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4780" windowHeight="11640"/>
  </bookViews>
  <sheets>
    <sheet name="Contents_Matières" sheetId="1" r:id="rId1"/>
    <sheet name="- 1 -" sheetId="2" r:id="rId2"/>
    <sheet name="- 2 -" sheetId="4" r:id="rId3"/>
    <sheet name="- 3 -" sheetId="5" r:id="rId4"/>
    <sheet name="- 4 -" sheetId="6" r:id="rId5"/>
    <sheet name="- 5 -" sheetId="7" r:id="rId6"/>
    <sheet name="- 6 -" sheetId="8" r:id="rId7"/>
    <sheet name="- 7 -" sheetId="9" r:id="rId8"/>
    <sheet name="- 8 -" sheetId="11" r:id="rId9"/>
    <sheet name="- 9 -" sheetId="12" r:id="rId10"/>
    <sheet name="- 10 -" sheetId="13" r:id="rId11"/>
    <sheet name="- 11 -" sheetId="14" r:id="rId12"/>
    <sheet name="- 12 -" sheetId="15" r:id="rId13"/>
    <sheet name="- 13 -" sheetId="16" r:id="rId14"/>
  </sheets>
  <definedNames>
    <definedName name="_xlnm.Print_Titles" localSheetId="13">'- 13 -'!$1:$7</definedName>
    <definedName name="_xlnm.Print_Titles" localSheetId="3">'- 3 -'!$1:$8</definedName>
    <definedName name="_xlnm.Print_Titles" localSheetId="5">'- 5 -'!$1:$7</definedName>
    <definedName name="_xlnm.Print_Titles" localSheetId="7">'- 7 -'!$1:$7</definedName>
  </definedNames>
  <calcPr calcId="145621"/>
</workbook>
</file>

<file path=xl/calcChain.xml><?xml version="1.0" encoding="utf-8"?>
<calcChain xmlns="http://schemas.openxmlformats.org/spreadsheetml/2006/main">
  <c r="M8" i="7" l="1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H59" i="5"/>
  <c r="L8" i="4" l="1"/>
  <c r="K8" i="4"/>
  <c r="I14" i="16" l="1"/>
  <c r="H14" i="16"/>
  <c r="D14" i="16"/>
  <c r="C14" i="16"/>
  <c r="E14" i="16" s="1"/>
  <c r="F14" i="16" s="1"/>
  <c r="J13" i="16"/>
  <c r="E13" i="16"/>
  <c r="F13" i="16" s="1"/>
  <c r="J12" i="16"/>
  <c r="E12" i="16"/>
  <c r="F12" i="16" s="1"/>
  <c r="J11" i="16"/>
  <c r="E11" i="16"/>
  <c r="F11" i="16" s="1"/>
  <c r="J10" i="16"/>
  <c r="E10" i="16"/>
  <c r="F10" i="16" s="1"/>
  <c r="J9" i="16"/>
  <c r="E9" i="16"/>
  <c r="F9" i="16" s="1"/>
  <c r="J8" i="16"/>
  <c r="E8" i="16"/>
  <c r="F8" i="16" s="1"/>
  <c r="J7" i="16"/>
  <c r="E7" i="16"/>
  <c r="F7" i="16" s="1"/>
  <c r="J14" i="16" l="1"/>
  <c r="K14" i="16" s="1"/>
  <c r="K11" i="16"/>
  <c r="K12" i="16"/>
  <c r="K13" i="16"/>
  <c r="K10" i="16" l="1"/>
  <c r="K8" i="16"/>
  <c r="K9" i="16"/>
  <c r="K7" i="16"/>
  <c r="N29" i="7"/>
  <c r="N28" i="7"/>
  <c r="N27" i="7"/>
  <c r="N26" i="7"/>
  <c r="N75" i="5"/>
  <c r="M75" i="5"/>
  <c r="N73" i="5"/>
  <c r="M73" i="5"/>
  <c r="N68" i="5"/>
  <c r="M68" i="5"/>
  <c r="K64" i="5"/>
  <c r="J64" i="5"/>
  <c r="I64" i="5"/>
  <c r="H64" i="5"/>
  <c r="F64" i="5"/>
  <c r="N64" i="5" s="1"/>
  <c r="E64" i="5"/>
  <c r="D64" i="5"/>
  <c r="C64" i="5"/>
  <c r="N63" i="5"/>
  <c r="M63" i="5"/>
  <c r="M64" i="5"/>
  <c r="N51" i="5"/>
  <c r="M51" i="5"/>
  <c r="N48" i="5"/>
  <c r="M48" i="5"/>
  <c r="N47" i="5"/>
  <c r="M47" i="5"/>
  <c r="N54" i="5"/>
  <c r="M54" i="5"/>
  <c r="N52" i="5"/>
  <c r="M52" i="5"/>
  <c r="N53" i="5"/>
  <c r="M53" i="5"/>
  <c r="N50" i="5"/>
  <c r="M50" i="5"/>
  <c r="N49" i="5"/>
  <c r="M49" i="5"/>
  <c r="N46" i="5"/>
  <c r="M46" i="5"/>
  <c r="N45" i="5"/>
  <c r="M45" i="5"/>
  <c r="N40" i="5"/>
  <c r="M40" i="5"/>
  <c r="N44" i="5"/>
  <c r="M44" i="5"/>
  <c r="N43" i="5"/>
  <c r="M43" i="5"/>
  <c r="N42" i="5"/>
  <c r="M42" i="5"/>
  <c r="N41" i="5"/>
  <c r="M41" i="5"/>
  <c r="N58" i="5"/>
  <c r="M58" i="5"/>
  <c r="N56" i="5"/>
  <c r="M56" i="5"/>
  <c r="N25" i="5"/>
  <c r="M25" i="5"/>
  <c r="N35" i="5"/>
  <c r="M35" i="5"/>
  <c r="N34" i="5"/>
  <c r="M34" i="5"/>
  <c r="N33" i="5"/>
  <c r="M33" i="5"/>
  <c r="N30" i="5"/>
  <c r="M30" i="5"/>
  <c r="N27" i="5"/>
  <c r="M27" i="5"/>
  <c r="N26" i="5"/>
  <c r="M26" i="5"/>
  <c r="N29" i="5"/>
  <c r="M29" i="5"/>
  <c r="N28" i="5"/>
  <c r="M28" i="5"/>
  <c r="N32" i="5"/>
  <c r="M32" i="5"/>
  <c r="N21" i="5"/>
  <c r="M21" i="5"/>
  <c r="I11" i="14" l="1"/>
  <c r="G11" i="14"/>
  <c r="H9" i="14" s="1"/>
  <c r="E11" i="14"/>
  <c r="C11" i="14"/>
  <c r="D11" i="14" s="1"/>
  <c r="L9" i="14"/>
  <c r="K9" i="14"/>
  <c r="L8" i="14"/>
  <c r="K8" i="14"/>
  <c r="I11" i="13"/>
  <c r="G11" i="13"/>
  <c r="H8" i="13" s="1"/>
  <c r="E11" i="13"/>
  <c r="C11" i="13"/>
  <c r="D11" i="13" s="1"/>
  <c r="L9" i="13"/>
  <c r="K9" i="13"/>
  <c r="L8" i="13"/>
  <c r="K8" i="13"/>
  <c r="D8" i="13"/>
  <c r="I11" i="12"/>
  <c r="G11" i="12"/>
  <c r="H9" i="12" s="1"/>
  <c r="E11" i="12"/>
  <c r="C11" i="12"/>
  <c r="D11" i="12" s="1"/>
  <c r="L9" i="12"/>
  <c r="K9" i="12"/>
  <c r="L8" i="12"/>
  <c r="K8" i="12"/>
  <c r="D8" i="12"/>
  <c r="I16" i="11"/>
  <c r="G16" i="11"/>
  <c r="H14" i="11" s="1"/>
  <c r="E16" i="11"/>
  <c r="C16" i="11"/>
  <c r="D16" i="11" s="1"/>
  <c r="L14" i="11"/>
  <c r="K14" i="11"/>
  <c r="L13" i="11"/>
  <c r="K13" i="11"/>
  <c r="L12" i="11"/>
  <c r="K12" i="11"/>
  <c r="L11" i="11"/>
  <c r="K11" i="11"/>
  <c r="L10" i="11"/>
  <c r="K10" i="11"/>
  <c r="L9" i="11"/>
  <c r="K9" i="11"/>
  <c r="L8" i="11"/>
  <c r="K8" i="11"/>
  <c r="K41" i="9"/>
  <c r="J41" i="9"/>
  <c r="I41" i="9"/>
  <c r="H41" i="9"/>
  <c r="F41" i="9"/>
  <c r="E41" i="9"/>
  <c r="D41" i="9"/>
  <c r="C41" i="9"/>
  <c r="N39" i="9"/>
  <c r="M39" i="9"/>
  <c r="N38" i="9"/>
  <c r="M38" i="9"/>
  <c r="N37" i="9"/>
  <c r="M37" i="9"/>
  <c r="N36" i="9"/>
  <c r="M36" i="9"/>
  <c r="N35" i="9"/>
  <c r="M35" i="9"/>
  <c r="N34" i="9"/>
  <c r="M34" i="9"/>
  <c r="N33" i="9"/>
  <c r="M33" i="9"/>
  <c r="N32" i="9"/>
  <c r="M32" i="9"/>
  <c r="N31" i="9"/>
  <c r="M31" i="9"/>
  <c r="N30" i="9"/>
  <c r="M30" i="9"/>
  <c r="N29" i="9"/>
  <c r="M29" i="9"/>
  <c r="N28" i="9"/>
  <c r="M28" i="9"/>
  <c r="N27" i="9"/>
  <c r="M27" i="9"/>
  <c r="N26" i="9"/>
  <c r="M26" i="9"/>
  <c r="N25" i="9"/>
  <c r="M25" i="9"/>
  <c r="N24" i="9"/>
  <c r="M24" i="9"/>
  <c r="N23" i="9"/>
  <c r="M23" i="9"/>
  <c r="N22" i="9"/>
  <c r="M22" i="9"/>
  <c r="N21" i="9"/>
  <c r="M21" i="9"/>
  <c r="N20" i="9"/>
  <c r="M20" i="9"/>
  <c r="N19" i="9"/>
  <c r="M19" i="9"/>
  <c r="N18" i="9"/>
  <c r="M18" i="9"/>
  <c r="N17" i="9"/>
  <c r="M17" i="9"/>
  <c r="N16" i="9"/>
  <c r="M16" i="9"/>
  <c r="N15" i="9"/>
  <c r="M15" i="9"/>
  <c r="N14" i="9"/>
  <c r="M14" i="9"/>
  <c r="N13" i="9"/>
  <c r="M13" i="9"/>
  <c r="N12" i="9"/>
  <c r="M12" i="9"/>
  <c r="N11" i="9"/>
  <c r="M11" i="9"/>
  <c r="N10" i="9"/>
  <c r="M10" i="9"/>
  <c r="N9" i="9"/>
  <c r="M9" i="9"/>
  <c r="N8" i="9"/>
  <c r="M8" i="9"/>
  <c r="K12" i="8"/>
  <c r="J12" i="8"/>
  <c r="I12" i="8"/>
  <c r="H12" i="8"/>
  <c r="F12" i="8"/>
  <c r="E12" i="8"/>
  <c r="D12" i="8"/>
  <c r="C12" i="8"/>
  <c r="N10" i="8"/>
  <c r="M10" i="8"/>
  <c r="N9" i="8"/>
  <c r="M9" i="8"/>
  <c r="N8" i="8"/>
  <c r="M8" i="8"/>
  <c r="K31" i="7"/>
  <c r="J31" i="7"/>
  <c r="I31" i="7"/>
  <c r="H31" i="7"/>
  <c r="F31" i="7"/>
  <c r="E31" i="7"/>
  <c r="D31" i="7"/>
  <c r="C31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K85" i="5"/>
  <c r="K12" i="6" s="1"/>
  <c r="J85" i="5"/>
  <c r="J12" i="6" s="1"/>
  <c r="I85" i="5"/>
  <c r="I12" i="6" s="1"/>
  <c r="H85" i="5"/>
  <c r="H12" i="6" s="1"/>
  <c r="F85" i="5"/>
  <c r="F12" i="6" s="1"/>
  <c r="E85" i="5"/>
  <c r="E12" i="6" s="1"/>
  <c r="D85" i="5"/>
  <c r="D12" i="6" s="1"/>
  <c r="C85" i="5"/>
  <c r="C12" i="6" s="1"/>
  <c r="N84" i="5"/>
  <c r="M84" i="5"/>
  <c r="N83" i="5"/>
  <c r="M83" i="5"/>
  <c r="N80" i="5"/>
  <c r="M80" i="5"/>
  <c r="N82" i="5"/>
  <c r="M82" i="5"/>
  <c r="N81" i="5"/>
  <c r="M81" i="5"/>
  <c r="K77" i="5"/>
  <c r="J77" i="5"/>
  <c r="I77" i="5"/>
  <c r="H77" i="5"/>
  <c r="F77" i="5"/>
  <c r="E77" i="5"/>
  <c r="D77" i="5"/>
  <c r="C77" i="5"/>
  <c r="N76" i="5"/>
  <c r="M76" i="5"/>
  <c r="N74" i="5"/>
  <c r="M74" i="5"/>
  <c r="K70" i="5"/>
  <c r="K11" i="6" s="1"/>
  <c r="J70" i="5"/>
  <c r="J11" i="6" s="1"/>
  <c r="I70" i="5"/>
  <c r="I11" i="6" s="1"/>
  <c r="H70" i="5"/>
  <c r="H11" i="6" s="1"/>
  <c r="F70" i="5"/>
  <c r="F11" i="6" s="1"/>
  <c r="E70" i="5"/>
  <c r="E11" i="6" s="1"/>
  <c r="D70" i="5"/>
  <c r="D11" i="6" s="1"/>
  <c r="C70" i="5"/>
  <c r="C11" i="6" s="1"/>
  <c r="N69" i="5"/>
  <c r="M69" i="5"/>
  <c r="N67" i="5"/>
  <c r="M67" i="5"/>
  <c r="N62" i="5"/>
  <c r="M62" i="5"/>
  <c r="K59" i="5"/>
  <c r="K10" i="6" s="1"/>
  <c r="J59" i="5"/>
  <c r="J10" i="6" s="1"/>
  <c r="I59" i="5"/>
  <c r="I10" i="6" s="1"/>
  <c r="H10" i="6"/>
  <c r="F59" i="5"/>
  <c r="F10" i="6" s="1"/>
  <c r="E59" i="5"/>
  <c r="E10" i="6" s="1"/>
  <c r="D59" i="5"/>
  <c r="D10" i="6" s="1"/>
  <c r="C59" i="5"/>
  <c r="N39" i="5"/>
  <c r="M39" i="5"/>
  <c r="K36" i="5"/>
  <c r="K9" i="6" s="1"/>
  <c r="J36" i="5"/>
  <c r="J9" i="6" s="1"/>
  <c r="I36" i="5"/>
  <c r="I9" i="6" s="1"/>
  <c r="H36" i="5"/>
  <c r="H9" i="6" s="1"/>
  <c r="F36" i="5"/>
  <c r="F9" i="6" s="1"/>
  <c r="E36" i="5"/>
  <c r="E9" i="6" s="1"/>
  <c r="D36" i="5"/>
  <c r="D9" i="6" s="1"/>
  <c r="C36" i="5"/>
  <c r="C9" i="6" s="1"/>
  <c r="N24" i="5"/>
  <c r="M24" i="5"/>
  <c r="K18" i="5"/>
  <c r="K8" i="6" s="1"/>
  <c r="J18" i="5"/>
  <c r="J8" i="6" s="1"/>
  <c r="I18" i="5"/>
  <c r="I8" i="6" s="1"/>
  <c r="H18" i="5"/>
  <c r="H8" i="6" s="1"/>
  <c r="F18" i="5"/>
  <c r="F8" i="6" s="1"/>
  <c r="E18" i="5"/>
  <c r="E8" i="6" s="1"/>
  <c r="D18" i="5"/>
  <c r="D8" i="6" s="1"/>
  <c r="C18" i="5"/>
  <c r="C8" i="6" s="1"/>
  <c r="N17" i="5"/>
  <c r="M17" i="5"/>
  <c r="N16" i="5"/>
  <c r="M16" i="5"/>
  <c r="N13" i="5"/>
  <c r="M13" i="5"/>
  <c r="N10" i="5"/>
  <c r="M10" i="5"/>
  <c r="I15" i="4"/>
  <c r="G15" i="4"/>
  <c r="H13" i="4" s="1"/>
  <c r="E15" i="4"/>
  <c r="C15" i="4"/>
  <c r="D15" i="4" s="1"/>
  <c r="L13" i="4"/>
  <c r="K13" i="4"/>
  <c r="L12" i="4"/>
  <c r="K12" i="4"/>
  <c r="L11" i="4"/>
  <c r="K11" i="4"/>
  <c r="L10" i="4"/>
  <c r="K10" i="4"/>
  <c r="L9" i="4"/>
  <c r="K9" i="4"/>
  <c r="D9" i="4"/>
  <c r="D8" i="4"/>
  <c r="I11" i="2"/>
  <c r="G11" i="2"/>
  <c r="H9" i="2" s="1"/>
  <c r="E11" i="2"/>
  <c r="C11" i="2"/>
  <c r="D11" i="2" s="1"/>
  <c r="L9" i="2"/>
  <c r="K9" i="2"/>
  <c r="L8" i="2"/>
  <c r="K8" i="2"/>
  <c r="H10" i="4" l="1"/>
  <c r="N31" i="7"/>
  <c r="M31" i="7"/>
  <c r="H8" i="4"/>
  <c r="H9" i="4"/>
  <c r="H11" i="4"/>
  <c r="H8" i="14"/>
  <c r="H8" i="12"/>
  <c r="H12" i="4"/>
  <c r="H8" i="2"/>
  <c r="E14" i="6"/>
  <c r="H14" i="6"/>
  <c r="J14" i="6"/>
  <c r="D14" i="6"/>
  <c r="F14" i="6"/>
  <c r="I14" i="6"/>
  <c r="K14" i="6"/>
  <c r="D9" i="13"/>
  <c r="D9" i="12"/>
  <c r="M12" i="8"/>
  <c r="N12" i="8"/>
  <c r="C88" i="5"/>
  <c r="C10" i="6"/>
  <c r="C14" i="6" s="1"/>
  <c r="E88" i="5"/>
  <c r="H88" i="5"/>
  <c r="J88" i="5"/>
  <c r="D88" i="5"/>
  <c r="F88" i="5"/>
  <c r="I88" i="5"/>
  <c r="K88" i="5"/>
  <c r="D8" i="2"/>
  <c r="D9" i="2"/>
  <c r="K11" i="2"/>
  <c r="L11" i="2"/>
  <c r="L15" i="4"/>
  <c r="D10" i="4"/>
  <c r="D11" i="4"/>
  <c r="D12" i="4"/>
  <c r="D13" i="4"/>
  <c r="K15" i="4"/>
  <c r="M77" i="5"/>
  <c r="N77" i="5"/>
  <c r="M70" i="5"/>
  <c r="N70" i="5"/>
  <c r="N59" i="5"/>
  <c r="M59" i="5"/>
  <c r="M36" i="5"/>
  <c r="N36" i="5"/>
  <c r="M18" i="5"/>
  <c r="N18" i="5"/>
  <c r="M9" i="6"/>
  <c r="M10" i="6"/>
  <c r="M11" i="6"/>
  <c r="M12" i="6"/>
  <c r="N9" i="6"/>
  <c r="N10" i="6"/>
  <c r="N11" i="6"/>
  <c r="N12" i="6"/>
  <c r="P31" i="7"/>
  <c r="Q31" i="7"/>
  <c r="M41" i="9"/>
  <c r="N41" i="9"/>
  <c r="D9" i="11"/>
  <c r="D8" i="11"/>
  <c r="D11" i="11"/>
  <c r="D13" i="11"/>
  <c r="D10" i="11"/>
  <c r="D12" i="11"/>
  <c r="D14" i="11"/>
  <c r="L11" i="12"/>
  <c r="K11" i="12"/>
  <c r="H9" i="13"/>
  <c r="K11" i="13"/>
  <c r="L11" i="13"/>
  <c r="D8" i="14"/>
  <c r="D9" i="14"/>
  <c r="L11" i="14"/>
  <c r="K11" i="14"/>
  <c r="H8" i="11"/>
  <c r="H9" i="11"/>
  <c r="H10" i="11"/>
  <c r="H11" i="11"/>
  <c r="H12" i="11"/>
  <c r="H13" i="11"/>
  <c r="L16" i="11"/>
  <c r="K16" i="11"/>
  <c r="H11" i="14"/>
  <c r="H11" i="13"/>
  <c r="H11" i="12"/>
  <c r="H16" i="11"/>
  <c r="N14" i="6"/>
  <c r="M8" i="6"/>
  <c r="N8" i="6"/>
  <c r="M85" i="5"/>
  <c r="N85" i="5"/>
  <c r="H15" i="4"/>
  <c r="H11" i="2"/>
  <c r="M14" i="6" l="1"/>
  <c r="N88" i="5"/>
  <c r="M88" i="5"/>
</calcChain>
</file>

<file path=xl/sharedStrings.xml><?xml version="1.0" encoding="utf-8"?>
<sst xmlns="http://schemas.openxmlformats.org/spreadsheetml/2006/main" count="527" uniqueCount="233">
  <si>
    <t>Table of Contents / Table des matières</t>
  </si>
  <si>
    <t>Name / Nom</t>
  </si>
  <si>
    <t>List of Tables / Liste de tableaux</t>
  </si>
  <si>
    <t>BY PROGRAM ACTIVITY / SELON L'ACTIVITÉ DE PROGRAMME</t>
  </si>
  <si>
    <t>BY PRIORITY AREA / SELON LA DOMAINES PRIORITAIRES</t>
  </si>
  <si>
    <t>BY ADMINISTERING ORGANIZATION / SELON L'ORGANISME ADMINISTRATEUR</t>
  </si>
  <si>
    <t>BY REGION /  SELON LA RÉGION</t>
  </si>
  <si>
    <t>BY APPLICATION DISCIPLINE / SELON LA DISCIPLINE DE LA DEMANDE</t>
  </si>
  <si>
    <t>BY DISCIPLINE CLUSTER/ SELON LE REGROUPEMENT DE DISCIPLINES</t>
  </si>
  <si>
    <t>BY APPLICATION RESEARCH AREA / SELON LE DOMAINE DE RECHERCHE DE LA DEMANDE</t>
  </si>
  <si>
    <t>BY TEAM SIZE / SELON LA TAILLE DE L'ÉQUIPE</t>
  </si>
  <si>
    <t>BY NEW &amp; REGULAR SCHOLAR / SELON NOUVEAU CHERCHEUR ET CHERCHEUR ORDINAIRE</t>
  </si>
  <si>
    <t>BY APPLICATION LANGUAGE / SELON LA LANGUE DE LA DEMANDE</t>
  </si>
  <si>
    <t>BY GENDER / SELON LE SEXE</t>
  </si>
  <si>
    <t>BY SECTOR REPRESENTATION / SELON LA REPRÉSENATION DU SECTEUR</t>
  </si>
  <si>
    <t>BY PARTNER CONTRIBUTIONS AND SECTOR / SELON LES CONTRIBUTIONS DES PARTENAIRES ET PAR SECTEUR</t>
  </si>
  <si>
    <t>Table / Tableau 1</t>
  </si>
  <si>
    <t>Applications/ Demandes</t>
  </si>
  <si>
    <t>Awards/ Subventions</t>
  </si>
  <si>
    <t>Activity / Activité</t>
  </si>
  <si>
    <t>Projects /
Projets</t>
  </si>
  <si>
    <t>Total</t>
  </si>
  <si>
    <t>Funding Rate /
Taux de financement</t>
  </si>
  <si>
    <t>#</t>
  </si>
  <si>
    <t>% total</t>
  </si>
  <si>
    <t>$</t>
  </si>
  <si>
    <t>%</t>
  </si>
  <si>
    <t>Insight / Savoir</t>
  </si>
  <si>
    <t>Connection / Connexion</t>
  </si>
  <si>
    <t>TOTAL</t>
  </si>
  <si>
    <t>Eligible applications only / Demandes admissibles seulement</t>
  </si>
  <si>
    <t xml:space="preserve">Amounts shown are multi-year funding / Les montants représentent les subventions pluriannuelles  </t>
  </si>
  <si>
    <t>Table / Tableau 2</t>
  </si>
  <si>
    <t>Other / Autre</t>
  </si>
  <si>
    <t>Table / Tableau 3</t>
  </si>
  <si>
    <t>Priority Area / Domaines prioritaires</t>
  </si>
  <si>
    <t>Aboriginal Research / Recherche autochtone</t>
  </si>
  <si>
    <t>Canadian Environmental Issues / Enjeux environnementaux canadiens</t>
  </si>
  <si>
    <t>Innovation, Leadership and Prosperity / Innovation, leadership et prospérité</t>
  </si>
  <si>
    <t>No priority area / Aucun domaine de recherche prioritaire</t>
  </si>
  <si>
    <t>Northern Communities / Les communautés du Nord</t>
  </si>
  <si>
    <t>Table / Tableau 4</t>
  </si>
  <si>
    <t>BY ADMINISTERING ORGANIZATION /  SELON L'ORGANISME ADMINISTRATEUR</t>
  </si>
  <si>
    <t>Applications/Demandes</t>
  </si>
  <si>
    <t>Awards/Subventions</t>
  </si>
  <si>
    <t>Administering Organization /  Selon l'organisme administrateur</t>
  </si>
  <si>
    <t>Researchers /
Chercheurs</t>
  </si>
  <si>
    <t>Partners /
Partenaires</t>
  </si>
  <si>
    <t>Success Rate /
Taux de réussite</t>
  </si>
  <si>
    <t xml:space="preserve">$    </t>
  </si>
  <si>
    <t xml:space="preserve">Newfoundland and Labrador / Terre-Neuve-et-Labrador  </t>
  </si>
  <si>
    <t>Memorial</t>
  </si>
  <si>
    <t xml:space="preserve">Prince Edward Island / Île-du-Prince-Édouard  </t>
  </si>
  <si>
    <t>Prince Edward Island</t>
  </si>
  <si>
    <t xml:space="preserve">Nova Scotia / Nouvelle-Écosse  </t>
  </si>
  <si>
    <t>Dalhousie</t>
  </si>
  <si>
    <t>Saint Mary's</t>
  </si>
  <si>
    <t xml:space="preserve">Total Nova Scotia / Nouvelle-Écosse  </t>
  </si>
  <si>
    <t xml:space="preserve">Québec   </t>
  </si>
  <si>
    <t>Concordia</t>
  </si>
  <si>
    <t>Laval</t>
  </si>
  <si>
    <t>McGill</t>
  </si>
  <si>
    <t>Montréal</t>
  </si>
  <si>
    <t xml:space="preserve">   École Polytechnique de Montréal</t>
  </si>
  <si>
    <t xml:space="preserve">   HEC Montréal</t>
  </si>
  <si>
    <t>Sherbrooke</t>
  </si>
  <si>
    <t>Université du Québec</t>
  </si>
  <si>
    <t xml:space="preserve">   U.Q.A.M.</t>
  </si>
  <si>
    <t xml:space="preserve">   U.Q.T.R.</t>
  </si>
  <si>
    <t xml:space="preserve">   É.N.A.P.</t>
  </si>
  <si>
    <t xml:space="preserve">Total Québec   </t>
  </si>
  <si>
    <t>Ontario</t>
  </si>
  <si>
    <t>Carleton</t>
  </si>
  <si>
    <t>Guelph</t>
  </si>
  <si>
    <t>Lakehead</t>
  </si>
  <si>
    <t>McMaster</t>
  </si>
  <si>
    <t>Ottawa</t>
  </si>
  <si>
    <t>Queen's</t>
  </si>
  <si>
    <t>Ryerson</t>
  </si>
  <si>
    <t>Toronto</t>
  </si>
  <si>
    <t>Waterloo</t>
  </si>
  <si>
    <t>Western Ontario</t>
  </si>
  <si>
    <t>Wilfrid Laurier</t>
  </si>
  <si>
    <t>Windsor</t>
  </si>
  <si>
    <t>York</t>
  </si>
  <si>
    <t>Postsecondary College / Collèges postsecondaires</t>
  </si>
  <si>
    <t>Total Ontario</t>
  </si>
  <si>
    <t xml:space="preserve">Manitoba  </t>
  </si>
  <si>
    <t>Manitoba</t>
  </si>
  <si>
    <t xml:space="preserve">Total Manitoba  </t>
  </si>
  <si>
    <t>Saskatchewan</t>
  </si>
  <si>
    <t>Regina</t>
  </si>
  <si>
    <t>Total Saskatchewan</t>
  </si>
  <si>
    <t xml:space="preserve">Alberta    </t>
  </si>
  <si>
    <t>Alberta</t>
  </si>
  <si>
    <t>Calgary</t>
  </si>
  <si>
    <t xml:space="preserve">Total Alberta    </t>
  </si>
  <si>
    <t>British Columbia / Colombie-Britannique</t>
  </si>
  <si>
    <t>British Columbia</t>
  </si>
  <si>
    <t>Simon Fraser</t>
  </si>
  <si>
    <t>Thompson Rivers</t>
  </si>
  <si>
    <t>Victoria</t>
  </si>
  <si>
    <t>Total British Columbia / Colombie-Britannique</t>
  </si>
  <si>
    <t xml:space="preserve">Number of Researchers (Principal Investigators, Co-investigators, Collaborators) / Nombre de chercheurs (Chercheurs principaux, cochercheurs, collaborateurs)  </t>
  </si>
  <si>
    <t>Table / Tableau 5</t>
  </si>
  <si>
    <t xml:space="preserve">Region/ Région  </t>
  </si>
  <si>
    <t xml:space="preserve">% </t>
  </si>
  <si>
    <t xml:space="preserve">Atlantic / Atlantique  </t>
  </si>
  <si>
    <t xml:space="preserve">Ontario  </t>
  </si>
  <si>
    <t xml:space="preserve">Prairies  </t>
  </si>
  <si>
    <t xml:space="preserve">British Columbia / Colombie-Britannique  </t>
  </si>
  <si>
    <t>Table / Tableau 6</t>
  </si>
  <si>
    <t xml:space="preserve"> </t>
  </si>
  <si>
    <t xml:space="preserve">Discipline  </t>
  </si>
  <si>
    <t>Anthropology / Anthropologie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</si>
  <si>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</si>
  <si>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</si>
  <si>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</si>
  <si>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</si>
  <si>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</si>
  <si>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</si>
  <si>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</si>
  <si>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</si>
  <si>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</si>
  <si>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</si>
  <si>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</si>
  <si>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</si>
  <si>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Literature, Modern Languages and / Littératures et langues modernes</t>
  </si>
  <si>
    <t>Management, Business, Administrative Studies / Sciences administratives, gestion des affaires et commerce</t>
  </si>
  <si>
    <t>Philosophy / Philosophie</t>
  </si>
  <si>
    <t>Political Science / Sciences politiques</t>
  </si>
  <si>
    <t>Psychology / Psychologie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</si>
  <si>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</si>
  <si>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</si>
  <si>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</si>
  <si>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7</t>
  </si>
  <si>
    <t>BY DISCIPLINE CLUSTER / SELON LE REGROUPEMENT DE DISCIPLINES</t>
  </si>
  <si>
    <t xml:space="preserve">Discipline Cluster / Regroupement de disciplines  </t>
  </si>
  <si>
    <t xml:space="preserve">Humanities / Humanités  </t>
  </si>
  <si>
    <t xml:space="preserve">Social sciences / Sciences sociales  </t>
  </si>
  <si>
    <t>Interdisciplinary / Pluridisciplinaire</t>
  </si>
  <si>
    <t>Table / Tableau 8</t>
  </si>
  <si>
    <t xml:space="preserve">Research Area / Domaine de Recherche  </t>
  </si>
  <si>
    <t>Arts and culture / Beaux-arts et culture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</si>
  <si>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</si>
  <si>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</si>
  <si>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</si>
  <si>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</si>
  <si>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</si>
  <si>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Environment and Sustainability / Environnement et développement durable</t>
  </si>
  <si>
    <t>Globalization / Mondialisation</t>
  </si>
  <si>
    <t>Housing / Logement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</si>
  <si>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</si>
  <si>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</si>
  <si>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</si>
  <si>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</si>
  <si>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Law and Justice / Droit et justice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</si>
  <si>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</si>
  <si>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</si>
  <si>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</si>
  <si>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</si>
  <si>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</si>
  <si>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Post-Secondary Education and Research / Éducation et recherche postsecondaires</t>
  </si>
  <si>
    <t>Science and technology / Science et technologie</t>
  </si>
  <si>
    <t>Social development and welfare / Développement social et bien-être</t>
  </si>
  <si>
    <t>Violence / Violence</t>
  </si>
  <si>
    <t>Women / Femmes</t>
  </si>
  <si>
    <t>Youth / Jeunesse</t>
  </si>
  <si>
    <t>Table / Tableau 9</t>
  </si>
  <si>
    <t>Applications / Demandes</t>
  </si>
  <si>
    <t>Table / Tableau 10</t>
  </si>
  <si>
    <t>Awards / Subventions</t>
  </si>
  <si>
    <t>Team Size / Taille de l'équipe</t>
  </si>
  <si>
    <t>5 to / à 9</t>
  </si>
  <si>
    <t>10 to / à 14</t>
  </si>
  <si>
    <t>15+</t>
  </si>
  <si>
    <t>Table / Tableau 11</t>
  </si>
  <si>
    <t>BY NEW &amp; REGULAR SCHOLAR / SELON LE NOUVEAU CHERCHEUR ET LE CHERCHEUR ORDINAIRE</t>
  </si>
  <si>
    <t>New &amp; Regular scholar / Nouveau chercheur et chercheur ordinaire</t>
  </si>
  <si>
    <t>New / Nouveau</t>
  </si>
  <si>
    <t>Regular / Ordinaire</t>
  </si>
  <si>
    <t>Table / Tableau 12</t>
  </si>
  <si>
    <t xml:space="preserve">Application language / Langue de la demande  </t>
  </si>
  <si>
    <t>English / Anglais</t>
  </si>
  <si>
    <t>French / Français</t>
  </si>
  <si>
    <t>Table / Tableau 13</t>
  </si>
  <si>
    <t>Gender / Sexe</t>
  </si>
  <si>
    <t>Researchers / Chercheurs</t>
  </si>
  <si>
    <t>Female / Femmes</t>
  </si>
  <si>
    <t>Male / Hommes</t>
  </si>
  <si>
    <t>Sector representation / Représenation du secteur</t>
  </si>
  <si>
    <t>Percentage of Projects / Pourcentage des projets</t>
  </si>
  <si>
    <t>Abroad / Étranger</t>
  </si>
  <si>
    <t>Business enterprise / Entreprises commerciales</t>
  </si>
  <si>
    <t>Federal government / Gouvernement fédéral</t>
  </si>
  <si>
    <t>Higher education / Enseignement supérieur</t>
  </si>
  <si>
    <t>Municipal government / Gouvernement municipal</t>
  </si>
  <si>
    <t>Private non-profit sector / Secteur sans but lucratif</t>
  </si>
  <si>
    <t>Provincial government / Gouvernement provincial</t>
  </si>
  <si>
    <t>Partnership Development Grants 2011-12 / Subventions de développement de partenariat 2011-2012</t>
  </si>
  <si>
    <t>New Brunswick / Nouveau Brunswick</t>
  </si>
  <si>
    <t>Mount Allison</t>
  </si>
  <si>
    <t xml:space="preserve">   U.Q.O.</t>
  </si>
  <si>
    <t>Laurentian / Laurentienne</t>
  </si>
  <si>
    <t>Nipissing</t>
  </si>
  <si>
    <t>Ontario Institute of Technology</t>
  </si>
  <si>
    <t xml:space="preserve">   Inuit Tapiriit Kanatami</t>
  </si>
  <si>
    <t>Winnipeg</t>
  </si>
  <si>
    <t xml:space="preserve">   St. Thomas More</t>
  </si>
  <si>
    <t xml:space="preserve">   Humber Institute of Technology and
   Advanced Learning</t>
  </si>
  <si>
    <t>Athabasca</t>
  </si>
  <si>
    <t>Mount Royal</t>
  </si>
  <si>
    <t>Kwantlen Polytechnic</t>
  </si>
  <si>
    <t>Archaeology / Archéologie</t>
  </si>
  <si>
    <t>Agriculture / Agriculture</t>
  </si>
  <si>
    <t>Energy and natural resources / Énergie et ressources naturelles</t>
  </si>
  <si>
    <t>Ethics / Éthique</t>
  </si>
  <si>
    <t>Financial and Monetary Systems / Systèmes financiers et monétaires</t>
  </si>
  <si>
    <t>Productivity / Productivité</t>
  </si>
  <si>
    <t>International Relations, Development and Trade / Relations internationales, commerce et développement</t>
  </si>
  <si>
    <t>Cash contributions / Contributions en espèces $</t>
  </si>
  <si>
    <t>In-kind contributions / Contributions en nature $</t>
  </si>
  <si>
    <t>Success Rate / 
Taux de réussite</t>
  </si>
  <si>
    <t>Total $</t>
  </si>
  <si>
    <t>% of / de total</t>
  </si>
  <si>
    <t xml:space="preserve">For statistical purposes, all projects selecting insight in any rank are considered to be insight / Pour les fins statistiques, tous les projets qui ont choisi savoir dans tous les rangs </t>
  </si>
  <si>
    <t>sont considérées comme savoir.</t>
  </si>
  <si>
    <t>Notes :</t>
  </si>
  <si>
    <t>Eligible applications only / Demandes admissibles seulement.</t>
  </si>
  <si>
    <t>Amounts shown are multi-year partner contributions, confirmed and unconfirmed / Les montants représentent les contributions pluriannuelles des partenaires, confirmées et non confirmées.</t>
  </si>
  <si>
    <t>Statistics reflect results obtained immediately after competition process / Les statistiques sont établies immédiatement après le concours.</t>
  </si>
  <si>
    <t>Digital Economy / Économie numérique</t>
  </si>
  <si>
    <t>PPGI - 2012-06-01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</si>
</sst>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0.0%"/>
    <numFmt numFmtId="165" formatCode="_-* #,##0.0_-;\-* #,##0.0_-;_-* &quot;-&quot;?_-;_-@_-"/>
    <numFmt numFmtId="166" formatCode="_(* #,##0_);_(* \(#,##0\);_(* &quot;-&quot;_);_(@_)"/>
    <numFmt numFmtId="167" formatCode="_-* #,##0_-;\-* #,##0_-;_-* &quot;-&quot;??_-;_-@_-"/>
    <numFmt numFmtId="168" formatCode="0.0_ ;\-0.0\ "/>
  </numFmts>
  <fonts count="24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sz val="10"/>
      <name val="MS Sans Serif"/>
      <family val="2"/>
    </font>
    <font>
      <b/>
      <sz val="12"/>
      <color indexed="10"/>
      <name val="Trebuchet MS"/>
      <family val="2"/>
    </font>
    <font>
      <sz val="10"/>
      <color indexed="10"/>
      <name val="Trebuchet MS"/>
      <family val="2"/>
    </font>
    <font>
      <sz val="10"/>
      <name val="Helv"/>
    </font>
    <font>
      <b/>
      <sz val="11"/>
      <name val="Trebuchet MS"/>
      <family val="2"/>
    </font>
    <font>
      <b/>
      <sz val="10"/>
      <color indexed="8"/>
      <name val="Trebuchet MS"/>
      <family val="2"/>
    </font>
    <font>
      <sz val="10"/>
      <name val="Times New Roman"/>
      <family val="1"/>
    </font>
    <font>
      <sz val="8"/>
      <name val="Trebuchet MS"/>
      <family val="2"/>
    </font>
    <font>
      <sz val="10"/>
      <color indexed="8"/>
      <name val="Trebuchet MS"/>
      <family val="2"/>
    </font>
    <font>
      <b/>
      <sz val="10"/>
      <color indexed="10"/>
      <name val="Trebuchet MS"/>
      <family val="2"/>
    </font>
    <font>
      <b/>
      <sz val="9"/>
      <name val="Trebuchet MS"/>
      <family val="2"/>
    </font>
    <font>
      <b/>
      <sz val="12"/>
      <color indexed="8"/>
      <name val="Trebuchet MS"/>
      <family val="2"/>
    </font>
    <font>
      <sz val="12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10"/>
      <name val="Trebuchet MS"/>
      <family val="2"/>
    </font>
    <font>
      <sz val="14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4" fillId="0" borderId="0"/>
    <xf numFmtId="166" fontId="14" fillId="0" borderId="0" applyFont="0" applyFill="0" applyBorder="0" applyAlignment="0" applyProtection="0"/>
    <xf numFmtId="0" fontId="8" fillId="0" borderId="0"/>
    <xf numFmtId="0" fontId="11" fillId="0" borderId="0"/>
  </cellStyleXfs>
  <cellXfs count="722">
    <xf numFmtId="0" fontId="0" fillId="0" borderId="0" xfId="0"/>
    <xf numFmtId="0" fontId="2" fillId="0" borderId="0" xfId="0" applyFont="1" applyBorder="1" applyAlignment="1">
      <alignment horizontal="centerContinuous" vertical="top"/>
    </xf>
    <xf numFmtId="0" fontId="2" fillId="0" borderId="0" xfId="0" applyFont="1" applyFill="1" applyBorder="1" applyAlignment="1">
      <alignment horizontal="centerContinuous" vertical="top"/>
    </xf>
    <xf numFmtId="0" fontId="3" fillId="0" borderId="0" xfId="0" applyFont="1" applyBorder="1" applyAlignment="1">
      <alignment horizontal="centerContinuous" vertical="top"/>
    </xf>
    <xf numFmtId="0" fontId="3" fillId="0" borderId="0" xfId="0" applyFont="1" applyBorder="1" applyAlignment="1">
      <alignment vertical="top"/>
    </xf>
    <xf numFmtId="0" fontId="2" fillId="0" borderId="0" xfId="2" applyFont="1" applyFill="1" applyBorder="1" applyAlignment="1">
      <alignment horizontal="centerContinuous" vertical="top"/>
    </xf>
    <xf numFmtId="0" fontId="3" fillId="0" borderId="0" xfId="2" applyFont="1" applyFill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64" fontId="6" fillId="0" borderId="1" xfId="3" applyNumberFormat="1" applyFont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164" fontId="6" fillId="0" borderId="2" xfId="3" applyNumberFormat="1" applyFont="1" applyBorder="1" applyAlignment="1">
      <alignment horizontal="left" vertical="center" wrapText="1"/>
    </xf>
    <xf numFmtId="164" fontId="6" fillId="0" borderId="2" xfId="3" applyNumberFormat="1" applyFont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center" vertical="center"/>
    </xf>
    <xf numFmtId="164" fontId="6" fillId="0" borderId="3" xfId="3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7" fillId="0" borderId="0" xfId="4" applyFont="1" applyBorder="1" applyAlignment="1">
      <alignment vertical="top"/>
    </xf>
    <xf numFmtId="0" fontId="7" fillId="0" borderId="0" xfId="4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164" fontId="2" fillId="0" borderId="0" xfId="3" applyNumberFormat="1" applyFont="1" applyFill="1" applyAlignment="1">
      <alignment horizontal="centerContinuous" vertical="top"/>
    </xf>
    <xf numFmtId="0" fontId="9" fillId="0" borderId="0" xfId="5" applyFont="1" applyFill="1" applyAlignment="1">
      <alignment horizontal="centerContinuous"/>
    </xf>
    <xf numFmtId="41" fontId="9" fillId="0" borderId="0" xfId="5" applyNumberFormat="1" applyFont="1" applyFill="1" applyAlignment="1">
      <alignment horizontal="centerContinuous"/>
    </xf>
    <xf numFmtId="165" fontId="9" fillId="0" borderId="0" xfId="5" applyNumberFormat="1" applyFont="1" applyFill="1" applyAlignment="1">
      <alignment horizontal="centerContinuous"/>
    </xf>
    <xf numFmtId="165" fontId="10" fillId="0" borderId="0" xfId="5" applyNumberFormat="1" applyFont="1" applyFill="1" applyBorder="1" applyAlignment="1">
      <alignment horizontal="centerContinuous"/>
    </xf>
    <xf numFmtId="0" fontId="10" fillId="0" borderId="0" xfId="5" applyFont="1" applyFill="1"/>
    <xf numFmtId="164" fontId="2" fillId="0" borderId="0" xfId="6" applyNumberFormat="1" applyFont="1" applyFill="1" applyAlignment="1">
      <alignment horizontal="centerContinuous"/>
    </xf>
    <xf numFmtId="0" fontId="6" fillId="0" borderId="0" xfId="6" applyFont="1" applyFill="1" applyAlignment="1">
      <alignment horizontal="centerContinuous"/>
    </xf>
    <xf numFmtId="0" fontId="6" fillId="0" borderId="0" xfId="6" applyFont="1" applyFill="1" applyBorder="1" applyAlignment="1">
      <alignment horizontal="centerContinuous"/>
    </xf>
    <xf numFmtId="41" fontId="6" fillId="0" borderId="0" xfId="6" applyNumberFormat="1" applyFont="1" applyFill="1" applyBorder="1" applyAlignment="1">
      <alignment horizontal="centerContinuous"/>
    </xf>
    <xf numFmtId="165" fontId="6" fillId="0" borderId="0" xfId="6" applyNumberFormat="1" applyFont="1" applyFill="1" applyBorder="1" applyAlignment="1">
      <alignment horizontal="centerContinuous"/>
    </xf>
    <xf numFmtId="41" fontId="2" fillId="0" borderId="0" xfId="6" applyNumberFormat="1" applyFont="1" applyFill="1" applyBorder="1" applyAlignment="1">
      <alignment horizontal="centerContinuous"/>
    </xf>
    <xf numFmtId="41" fontId="2" fillId="0" borderId="0" xfId="6" applyNumberFormat="1" applyFont="1" applyFill="1" applyBorder="1" applyAlignment="1">
      <alignment horizontal="left"/>
    </xf>
    <xf numFmtId="37" fontId="6" fillId="0" borderId="0" xfId="6" applyNumberFormat="1" applyFont="1" applyFill="1" applyBorder="1" applyAlignment="1">
      <alignment horizontal="left"/>
    </xf>
    <xf numFmtId="165" fontId="6" fillId="0" borderId="0" xfId="6" applyNumberFormat="1" applyFont="1" applyFill="1" applyBorder="1" applyAlignment="1">
      <alignment horizontal="left"/>
    </xf>
    <xf numFmtId="0" fontId="6" fillId="0" borderId="0" xfId="6" applyFont="1" applyFill="1" applyBorder="1" applyAlignment="1">
      <alignment horizontal="left"/>
    </xf>
    <xf numFmtId="164" fontId="2" fillId="0" borderId="0" xfId="5" applyNumberFormat="1" applyFont="1" applyAlignment="1">
      <alignment horizontal="centerContinuous"/>
    </xf>
    <xf numFmtId="0" fontId="3" fillId="0" borderId="0" xfId="5" applyFont="1" applyAlignment="1">
      <alignment horizontal="centerContinuous"/>
    </xf>
    <xf numFmtId="3" fontId="3" fillId="0" borderId="0" xfId="5" applyNumberFormat="1" applyFont="1" applyAlignment="1">
      <alignment horizontal="centerContinuous"/>
    </xf>
    <xf numFmtId="0" fontId="3" fillId="0" borderId="0" xfId="5" applyFont="1" applyFill="1" applyAlignment="1">
      <alignment horizontal="centerContinuous"/>
    </xf>
    <xf numFmtId="164" fontId="3" fillId="0" borderId="0" xfId="5" applyNumberFormat="1" applyFont="1" applyBorder="1" applyAlignment="1">
      <alignment horizontal="centerContinuous"/>
    </xf>
    <xf numFmtId="0" fontId="3" fillId="0" borderId="0" xfId="5" applyFont="1" applyFill="1"/>
    <xf numFmtId="0" fontId="3" fillId="0" borderId="0" xfId="5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165" fontId="3" fillId="0" borderId="0" xfId="5" applyNumberFormat="1" applyFont="1" applyFill="1" applyAlignment="1">
      <alignment horizontal="center"/>
    </xf>
    <xf numFmtId="165" fontId="6" fillId="0" borderId="0" xfId="5" applyNumberFormat="1" applyFont="1" applyFill="1" applyBorder="1"/>
    <xf numFmtId="0" fontId="6" fillId="0" borderId="0" xfId="5" applyFont="1" applyFill="1"/>
    <xf numFmtId="0" fontId="5" fillId="2" borderId="1" xfId="5" applyFont="1" applyFill="1" applyBorder="1"/>
    <xf numFmtId="0" fontId="5" fillId="0" borderId="0" xfId="7" applyFont="1" applyFill="1" applyBorder="1" applyAlignment="1">
      <alignment horizontal="center"/>
    </xf>
    <xf numFmtId="3" fontId="12" fillId="0" borderId="0" xfId="7" applyNumberFormat="1" applyFont="1" applyFill="1" applyBorder="1" applyAlignment="1">
      <alignment horizontal="centerContinuous"/>
    </xf>
    <xf numFmtId="164" fontId="5" fillId="0" borderId="0" xfId="7" applyNumberFormat="1" applyFont="1" applyFill="1" applyBorder="1" applyAlignment="1">
      <alignment horizontal="centerContinuous"/>
    </xf>
    <xf numFmtId="165" fontId="5" fillId="2" borderId="4" xfId="7" applyNumberFormat="1" applyFont="1" applyFill="1" applyBorder="1" applyAlignment="1">
      <alignment horizontal="center" wrapText="1"/>
    </xf>
    <xf numFmtId="165" fontId="2" fillId="2" borderId="6" xfId="8" applyNumberFormat="1" applyFont="1" applyFill="1" applyBorder="1" applyAlignment="1">
      <alignment horizontal="centerContinuous"/>
    </xf>
    <xf numFmtId="0" fontId="5" fillId="0" borderId="0" xfId="5" applyFont="1" applyFill="1" applyBorder="1"/>
    <xf numFmtId="41" fontId="13" fillId="2" borderId="7" xfId="9" applyNumberFormat="1" applyFont="1" applyFill="1" applyBorder="1" applyAlignment="1">
      <alignment horizontal="right" wrapText="1"/>
    </xf>
    <xf numFmtId="165" fontId="13" fillId="2" borderId="0" xfId="9" applyNumberFormat="1" applyFont="1" applyFill="1" applyBorder="1" applyAlignment="1">
      <alignment horizontal="right" wrapText="1"/>
    </xf>
    <xf numFmtId="41" fontId="5" fillId="2" borderId="8" xfId="7" applyNumberFormat="1" applyFont="1" applyFill="1" applyBorder="1" applyAlignment="1">
      <alignment horizontal="right" wrapText="1"/>
    </xf>
    <xf numFmtId="3" fontId="5" fillId="0" borderId="0" xfId="7" applyNumberFormat="1" applyFont="1" applyFill="1" applyBorder="1" applyAlignment="1">
      <alignment horizontal="right"/>
    </xf>
    <xf numFmtId="164" fontId="5" fillId="0" borderId="0" xfId="7" applyNumberFormat="1" applyFont="1" applyFill="1" applyBorder="1" applyAlignment="1">
      <alignment horizontal="right"/>
    </xf>
    <xf numFmtId="165" fontId="5" fillId="2" borderId="7" xfId="7" applyNumberFormat="1" applyFont="1" applyFill="1" applyBorder="1" applyAlignment="1">
      <alignment horizontal="right" wrapText="1"/>
    </xf>
    <xf numFmtId="165" fontId="5" fillId="2" borderId="8" xfId="8" applyNumberFormat="1" applyFont="1" applyFill="1" applyBorder="1" applyAlignment="1">
      <alignment horizontal="right" wrapText="1"/>
    </xf>
    <xf numFmtId="41" fontId="5" fillId="2" borderId="9" xfId="7" applyNumberFormat="1" applyFont="1" applyFill="1" applyBorder="1" applyAlignment="1">
      <alignment horizontal="right" wrapText="1"/>
    </xf>
    <xf numFmtId="165" fontId="5" fillId="2" borderId="10" xfId="10" applyNumberFormat="1" applyFont="1" applyFill="1" applyBorder="1" applyAlignment="1">
      <alignment horizontal="right" vertical="top"/>
    </xf>
    <xf numFmtId="41" fontId="5" fillId="2" borderId="11" xfId="7" applyNumberFormat="1" applyFont="1" applyFill="1" applyBorder="1" applyAlignment="1">
      <alignment horizontal="right"/>
    </xf>
    <xf numFmtId="41" fontId="5" fillId="2" borderId="9" xfId="7" applyNumberFormat="1" applyFont="1" applyFill="1" applyBorder="1" applyAlignment="1">
      <alignment horizontal="right"/>
    </xf>
    <xf numFmtId="165" fontId="5" fillId="2" borderId="9" xfId="7" applyNumberFormat="1" applyFont="1" applyFill="1" applyBorder="1" applyAlignment="1">
      <alignment horizontal="right"/>
    </xf>
    <xf numFmtId="165" fontId="5" fillId="2" borderId="11" xfId="8" applyNumberFormat="1" applyFont="1" applyFill="1" applyBorder="1" applyAlignment="1">
      <alignment horizontal="right"/>
    </xf>
    <xf numFmtId="0" fontId="6" fillId="0" borderId="0" xfId="8" applyFont="1" applyFill="1" applyAlignment="1">
      <alignment horizontal="center"/>
    </xf>
    <xf numFmtId="41" fontId="6" fillId="0" borderId="0" xfId="8" applyNumberFormat="1" applyFont="1" applyFill="1" applyAlignment="1">
      <alignment horizontal="center"/>
    </xf>
    <xf numFmtId="165" fontId="6" fillId="0" borderId="0" xfId="8" applyNumberFormat="1" applyFont="1" applyFill="1" applyAlignment="1">
      <alignment horizontal="center"/>
    </xf>
    <xf numFmtId="0" fontId="6" fillId="0" borderId="0" xfId="8" applyFont="1" applyFill="1"/>
    <xf numFmtId="41" fontId="6" fillId="0" borderId="0" xfId="10" applyNumberFormat="1" applyFont="1" applyFill="1" applyAlignment="1">
      <alignment horizontal="center" vertical="top"/>
    </xf>
    <xf numFmtId="41" fontId="6" fillId="0" borderId="0" xfId="10" applyNumberFormat="1" applyFont="1" applyFill="1" applyAlignment="1">
      <alignment vertical="top"/>
    </xf>
    <xf numFmtId="166" fontId="6" fillId="0" borderId="0" xfId="10" applyFont="1" applyFill="1" applyAlignment="1">
      <alignment vertical="top"/>
    </xf>
    <xf numFmtId="0" fontId="6" fillId="2" borderId="1" xfId="5" applyFont="1" applyFill="1" applyBorder="1" applyAlignment="1">
      <alignment horizontal="left"/>
    </xf>
    <xf numFmtId="0" fontId="6" fillId="0" borderId="0" xfId="5" applyFont="1" applyBorder="1" applyAlignment="1">
      <alignment horizontal="center"/>
    </xf>
    <xf numFmtId="41" fontId="6" fillId="2" borderId="4" xfId="5" applyNumberFormat="1" applyFont="1" applyFill="1" applyBorder="1" applyAlignment="1">
      <alignment horizontal="center"/>
    </xf>
    <xf numFmtId="165" fontId="6" fillId="2" borderId="5" xfId="5" applyNumberFormat="1" applyFont="1" applyFill="1" applyBorder="1" applyAlignment="1">
      <alignment horizontal="center"/>
    </xf>
    <xf numFmtId="41" fontId="6" fillId="2" borderId="6" xfId="5" applyNumberFormat="1" applyFont="1" applyFill="1" applyBorder="1" applyAlignment="1">
      <alignment horizontal="center"/>
    </xf>
    <xf numFmtId="41" fontId="6" fillId="0" borderId="0" xfId="5" applyNumberFormat="1" applyFont="1" applyBorder="1" applyAlignment="1">
      <alignment horizontal="center"/>
    </xf>
    <xf numFmtId="165" fontId="6" fillId="2" borderId="4" xfId="5" applyNumberFormat="1" applyFont="1" applyFill="1" applyBorder="1" applyAlignment="1">
      <alignment horizontal="center"/>
    </xf>
    <xf numFmtId="165" fontId="6" fillId="2" borderId="6" xfId="5" applyNumberFormat="1" applyFont="1" applyFill="1" applyBorder="1" applyAlignment="1">
      <alignment horizontal="center"/>
    </xf>
    <xf numFmtId="0" fontId="6" fillId="0" borderId="0" xfId="5" applyFont="1" applyFill="1" applyBorder="1"/>
    <xf numFmtId="0" fontId="5" fillId="2" borderId="2" xfId="5" applyFont="1" applyFill="1" applyBorder="1" applyAlignment="1">
      <alignment horizontal="left"/>
    </xf>
    <xf numFmtId="0" fontId="5" fillId="0" borderId="0" xfId="5" applyFont="1" applyBorder="1" applyAlignment="1">
      <alignment horizontal="center"/>
    </xf>
    <xf numFmtId="41" fontId="5" fillId="2" borderId="7" xfId="5" applyNumberFormat="1" applyFont="1" applyFill="1" applyBorder="1" applyAlignment="1">
      <alignment horizontal="center"/>
    </xf>
    <xf numFmtId="165" fontId="5" fillId="2" borderId="0" xfId="10" applyNumberFormat="1" applyFont="1" applyFill="1" applyAlignment="1">
      <alignment horizontal="center" vertical="top"/>
    </xf>
    <xf numFmtId="41" fontId="5" fillId="2" borderId="8" xfId="5" applyNumberFormat="1" applyFont="1" applyFill="1" applyBorder="1" applyAlignment="1">
      <alignment horizontal="right"/>
    </xf>
    <xf numFmtId="41" fontId="5" fillId="0" borderId="0" xfId="5" applyNumberFormat="1" applyFont="1" applyBorder="1" applyAlignment="1">
      <alignment horizontal="center"/>
    </xf>
    <xf numFmtId="165" fontId="5" fillId="2" borderId="7" xfId="7" applyNumberFormat="1" applyFont="1" applyFill="1" applyBorder="1" applyAlignment="1">
      <alignment horizontal="center"/>
    </xf>
    <xf numFmtId="165" fontId="5" fillId="2" borderId="8" xfId="7" applyNumberFormat="1" applyFont="1" applyFill="1" applyBorder="1" applyAlignment="1">
      <alignment horizontal="center"/>
    </xf>
    <xf numFmtId="0" fontId="5" fillId="2" borderId="3" xfId="5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41" fontId="3" fillId="2" borderId="9" xfId="5" applyNumberFormat="1" applyFont="1" applyFill="1" applyBorder="1" applyAlignment="1">
      <alignment horizontal="center"/>
    </xf>
    <xf numFmtId="165" fontId="3" fillId="2" borderId="10" xfId="5" applyNumberFormat="1" applyFont="1" applyFill="1" applyBorder="1" applyAlignment="1">
      <alignment horizontal="center"/>
    </xf>
    <xf numFmtId="41" fontId="3" fillId="2" borderId="11" xfId="5" applyNumberFormat="1" applyFont="1" applyFill="1" applyBorder="1" applyAlignment="1">
      <alignment horizontal="center"/>
    </xf>
    <xf numFmtId="41" fontId="3" fillId="0" borderId="0" xfId="5" applyNumberFormat="1" applyFont="1" applyBorder="1" applyAlignment="1">
      <alignment horizontal="center"/>
    </xf>
    <xf numFmtId="165" fontId="3" fillId="2" borderId="9" xfId="5" applyNumberFormat="1" applyFont="1" applyFill="1" applyBorder="1" applyAlignment="1">
      <alignment horizontal="center"/>
    </xf>
    <xf numFmtId="165" fontId="3" fillId="2" borderId="11" xfId="5" applyNumberFormat="1" applyFont="1" applyFill="1" applyBorder="1" applyAlignment="1">
      <alignment horizontal="center"/>
    </xf>
    <xf numFmtId="0" fontId="6" fillId="0" borderId="0" xfId="5" applyFont="1" applyFill="1" applyBorder="1" applyAlignment="1">
      <alignment horizontal="right"/>
    </xf>
    <xf numFmtId="0" fontId="6" fillId="0" borderId="0" xfId="5" applyFont="1" applyFill="1" applyBorder="1" applyAlignment="1">
      <alignment horizontal="center"/>
    </xf>
    <xf numFmtId="41" fontId="6" fillId="0" borderId="0" xfId="5" applyNumberFormat="1" applyFont="1" applyFill="1" applyBorder="1" applyAlignment="1">
      <alignment horizontal="center"/>
    </xf>
    <xf numFmtId="165" fontId="6" fillId="0" borderId="0" xfId="5" applyNumberFormat="1" applyFont="1" applyFill="1" applyBorder="1" applyAlignment="1">
      <alignment horizontal="center"/>
    </xf>
    <xf numFmtId="0" fontId="7" fillId="0" borderId="0" xfId="11" applyFont="1" applyBorder="1" applyAlignment="1">
      <alignment vertical="top"/>
    </xf>
    <xf numFmtId="0" fontId="6" fillId="0" borderId="0" xfId="3" applyFont="1" applyFill="1" applyAlignment="1">
      <alignment vertical="top"/>
    </xf>
    <xf numFmtId="165" fontId="6" fillId="0" borderId="0" xfId="3" applyNumberFormat="1" applyFont="1" applyFill="1" applyAlignment="1">
      <alignment vertical="top"/>
    </xf>
    <xf numFmtId="165" fontId="6" fillId="0" borderId="0" xfId="1" applyNumberFormat="1" applyFont="1" applyFill="1" applyAlignment="1">
      <alignment vertical="top"/>
    </xf>
    <xf numFmtId="165" fontId="6" fillId="0" borderId="0" xfId="1" applyNumberFormat="1" applyFont="1" applyFill="1" applyBorder="1" applyAlignment="1">
      <alignment vertical="top"/>
    </xf>
    <xf numFmtId="41" fontId="6" fillId="0" borderId="0" xfId="3" applyNumberFormat="1" applyFont="1" applyFill="1" applyAlignment="1">
      <alignment vertical="top"/>
    </xf>
    <xf numFmtId="0" fontId="6" fillId="0" borderId="0" xfId="11" applyFont="1" applyFill="1" applyBorder="1" applyAlignment="1">
      <alignment vertical="top"/>
    </xf>
    <xf numFmtId="41" fontId="15" fillId="0" borderId="0" xfId="11" applyNumberFormat="1" applyFont="1" applyBorder="1" applyAlignment="1">
      <alignment horizontal="center" vertical="top"/>
    </xf>
    <xf numFmtId="3" fontId="15" fillId="0" borderId="0" xfId="11" applyNumberFormat="1" applyFont="1" applyFill="1" applyBorder="1" applyAlignment="1">
      <alignment horizontal="center" vertical="top"/>
    </xf>
    <xf numFmtId="165" fontId="15" fillId="0" borderId="0" xfId="11" applyNumberFormat="1" applyFont="1" applyFill="1" applyBorder="1" applyAlignment="1">
      <alignment vertical="top"/>
    </xf>
    <xf numFmtId="0" fontId="15" fillId="0" borderId="0" xfId="11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41" fontId="6" fillId="0" borderId="0" xfId="0" applyNumberFormat="1" applyFont="1" applyFill="1" applyBorder="1" applyAlignment="1">
      <alignment vertical="top"/>
    </xf>
    <xf numFmtId="41" fontId="2" fillId="0" borderId="0" xfId="3" applyNumberFormat="1" applyFont="1" applyFill="1" applyAlignment="1">
      <alignment horizontal="centerContinuous" vertical="top"/>
    </xf>
    <xf numFmtId="165" fontId="2" fillId="0" borderId="0" xfId="3" applyNumberFormat="1" applyFont="1" applyFill="1" applyAlignment="1">
      <alignment horizontal="centerContinuous" vertical="top"/>
    </xf>
    <xf numFmtId="165" fontId="2" fillId="0" borderId="0" xfId="3" applyNumberFormat="1" applyFont="1" applyFill="1" applyBorder="1" applyAlignment="1">
      <alignment horizontal="centerContinuous" vertical="top"/>
    </xf>
    <xf numFmtId="164" fontId="2" fillId="0" borderId="0" xfId="3" applyNumberFormat="1" applyFont="1" applyFill="1" applyAlignment="1">
      <alignment horizontal="center" vertical="top"/>
    </xf>
    <xf numFmtId="41" fontId="2" fillId="0" borderId="0" xfId="3" applyNumberFormat="1" applyFont="1" applyFill="1" applyAlignment="1">
      <alignment horizontal="center" vertical="top"/>
    </xf>
    <xf numFmtId="165" fontId="2" fillId="0" borderId="0" xfId="3" applyNumberFormat="1" applyFont="1" applyFill="1" applyAlignment="1">
      <alignment horizontal="center" vertical="top"/>
    </xf>
    <xf numFmtId="165" fontId="2" fillId="0" borderId="0" xfId="3" applyNumberFormat="1" applyFont="1" applyFill="1" applyBorder="1" applyAlignment="1">
      <alignment horizontal="center" vertical="top"/>
    </xf>
    <xf numFmtId="0" fontId="5" fillId="2" borderId="1" xfId="3" applyFont="1" applyFill="1" applyBorder="1" applyAlignment="1">
      <alignment horizontal="center" vertical="top" wrapText="1"/>
    </xf>
    <xf numFmtId="0" fontId="5" fillId="0" borderId="0" xfId="3" applyFont="1" applyFill="1" applyAlignment="1">
      <alignment horizontal="center" vertical="top"/>
    </xf>
    <xf numFmtId="41" fontId="2" fillId="2" borderId="4" xfId="10" applyNumberFormat="1" applyFont="1" applyFill="1" applyBorder="1" applyAlignment="1">
      <alignment horizontal="centerContinuous" vertical="top"/>
    </xf>
    <xf numFmtId="41" fontId="5" fillId="2" borderId="5" xfId="10" applyNumberFormat="1" applyFont="1" applyFill="1" applyBorder="1" applyAlignment="1">
      <alignment horizontal="centerContinuous" vertical="top"/>
    </xf>
    <xf numFmtId="41" fontId="5" fillId="2" borderId="6" xfId="10" applyNumberFormat="1" applyFont="1" applyFill="1" applyBorder="1" applyAlignment="1">
      <alignment horizontal="centerContinuous" vertical="top"/>
    </xf>
    <xf numFmtId="166" fontId="5" fillId="0" borderId="0" xfId="10" applyFont="1" applyFill="1" applyAlignment="1">
      <alignment horizontal="center" vertical="top"/>
    </xf>
    <xf numFmtId="165" fontId="5" fillId="0" borderId="0" xfId="3" applyNumberFormat="1" applyFont="1" applyFill="1" applyAlignment="1">
      <alignment horizontal="center" vertical="top"/>
    </xf>
    <xf numFmtId="165" fontId="5" fillId="2" borderId="4" xfId="1" applyNumberFormat="1" applyFont="1" applyFill="1" applyBorder="1" applyAlignment="1">
      <alignment horizontal="centerContinuous" vertical="top"/>
    </xf>
    <xf numFmtId="165" fontId="5" fillId="2" borderId="6" xfId="1" applyNumberFormat="1" applyFont="1" applyFill="1" applyBorder="1" applyAlignment="1">
      <alignment horizontal="centerContinuous" vertical="top"/>
    </xf>
    <xf numFmtId="0" fontId="5" fillId="0" borderId="0" xfId="3" applyFont="1" applyFill="1" applyAlignment="1"/>
    <xf numFmtId="41" fontId="13" fillId="2" borderId="0" xfId="9" applyNumberFormat="1" applyFont="1" applyFill="1" applyBorder="1" applyAlignment="1">
      <alignment horizontal="right" wrapText="1"/>
    </xf>
    <xf numFmtId="41" fontId="5" fillId="2" borderId="0" xfId="10" applyNumberFormat="1" applyFont="1" applyFill="1" applyBorder="1" applyAlignment="1">
      <alignment horizontal="center" wrapText="1"/>
    </xf>
    <xf numFmtId="41" fontId="13" fillId="2" borderId="8" xfId="9" applyNumberFormat="1" applyFont="1" applyFill="1" applyBorder="1" applyAlignment="1">
      <alignment horizontal="right"/>
    </xf>
    <xf numFmtId="166" fontId="5" fillId="0" borderId="0" xfId="10" applyFont="1" applyFill="1" applyAlignment="1">
      <alignment horizontal="right"/>
    </xf>
    <xf numFmtId="41" fontId="5" fillId="2" borderId="7" xfId="9" applyNumberFormat="1" applyFont="1" applyFill="1" applyBorder="1" applyAlignment="1">
      <alignment horizontal="right" wrapText="1"/>
    </xf>
    <xf numFmtId="41" fontId="5" fillId="2" borderId="0" xfId="9" applyNumberFormat="1" applyFont="1" applyFill="1" applyBorder="1" applyAlignment="1">
      <alignment horizontal="right" wrapText="1"/>
    </xf>
    <xf numFmtId="41" fontId="5" fillId="2" borderId="8" xfId="9" applyNumberFormat="1" applyFont="1" applyFill="1" applyBorder="1" applyAlignment="1">
      <alignment horizontal="right"/>
    </xf>
    <xf numFmtId="165" fontId="5" fillId="0" borderId="0" xfId="3" applyNumberFormat="1" applyFont="1" applyFill="1" applyAlignment="1">
      <alignment horizontal="right"/>
    </xf>
    <xf numFmtId="165" fontId="5" fillId="2" borderId="7" xfId="10" applyNumberFormat="1" applyFont="1" applyFill="1" applyBorder="1" applyAlignment="1">
      <alignment horizontal="right" wrapText="1"/>
    </xf>
    <xf numFmtId="165" fontId="5" fillId="2" borderId="8" xfId="1" applyNumberFormat="1" applyFont="1" applyFill="1" applyBorder="1" applyAlignment="1">
      <alignment horizontal="right" wrapText="1"/>
    </xf>
    <xf numFmtId="0" fontId="6" fillId="0" borderId="0" xfId="3" applyFont="1" applyFill="1" applyAlignment="1"/>
    <xf numFmtId="41" fontId="6" fillId="0" borderId="0" xfId="3" applyNumberFormat="1" applyFont="1" applyFill="1" applyAlignment="1"/>
    <xf numFmtId="0" fontId="5" fillId="0" borderId="0" xfId="3" applyFont="1" applyFill="1" applyAlignment="1">
      <alignment vertical="top"/>
    </xf>
    <xf numFmtId="41" fontId="5" fillId="2" borderId="9" xfId="10" applyNumberFormat="1" applyFont="1" applyFill="1" applyBorder="1" applyAlignment="1">
      <alignment horizontal="right" vertical="top"/>
    </xf>
    <xf numFmtId="41" fontId="5" fillId="2" borderId="10" xfId="10" applyNumberFormat="1" applyFont="1" applyFill="1" applyBorder="1" applyAlignment="1">
      <alignment horizontal="right" vertical="top"/>
    </xf>
    <xf numFmtId="41" fontId="5" fillId="2" borderId="11" xfId="10" applyNumberFormat="1" applyFont="1" applyFill="1" applyBorder="1" applyAlignment="1">
      <alignment horizontal="right" vertical="top"/>
    </xf>
    <xf numFmtId="166" fontId="5" fillId="0" borderId="0" xfId="10" applyFont="1" applyFill="1" applyAlignment="1">
      <alignment horizontal="right" vertical="top"/>
    </xf>
    <xf numFmtId="165" fontId="5" fillId="0" borderId="0" xfId="3" applyNumberFormat="1" applyFont="1" applyFill="1" applyAlignment="1">
      <alignment horizontal="right" vertical="top"/>
    </xf>
    <xf numFmtId="165" fontId="5" fillId="2" borderId="9" xfId="1" applyNumberFormat="1" applyFont="1" applyFill="1" applyBorder="1" applyAlignment="1">
      <alignment horizontal="right" vertical="top"/>
    </xf>
    <xf numFmtId="165" fontId="5" fillId="2" borderId="11" xfId="1" applyNumberFormat="1" applyFont="1" applyFill="1" applyBorder="1" applyAlignment="1">
      <alignment horizontal="right" vertical="top"/>
    </xf>
    <xf numFmtId="0" fontId="5" fillId="0" borderId="0" xfId="3" applyFont="1" applyFill="1" applyBorder="1" applyAlignment="1">
      <alignment vertical="top" wrapText="1"/>
    </xf>
    <xf numFmtId="41" fontId="5" fillId="0" borderId="0" xfId="10" applyNumberFormat="1" applyFont="1" applyFill="1" applyBorder="1" applyAlignment="1">
      <alignment horizontal="center" vertical="top"/>
    </xf>
    <xf numFmtId="41" fontId="5" fillId="0" borderId="0" xfId="10" applyNumberFormat="1" applyFont="1" applyFill="1" applyAlignment="1">
      <alignment horizontal="center" vertical="top"/>
    </xf>
    <xf numFmtId="165" fontId="5" fillId="0" borderId="0" xfId="1" applyNumberFormat="1" applyFont="1" applyFill="1" applyAlignment="1">
      <alignment horizontal="center" vertical="top"/>
    </xf>
    <xf numFmtId="165" fontId="5" fillId="0" borderId="0" xfId="1" applyNumberFormat="1" applyFont="1" applyFill="1" applyBorder="1" applyAlignment="1">
      <alignment horizontal="center" vertical="top"/>
    </xf>
    <xf numFmtId="0" fontId="5" fillId="0" borderId="0" xfId="3" applyFont="1" applyFill="1" applyBorder="1" applyAlignment="1">
      <alignment horizontal="left" vertical="top"/>
    </xf>
    <xf numFmtId="41" fontId="6" fillId="0" borderId="0" xfId="10" applyNumberFormat="1" applyFont="1" applyFill="1" applyBorder="1" applyAlignment="1">
      <alignment horizontal="center" vertical="top"/>
    </xf>
    <xf numFmtId="41" fontId="6" fillId="0" borderId="0" xfId="10" applyNumberFormat="1" applyFont="1" applyFill="1" applyBorder="1" applyAlignment="1">
      <alignment vertical="top"/>
    </xf>
    <xf numFmtId="166" fontId="6" fillId="0" borderId="0" xfId="10" applyFont="1" applyFill="1" applyBorder="1" applyAlignment="1">
      <alignment vertical="top"/>
    </xf>
    <xf numFmtId="165" fontId="6" fillId="0" borderId="0" xfId="3" applyNumberFormat="1" applyFont="1" applyFill="1" applyBorder="1" applyAlignment="1">
      <alignment vertical="top"/>
    </xf>
    <xf numFmtId="0" fontId="6" fillId="0" borderId="0" xfId="3" applyFont="1" applyFill="1" applyBorder="1" applyAlignment="1">
      <alignment vertical="top"/>
    </xf>
    <xf numFmtId="41" fontId="6" fillId="0" borderId="0" xfId="3" applyNumberFormat="1" applyFont="1" applyFill="1" applyBorder="1" applyAlignment="1">
      <alignment vertical="top"/>
    </xf>
    <xf numFmtId="41" fontId="6" fillId="0" borderId="0" xfId="0" applyNumberFormat="1" applyFont="1" applyFill="1" applyBorder="1" applyAlignment="1">
      <alignment horizontal="center" vertical="top"/>
    </xf>
    <xf numFmtId="4" fontId="6" fillId="0" borderId="0" xfId="0" applyNumberFormat="1" applyFont="1" applyFill="1" applyBorder="1" applyAlignment="1">
      <alignment vertical="top"/>
    </xf>
    <xf numFmtId="165" fontId="6" fillId="0" borderId="0" xfId="0" applyNumberFormat="1" applyFont="1" applyFill="1" applyBorder="1" applyAlignment="1">
      <alignment vertical="top"/>
    </xf>
    <xf numFmtId="165" fontId="6" fillId="0" borderId="0" xfId="0" applyNumberFormat="1" applyFont="1" applyFill="1" applyBorder="1" applyAlignment="1">
      <alignment horizontal="center" vertical="top"/>
    </xf>
    <xf numFmtId="41" fontId="5" fillId="0" borderId="0" xfId="0" applyNumberFormat="1" applyFont="1" applyFill="1" applyBorder="1" applyAlignment="1">
      <alignment horizontal="center" vertical="top"/>
    </xf>
    <xf numFmtId="165" fontId="5" fillId="0" borderId="0" xfId="1" applyNumberFormat="1" applyFont="1" applyFill="1" applyAlignment="1">
      <alignment vertical="top"/>
    </xf>
    <xf numFmtId="165" fontId="5" fillId="0" borderId="0" xfId="1" applyNumberFormat="1" applyFont="1" applyFill="1" applyBorder="1" applyAlignment="1">
      <alignment vertical="top"/>
    </xf>
    <xf numFmtId="165" fontId="6" fillId="0" borderId="0" xfId="1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 wrapText="1"/>
    </xf>
    <xf numFmtId="41" fontId="16" fillId="0" borderId="0" xfId="0" applyNumberFormat="1" applyFont="1" applyFill="1" applyBorder="1" applyAlignment="1">
      <alignment horizontal="center" vertical="top"/>
    </xf>
    <xf numFmtId="41" fontId="13" fillId="0" borderId="0" xfId="0" applyNumberFormat="1" applyFont="1" applyFill="1" applyBorder="1" applyAlignment="1">
      <alignment horizontal="center" vertical="top"/>
    </xf>
    <xf numFmtId="0" fontId="5" fillId="0" borderId="0" xfId="3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top"/>
    </xf>
    <xf numFmtId="41" fontId="5" fillId="0" borderId="0" xfId="0" applyNumberFormat="1" applyFont="1" applyAlignment="1">
      <alignment horizontal="center" vertical="top"/>
    </xf>
    <xf numFmtId="41" fontId="5" fillId="0" borderId="0" xfId="0" applyNumberFormat="1" applyFont="1" applyAlignment="1">
      <alignment vertical="top"/>
    </xf>
    <xf numFmtId="4" fontId="6" fillId="0" borderId="0" xfId="0" applyNumberFormat="1" applyFont="1" applyFill="1" applyAlignment="1">
      <alignment vertical="top"/>
    </xf>
    <xf numFmtId="165" fontId="6" fillId="0" borderId="0" xfId="0" applyNumberFormat="1" applyFont="1" applyFill="1" applyAlignment="1">
      <alignment vertical="top"/>
    </xf>
    <xf numFmtId="0" fontId="5" fillId="2" borderId="1" xfId="3" applyFont="1" applyFill="1" applyBorder="1" applyAlignment="1">
      <alignment horizontal="left" vertical="top" wrapText="1"/>
    </xf>
    <xf numFmtId="41" fontId="6" fillId="2" borderId="4" xfId="0" applyNumberFormat="1" applyFont="1" applyFill="1" applyBorder="1" applyAlignment="1">
      <alignment horizontal="center" vertical="top"/>
    </xf>
    <xf numFmtId="41" fontId="6" fillId="2" borderId="5" xfId="0" applyNumberFormat="1" applyFont="1" applyFill="1" applyBorder="1" applyAlignment="1">
      <alignment horizontal="center" vertical="top"/>
    </xf>
    <xf numFmtId="41" fontId="6" fillId="2" borderId="6" xfId="0" applyNumberFormat="1" applyFont="1" applyFill="1" applyBorder="1" applyAlignment="1">
      <alignment vertical="top"/>
    </xf>
    <xf numFmtId="165" fontId="6" fillId="2" borderId="4" xfId="0" applyNumberFormat="1" applyFont="1" applyFill="1" applyBorder="1" applyAlignment="1">
      <alignment horizontal="center" vertical="top"/>
    </xf>
    <xf numFmtId="165" fontId="6" fillId="2" borderId="6" xfId="0" applyNumberFormat="1" applyFont="1" applyFill="1" applyBorder="1" applyAlignment="1">
      <alignment horizontal="center" vertical="top"/>
    </xf>
    <xf numFmtId="0" fontId="12" fillId="2" borderId="2" xfId="3" applyFont="1" applyFill="1" applyBorder="1" applyAlignment="1">
      <alignment horizontal="left" vertical="top" wrapText="1"/>
    </xf>
    <xf numFmtId="41" fontId="5" fillId="2" borderId="7" xfId="0" applyNumberFormat="1" applyFont="1" applyFill="1" applyBorder="1" applyAlignment="1">
      <alignment horizontal="center" vertical="top"/>
    </xf>
    <xf numFmtId="41" fontId="5" fillId="2" borderId="0" xfId="0" applyNumberFormat="1" applyFont="1" applyFill="1" applyBorder="1" applyAlignment="1">
      <alignment horizontal="center" vertical="top"/>
    </xf>
    <xf numFmtId="41" fontId="5" fillId="2" borderId="8" xfId="0" applyNumberFormat="1" applyFont="1" applyFill="1" applyBorder="1" applyAlignment="1">
      <alignment horizontal="center" vertical="top"/>
    </xf>
    <xf numFmtId="3" fontId="6" fillId="0" borderId="0" xfId="0" applyNumberFormat="1" applyFont="1" applyFill="1" applyAlignment="1">
      <alignment vertical="top"/>
    </xf>
    <xf numFmtId="165" fontId="5" fillId="2" borderId="7" xfId="1" applyNumberFormat="1" applyFont="1" applyFill="1" applyBorder="1" applyAlignment="1">
      <alignment vertical="top"/>
    </xf>
    <xf numFmtId="165" fontId="5" fillId="2" borderId="8" xfId="1" applyNumberFormat="1" applyFont="1" applyFill="1" applyBorder="1" applyAlignment="1">
      <alignment vertical="top"/>
    </xf>
    <xf numFmtId="0" fontId="6" fillId="2" borderId="3" xfId="3" applyFont="1" applyFill="1" applyBorder="1" applyAlignment="1">
      <alignment vertical="top"/>
    </xf>
    <xf numFmtId="41" fontId="6" fillId="2" borderId="9" xfId="10" applyNumberFormat="1" applyFont="1" applyFill="1" applyBorder="1" applyAlignment="1">
      <alignment horizontal="center" vertical="top"/>
    </xf>
    <xf numFmtId="41" fontId="6" fillId="2" borderId="10" xfId="10" applyNumberFormat="1" applyFont="1" applyFill="1" applyBorder="1" applyAlignment="1">
      <alignment horizontal="center" vertical="top"/>
    </xf>
    <xf numFmtId="41" fontId="6" fillId="2" borderId="11" xfId="10" applyNumberFormat="1" applyFont="1" applyFill="1" applyBorder="1" applyAlignment="1">
      <alignment vertical="top"/>
    </xf>
    <xf numFmtId="165" fontId="6" fillId="2" borderId="9" xfId="1" applyNumberFormat="1" applyFont="1" applyFill="1" applyBorder="1" applyAlignment="1">
      <alignment vertical="top"/>
    </xf>
    <xf numFmtId="165" fontId="6" fillId="2" borderId="11" xfId="1" applyNumberFormat="1" applyFont="1" applyFill="1" applyBorder="1" applyAlignment="1">
      <alignment vertical="top"/>
    </xf>
    <xf numFmtId="41" fontId="17" fillId="0" borderId="0" xfId="10" applyNumberFormat="1" applyFont="1" applyFill="1" applyBorder="1" applyAlignment="1">
      <alignment horizontal="center" vertical="top"/>
    </xf>
    <xf numFmtId="166" fontId="5" fillId="0" borderId="0" xfId="10" applyNumberFormat="1" applyFont="1" applyFill="1" applyBorder="1" applyAlignment="1">
      <alignment horizontal="right" vertical="top"/>
    </xf>
    <xf numFmtId="165" fontId="5" fillId="0" borderId="0" xfId="3" applyNumberFormat="1" applyFont="1" applyFill="1" applyBorder="1" applyAlignment="1">
      <alignment horizontal="right" vertical="top"/>
    </xf>
    <xf numFmtId="0" fontId="7" fillId="0" borderId="0" xfId="2" applyFont="1" applyBorder="1" applyAlignment="1">
      <alignment horizontal="left" vertical="top"/>
    </xf>
    <xf numFmtId="0" fontId="6" fillId="0" borderId="0" xfId="2" applyFont="1" applyFill="1" applyBorder="1" applyAlignment="1">
      <alignment horizontal="left" vertical="top"/>
    </xf>
    <xf numFmtId="41" fontId="6" fillId="0" borderId="0" xfId="10" applyNumberFormat="1" applyFont="1" applyAlignment="1">
      <alignment horizontal="center" vertical="top"/>
    </xf>
    <xf numFmtId="41" fontId="5" fillId="0" borderId="0" xfId="2" applyNumberFormat="1" applyFont="1" applyBorder="1" applyAlignment="1">
      <alignment horizontal="left" vertical="top"/>
    </xf>
    <xf numFmtId="165" fontId="15" fillId="0" borderId="0" xfId="12" applyNumberFormat="1" applyFont="1" applyFill="1" applyBorder="1" applyAlignment="1">
      <alignment vertical="top"/>
    </xf>
    <xf numFmtId="165" fontId="15" fillId="0" borderId="0" xfId="12" applyNumberFormat="1" applyFont="1" applyBorder="1" applyAlignment="1">
      <alignment vertical="top"/>
    </xf>
    <xf numFmtId="0" fontId="15" fillId="0" borderId="0" xfId="12" applyFont="1" applyBorder="1" applyAlignment="1">
      <alignment vertical="top"/>
    </xf>
    <xf numFmtId="41" fontId="6" fillId="0" borderId="0" xfId="0" applyNumberFormat="1" applyFont="1" applyAlignment="1">
      <alignment vertical="top"/>
    </xf>
    <xf numFmtId="41" fontId="15" fillId="0" borderId="0" xfId="12" applyNumberFormat="1" applyFont="1" applyBorder="1" applyAlignment="1">
      <alignment vertical="top"/>
    </xf>
    <xf numFmtId="164" fontId="2" fillId="0" borderId="0" xfId="3" applyNumberFormat="1" applyFont="1" applyAlignment="1">
      <alignment horizontal="centerContinuous" vertical="top"/>
    </xf>
    <xf numFmtId="41" fontId="2" fillId="0" borderId="0" xfId="3" applyNumberFormat="1" applyFont="1" applyAlignment="1">
      <alignment horizontal="centerContinuous" vertical="top"/>
    </xf>
    <xf numFmtId="165" fontId="6" fillId="0" borderId="0" xfId="3" applyNumberFormat="1" applyFont="1" applyAlignment="1">
      <alignment horizontal="centerContinuous" vertical="top"/>
    </xf>
    <xf numFmtId="0" fontId="6" fillId="0" borderId="0" xfId="3" applyFont="1" applyAlignment="1">
      <alignment vertical="top"/>
    </xf>
    <xf numFmtId="164" fontId="2" fillId="0" borderId="0" xfId="3" applyNumberFormat="1" applyFont="1" applyAlignment="1">
      <alignment horizontal="center" vertical="top"/>
    </xf>
    <xf numFmtId="41" fontId="2" fillId="0" borderId="0" xfId="3" applyNumberFormat="1" applyFont="1" applyAlignment="1">
      <alignment horizontal="center" vertical="top"/>
    </xf>
    <xf numFmtId="165" fontId="6" fillId="0" borderId="0" xfId="3" applyNumberFormat="1" applyFont="1" applyAlignment="1">
      <alignment vertical="top"/>
    </xf>
    <xf numFmtId="0" fontId="6" fillId="2" borderId="1" xfId="3" applyFont="1" applyFill="1" applyBorder="1" applyAlignment="1">
      <alignment vertical="top"/>
    </xf>
    <xf numFmtId="0" fontId="5" fillId="0" borderId="0" xfId="3" applyFont="1" applyFill="1" applyBorder="1" applyAlignment="1">
      <alignment horizontal="center" vertical="top"/>
    </xf>
    <xf numFmtId="166" fontId="5" fillId="0" borderId="0" xfId="10" applyFont="1" applyFill="1" applyBorder="1" applyAlignment="1">
      <alignment horizontal="center" vertical="top"/>
    </xf>
    <xf numFmtId="165" fontId="6" fillId="2" borderId="4" xfId="3" applyNumberFormat="1" applyFont="1" applyFill="1" applyBorder="1" applyAlignment="1">
      <alignment vertical="top"/>
    </xf>
    <xf numFmtId="165" fontId="6" fillId="2" borderId="6" xfId="3" applyNumberFormat="1" applyFont="1" applyFill="1" applyBorder="1" applyAlignment="1">
      <alignment vertical="top"/>
    </xf>
    <xf numFmtId="0" fontId="18" fillId="0" borderId="0" xfId="3" applyFont="1" applyFill="1" applyBorder="1" applyAlignment="1"/>
    <xf numFmtId="166" fontId="18" fillId="0" borderId="0" xfId="10" applyFont="1" applyFill="1" applyBorder="1" applyAlignment="1">
      <alignment horizontal="right"/>
    </xf>
    <xf numFmtId="165" fontId="7" fillId="0" borderId="0" xfId="3" applyNumberFormat="1" applyFont="1" applyFill="1" applyBorder="1" applyAlignment="1">
      <alignment horizontal="right"/>
    </xf>
    <xf numFmtId="165" fontId="5" fillId="2" borderId="7" xfId="3" applyNumberFormat="1" applyFont="1" applyFill="1" applyBorder="1" applyAlignment="1">
      <alignment horizontal="right" wrapText="1"/>
    </xf>
    <xf numFmtId="165" fontId="5" fillId="2" borderId="8" xfId="3" applyNumberFormat="1" applyFont="1" applyFill="1" applyBorder="1" applyAlignment="1">
      <alignment horizontal="right" wrapText="1"/>
    </xf>
    <xf numFmtId="0" fontId="7" fillId="0" borderId="0" xfId="3" applyFont="1" applyFill="1" applyBorder="1" applyAlignment="1"/>
    <xf numFmtId="0" fontId="5" fillId="0" borderId="0" xfId="3" applyFont="1" applyFill="1" applyBorder="1" applyAlignment="1">
      <alignment vertical="top"/>
    </xf>
    <xf numFmtId="165" fontId="6" fillId="0" borderId="0" xfId="3" applyNumberFormat="1" applyFont="1" applyFill="1" applyBorder="1" applyAlignment="1">
      <alignment horizontal="right" vertical="top"/>
    </xf>
    <xf numFmtId="165" fontId="5" fillId="2" borderId="9" xfId="3" applyNumberFormat="1" applyFont="1" applyFill="1" applyBorder="1" applyAlignment="1">
      <alignment horizontal="right" vertical="top"/>
    </xf>
    <xf numFmtId="165" fontId="5" fillId="2" borderId="11" xfId="3" applyNumberFormat="1" applyFont="1" applyFill="1" applyBorder="1" applyAlignment="1">
      <alignment horizontal="right" vertical="top"/>
    </xf>
    <xf numFmtId="41" fontId="5" fillId="2" borderId="4" xfId="10" applyNumberFormat="1" applyFont="1" applyFill="1" applyBorder="1" applyAlignment="1">
      <alignment horizontal="center" vertical="top"/>
    </xf>
    <xf numFmtId="41" fontId="5" fillId="2" borderId="5" xfId="10" applyNumberFormat="1" applyFont="1" applyFill="1" applyBorder="1" applyAlignment="1">
      <alignment horizontal="center" vertical="top"/>
    </xf>
    <xf numFmtId="41" fontId="5" fillId="2" borderId="6" xfId="10" applyNumberFormat="1" applyFont="1" applyFill="1" applyBorder="1" applyAlignment="1">
      <alignment horizontal="center" vertical="top"/>
    </xf>
    <xf numFmtId="165" fontId="6" fillId="2" borderId="4" xfId="3" applyNumberFormat="1" applyFont="1" applyFill="1" applyBorder="1" applyAlignment="1">
      <alignment horizontal="center" vertical="top"/>
    </xf>
    <xf numFmtId="165" fontId="6" fillId="2" borderId="6" xfId="3" applyNumberFormat="1" applyFont="1" applyFill="1" applyBorder="1" applyAlignment="1">
      <alignment horizontal="center" vertical="top"/>
    </xf>
    <xf numFmtId="0" fontId="5" fillId="2" borderId="2" xfId="3" applyFont="1" applyFill="1" applyBorder="1" applyAlignment="1">
      <alignment horizontal="left" vertical="top"/>
    </xf>
    <xf numFmtId="41" fontId="5" fillId="2" borderId="7" xfId="10" applyNumberFormat="1" applyFont="1" applyFill="1" applyBorder="1" applyAlignment="1">
      <alignment horizontal="center" vertical="top"/>
    </xf>
    <xf numFmtId="41" fontId="5" fillId="2" borderId="0" xfId="10" applyNumberFormat="1" applyFont="1" applyFill="1" applyBorder="1" applyAlignment="1">
      <alignment horizontal="center" vertical="top"/>
    </xf>
    <xf numFmtId="41" fontId="5" fillId="2" borderId="8" xfId="10" applyNumberFormat="1" applyFont="1" applyFill="1" applyBorder="1" applyAlignment="1">
      <alignment horizontal="center" vertical="top"/>
    </xf>
    <xf numFmtId="165" fontId="5" fillId="2" borderId="7" xfId="1" applyNumberFormat="1" applyFont="1" applyFill="1" applyBorder="1" applyAlignment="1">
      <alignment horizontal="center" vertical="top"/>
    </xf>
    <xf numFmtId="165" fontId="5" fillId="2" borderId="8" xfId="1" applyNumberFormat="1" applyFont="1" applyFill="1" applyBorder="1" applyAlignment="1">
      <alignment horizontal="center" vertical="top"/>
    </xf>
    <xf numFmtId="0" fontId="5" fillId="2" borderId="3" xfId="3" applyFont="1" applyFill="1" applyBorder="1" applyAlignment="1">
      <alignment horizontal="left" vertical="top"/>
    </xf>
    <xf numFmtId="41" fontId="5" fillId="2" borderId="9" xfId="10" applyNumberFormat="1" applyFont="1" applyFill="1" applyBorder="1" applyAlignment="1">
      <alignment horizontal="center" vertical="top"/>
    </xf>
    <xf numFmtId="41" fontId="5" fillId="2" borderId="10" xfId="10" applyNumberFormat="1" applyFont="1" applyFill="1" applyBorder="1" applyAlignment="1">
      <alignment horizontal="center" vertical="top"/>
    </xf>
    <xf numFmtId="41" fontId="5" fillId="2" borderId="11" xfId="10" applyNumberFormat="1" applyFont="1" applyFill="1" applyBorder="1" applyAlignment="1">
      <alignment horizontal="center" vertical="top"/>
    </xf>
    <xf numFmtId="165" fontId="6" fillId="2" borderId="9" xfId="3" applyNumberFormat="1" applyFont="1" applyFill="1" applyBorder="1" applyAlignment="1">
      <alignment horizontal="center" vertical="top"/>
    </xf>
    <xf numFmtId="165" fontId="6" fillId="2" borderId="11" xfId="3" applyNumberFormat="1" applyFont="1" applyFill="1" applyBorder="1" applyAlignment="1">
      <alignment horizontal="center" vertical="top"/>
    </xf>
    <xf numFmtId="0" fontId="5" fillId="0" borderId="0" xfId="3" applyFont="1" applyBorder="1" applyAlignment="1">
      <alignment horizontal="left" vertical="top"/>
    </xf>
    <xf numFmtId="165" fontId="6" fillId="0" borderId="0" xfId="3" applyNumberFormat="1" applyFont="1" applyBorder="1" applyAlignment="1">
      <alignment vertical="top"/>
    </xf>
    <xf numFmtId="165" fontId="6" fillId="0" borderId="0" xfId="3" applyNumberFormat="1" applyFont="1" applyBorder="1" applyAlignment="1">
      <alignment horizontal="center" vertical="top"/>
    </xf>
    <xf numFmtId="0" fontId="6" fillId="0" borderId="0" xfId="3" applyFont="1" applyBorder="1" applyAlignment="1">
      <alignment vertical="top"/>
    </xf>
    <xf numFmtId="41" fontId="6" fillId="0" borderId="0" xfId="10" applyNumberFormat="1" applyFont="1" applyAlignment="1">
      <alignment vertical="top"/>
    </xf>
    <xf numFmtId="166" fontId="6" fillId="0" borderId="0" xfId="10" applyFont="1" applyAlignment="1">
      <alignment vertical="top"/>
    </xf>
    <xf numFmtId="0" fontId="19" fillId="0" borderId="0" xfId="9" applyFont="1" applyBorder="1" applyAlignment="1">
      <alignment horizontal="centerContinuous" vertical="top"/>
    </xf>
    <xf numFmtId="41" fontId="19" fillId="0" borderId="0" xfId="9" applyNumberFormat="1" applyFont="1" applyBorder="1" applyAlignment="1">
      <alignment horizontal="centerContinuous" vertical="top"/>
    </xf>
    <xf numFmtId="41" fontId="2" fillId="0" borderId="0" xfId="9" applyNumberFormat="1" applyFont="1" applyBorder="1" applyAlignment="1">
      <alignment horizontal="centerContinuous" vertical="top"/>
    </xf>
    <xf numFmtId="165" fontId="19" fillId="0" borderId="0" xfId="9" applyNumberFormat="1" applyFont="1" applyBorder="1" applyAlignment="1">
      <alignment horizontal="centerContinuous" vertical="top"/>
    </xf>
    <xf numFmtId="0" fontId="6" fillId="0" borderId="0" xfId="9" applyFont="1" applyBorder="1" applyAlignment="1">
      <alignment vertical="top"/>
    </xf>
    <xf numFmtId="41" fontId="16" fillId="0" borderId="0" xfId="9" applyNumberFormat="1" applyFont="1" applyBorder="1" applyAlignment="1">
      <alignment horizontal="centerContinuous" vertical="top"/>
    </xf>
    <xf numFmtId="41" fontId="6" fillId="0" borderId="0" xfId="9" applyNumberFormat="1" applyFont="1" applyBorder="1" applyAlignment="1">
      <alignment horizontal="centerContinuous" vertical="top"/>
    </xf>
    <xf numFmtId="165" fontId="16" fillId="0" borderId="0" xfId="9" applyNumberFormat="1" applyFont="1" applyBorder="1" applyAlignment="1">
      <alignment horizontal="centerContinuous" vertical="top"/>
    </xf>
    <xf numFmtId="0" fontId="19" fillId="0" borderId="0" xfId="9" applyFont="1" applyBorder="1" applyAlignment="1">
      <alignment vertical="top"/>
    </xf>
    <xf numFmtId="41" fontId="16" fillId="0" borderId="0" xfId="9" applyNumberFormat="1" applyFont="1" applyBorder="1" applyAlignment="1">
      <alignment vertical="top"/>
    </xf>
    <xf numFmtId="41" fontId="20" fillId="0" borderId="0" xfId="9" applyNumberFormat="1" applyFont="1" applyBorder="1" applyAlignment="1">
      <alignment vertical="top"/>
    </xf>
    <xf numFmtId="41" fontId="6" fillId="0" borderId="0" xfId="9" applyNumberFormat="1" applyFont="1" applyBorder="1" applyAlignment="1">
      <alignment vertical="top"/>
    </xf>
    <xf numFmtId="41" fontId="3" fillId="0" borderId="0" xfId="9" applyNumberFormat="1" applyFont="1" applyBorder="1" applyAlignment="1">
      <alignment vertical="top"/>
    </xf>
    <xf numFmtId="0" fontId="5" fillId="2" borderId="1" xfId="9" applyFont="1" applyFill="1" applyBorder="1" applyAlignment="1">
      <alignment vertical="top"/>
    </xf>
    <xf numFmtId="0" fontId="5" fillId="0" borderId="0" xfId="9" applyFont="1" applyFill="1" applyBorder="1" applyAlignment="1">
      <alignment vertical="top"/>
    </xf>
    <xf numFmtId="41" fontId="2" fillId="2" borderId="4" xfId="7" applyNumberFormat="1" applyFont="1" applyFill="1" applyBorder="1" applyAlignment="1">
      <alignment horizontal="centerContinuous" vertical="top"/>
    </xf>
    <xf numFmtId="41" fontId="13" fillId="2" borderId="5" xfId="9" applyNumberFormat="1" applyFont="1" applyFill="1" applyBorder="1" applyAlignment="1">
      <alignment horizontal="centerContinuous" vertical="top"/>
    </xf>
    <xf numFmtId="41" fontId="13" fillId="2" borderId="6" xfId="9" applyNumberFormat="1" applyFont="1" applyFill="1" applyBorder="1" applyAlignment="1">
      <alignment horizontal="centerContinuous" vertical="top"/>
    </xf>
    <xf numFmtId="0" fontId="13" fillId="0" borderId="0" xfId="9" applyFont="1" applyFill="1" applyBorder="1" applyAlignment="1">
      <alignment horizontal="left" vertical="top"/>
    </xf>
    <xf numFmtId="41" fontId="5" fillId="2" borderId="5" xfId="9" applyNumberFormat="1" applyFont="1" applyFill="1" applyBorder="1" applyAlignment="1">
      <alignment horizontal="centerContinuous" vertical="top"/>
    </xf>
    <xf numFmtId="41" fontId="5" fillId="2" borderId="6" xfId="9" applyNumberFormat="1" applyFont="1" applyFill="1" applyBorder="1" applyAlignment="1">
      <alignment horizontal="centerContinuous" vertical="top"/>
    </xf>
    <xf numFmtId="165" fontId="13" fillId="0" borderId="0" xfId="9" applyNumberFormat="1" applyFont="1" applyFill="1" applyBorder="1" applyAlignment="1">
      <alignment vertical="top"/>
    </xf>
    <xf numFmtId="165" fontId="5" fillId="2" borderId="4" xfId="7" applyNumberFormat="1" applyFont="1" applyFill="1" applyBorder="1" applyAlignment="1">
      <alignment horizontal="centerContinuous" vertical="top"/>
    </xf>
    <xf numFmtId="165" fontId="5" fillId="2" borderId="6" xfId="7" applyNumberFormat="1" applyFont="1" applyFill="1" applyBorder="1" applyAlignment="1">
      <alignment horizontal="centerContinuous" vertical="top"/>
    </xf>
    <xf numFmtId="0" fontId="5" fillId="0" borderId="0" xfId="9" applyFont="1" applyFill="1" applyBorder="1" applyAlignment="1">
      <alignment horizontal="left" vertical="top"/>
    </xf>
    <xf numFmtId="0" fontId="13" fillId="0" borderId="0" xfId="9" applyFont="1" applyFill="1" applyBorder="1" applyAlignment="1">
      <alignment horizontal="center"/>
    </xf>
    <xf numFmtId="0" fontId="13" fillId="0" borderId="0" xfId="9" applyFont="1" applyFill="1" applyBorder="1" applyAlignment="1">
      <alignment horizontal="right"/>
    </xf>
    <xf numFmtId="165" fontId="13" fillId="0" borderId="0" xfId="9" applyNumberFormat="1" applyFont="1" applyFill="1" applyBorder="1" applyAlignment="1">
      <alignment horizontal="right"/>
    </xf>
    <xf numFmtId="165" fontId="13" fillId="2" borderId="7" xfId="9" applyNumberFormat="1" applyFont="1" applyFill="1" applyBorder="1" applyAlignment="1">
      <alignment horizontal="right" wrapText="1"/>
    </xf>
    <xf numFmtId="165" fontId="13" fillId="2" borderId="8" xfId="9" applyNumberFormat="1" applyFont="1" applyFill="1" applyBorder="1" applyAlignment="1">
      <alignment horizontal="right" wrapText="1"/>
    </xf>
    <xf numFmtId="0" fontId="5" fillId="0" borderId="0" xfId="9" applyFont="1" applyFill="1" applyBorder="1" applyAlignment="1"/>
    <xf numFmtId="165" fontId="13" fillId="0" borderId="0" xfId="9" applyNumberFormat="1" applyFont="1" applyFill="1" applyBorder="1" applyAlignment="1">
      <alignment horizontal="right" vertical="top"/>
    </xf>
    <xf numFmtId="165" fontId="13" fillId="2" borderId="9" xfId="9" applyNumberFormat="1" applyFont="1" applyFill="1" applyBorder="1" applyAlignment="1">
      <alignment horizontal="right" vertical="top"/>
    </xf>
    <xf numFmtId="165" fontId="13" fillId="2" borderId="11" xfId="9" applyNumberFormat="1" applyFont="1" applyFill="1" applyBorder="1" applyAlignment="1">
      <alignment horizontal="right" vertical="top"/>
    </xf>
    <xf numFmtId="0" fontId="16" fillId="0" borderId="0" xfId="9" applyFont="1" applyBorder="1" applyAlignment="1">
      <alignment vertical="top"/>
    </xf>
    <xf numFmtId="165" fontId="16" fillId="0" borderId="0" xfId="9" applyNumberFormat="1" applyFont="1" applyBorder="1" applyAlignment="1">
      <alignment vertical="top"/>
    </xf>
    <xf numFmtId="0" fontId="13" fillId="0" borderId="0" xfId="9" applyFont="1" applyFill="1" applyBorder="1" applyAlignment="1">
      <alignment vertical="top"/>
    </xf>
    <xf numFmtId="41" fontId="13" fillId="2" borderId="4" xfId="9" applyNumberFormat="1" applyFont="1" applyFill="1" applyBorder="1" applyAlignment="1">
      <alignment horizontal="center" vertical="top"/>
    </xf>
    <xf numFmtId="41" fontId="13" fillId="2" borderId="5" xfId="9" applyNumberFormat="1" applyFont="1" applyFill="1" applyBorder="1" applyAlignment="1">
      <alignment horizontal="center" vertical="top"/>
    </xf>
    <xf numFmtId="41" fontId="13" fillId="2" borderId="6" xfId="9" applyNumberFormat="1" applyFont="1" applyFill="1" applyBorder="1" applyAlignment="1">
      <alignment horizontal="right" vertical="top"/>
    </xf>
    <xf numFmtId="166" fontId="13" fillId="0" borderId="0" xfId="9" applyNumberFormat="1" applyFont="1" applyFill="1" applyBorder="1" applyAlignment="1">
      <alignment horizontal="right" vertical="top"/>
    </xf>
    <xf numFmtId="41" fontId="5" fillId="2" borderId="4" xfId="9" applyNumberFormat="1" applyFont="1" applyFill="1" applyBorder="1" applyAlignment="1">
      <alignment horizontal="center" vertical="top"/>
    </xf>
    <xf numFmtId="41" fontId="5" fillId="2" borderId="5" xfId="9" applyNumberFormat="1" applyFont="1" applyFill="1" applyBorder="1" applyAlignment="1">
      <alignment horizontal="right" vertical="top"/>
    </xf>
    <xf numFmtId="41" fontId="5" fillId="2" borderId="6" xfId="9" applyNumberFormat="1" applyFont="1" applyFill="1" applyBorder="1" applyAlignment="1">
      <alignment horizontal="right" vertical="top"/>
    </xf>
    <xf numFmtId="165" fontId="13" fillId="2" borderId="4" xfId="9" applyNumberFormat="1" applyFont="1" applyFill="1" applyBorder="1" applyAlignment="1">
      <alignment horizontal="center" vertical="top"/>
    </xf>
    <xf numFmtId="165" fontId="13" fillId="2" borderId="6" xfId="9" applyNumberFormat="1" applyFont="1" applyFill="1" applyBorder="1" applyAlignment="1">
      <alignment horizontal="center" vertical="top"/>
    </xf>
    <xf numFmtId="0" fontId="13" fillId="2" borderId="2" xfId="9" applyFont="1" applyFill="1" applyBorder="1" applyAlignment="1">
      <alignment vertical="top"/>
    </xf>
    <xf numFmtId="41" fontId="13" fillId="2" borderId="7" xfId="9" applyNumberFormat="1" applyFont="1" applyFill="1" applyBorder="1" applyAlignment="1">
      <alignment horizontal="center" vertical="top"/>
    </xf>
    <xf numFmtId="41" fontId="13" fillId="2" borderId="0" xfId="9" applyNumberFormat="1" applyFont="1" applyFill="1" applyBorder="1" applyAlignment="1">
      <alignment horizontal="center" vertical="top"/>
    </xf>
    <xf numFmtId="41" fontId="13" fillId="2" borderId="8" xfId="9" applyNumberFormat="1" applyFont="1" applyFill="1" applyBorder="1" applyAlignment="1">
      <alignment horizontal="center" vertical="top"/>
    </xf>
    <xf numFmtId="41" fontId="5" fillId="2" borderId="7" xfId="9" applyNumberFormat="1" applyFont="1" applyFill="1" applyBorder="1" applyAlignment="1">
      <alignment horizontal="center" vertical="top"/>
    </xf>
    <xf numFmtId="41" fontId="5" fillId="2" borderId="0" xfId="9" applyNumberFormat="1" applyFont="1" applyFill="1" applyBorder="1" applyAlignment="1">
      <alignment horizontal="center" vertical="top"/>
    </xf>
    <xf numFmtId="41" fontId="5" fillId="2" borderId="8" xfId="9" applyNumberFormat="1" applyFont="1" applyFill="1" applyBorder="1" applyAlignment="1">
      <alignment horizontal="center" vertical="top"/>
    </xf>
    <xf numFmtId="0" fontId="16" fillId="0" borderId="0" xfId="9" applyFont="1" applyFill="1" applyBorder="1" applyAlignment="1">
      <alignment vertical="top"/>
    </xf>
    <xf numFmtId="0" fontId="16" fillId="2" borderId="3" xfId="9" applyFont="1" applyFill="1" applyBorder="1" applyAlignment="1">
      <alignment vertical="top"/>
    </xf>
    <xf numFmtId="41" fontId="16" fillId="2" borderId="9" xfId="9" applyNumberFormat="1" applyFont="1" applyFill="1" applyBorder="1" applyAlignment="1">
      <alignment horizontal="center" vertical="top"/>
    </xf>
    <xf numFmtId="41" fontId="16" fillId="2" borderId="10" xfId="9" applyNumberFormat="1" applyFont="1" applyFill="1" applyBorder="1" applyAlignment="1">
      <alignment horizontal="center" vertical="top"/>
    </xf>
    <xf numFmtId="41" fontId="16" fillId="2" borderId="11" xfId="9" applyNumberFormat="1" applyFont="1" applyFill="1" applyBorder="1" applyAlignment="1">
      <alignment vertical="top"/>
    </xf>
    <xf numFmtId="41" fontId="6" fillId="2" borderId="9" xfId="9" applyNumberFormat="1" applyFont="1" applyFill="1" applyBorder="1" applyAlignment="1">
      <alignment horizontal="center" vertical="top"/>
    </xf>
    <xf numFmtId="41" fontId="6" fillId="2" borderId="10" xfId="9" applyNumberFormat="1" applyFont="1" applyFill="1" applyBorder="1" applyAlignment="1">
      <alignment vertical="top"/>
    </xf>
    <xf numFmtId="41" fontId="6" fillId="2" borderId="11" xfId="9" applyNumberFormat="1" applyFont="1" applyFill="1" applyBorder="1" applyAlignment="1">
      <alignment vertical="top"/>
    </xf>
    <xf numFmtId="165" fontId="16" fillId="0" borderId="0" xfId="9" applyNumberFormat="1" applyFont="1" applyFill="1" applyBorder="1" applyAlignment="1">
      <alignment vertical="top"/>
    </xf>
    <xf numFmtId="165" fontId="16" fillId="2" borderId="9" xfId="9" applyNumberFormat="1" applyFont="1" applyFill="1" applyBorder="1" applyAlignment="1">
      <alignment vertical="top"/>
    </xf>
    <xf numFmtId="165" fontId="16" fillId="2" borderId="11" xfId="9" applyNumberFormat="1" applyFont="1" applyFill="1" applyBorder="1" applyAlignment="1">
      <alignment vertical="top"/>
    </xf>
    <xf numFmtId="0" fontId="6" fillId="0" borderId="0" xfId="9" applyFont="1" applyFill="1" applyBorder="1" applyAlignment="1">
      <alignment vertical="top"/>
    </xf>
    <xf numFmtId="0" fontId="15" fillId="0" borderId="0" xfId="11" applyFont="1" applyBorder="1" applyAlignment="1">
      <alignment vertical="top"/>
    </xf>
    <xf numFmtId="41" fontId="21" fillId="0" borderId="0" xfId="11" applyNumberFormat="1" applyFont="1" applyBorder="1" applyAlignment="1">
      <alignment horizontal="center" vertical="top"/>
    </xf>
    <xf numFmtId="3" fontId="15" fillId="0" borderId="0" xfId="11" applyNumberFormat="1" applyFont="1" applyBorder="1" applyAlignment="1">
      <alignment horizontal="center" vertical="top"/>
    </xf>
    <xf numFmtId="165" fontId="15" fillId="0" borderId="0" xfId="11" applyNumberFormat="1" applyFont="1" applyBorder="1" applyAlignment="1">
      <alignment horizontal="center" vertical="top"/>
    </xf>
    <xf numFmtId="0" fontId="6" fillId="0" borderId="0" xfId="11" applyFont="1" applyBorder="1" applyAlignment="1">
      <alignment vertical="top"/>
    </xf>
    <xf numFmtId="41" fontId="16" fillId="0" borderId="0" xfId="9" applyNumberFormat="1" applyFont="1" applyBorder="1" applyAlignment="1">
      <alignment horizontal="center" vertical="top"/>
    </xf>
    <xf numFmtId="41" fontId="6" fillId="0" borderId="0" xfId="9" applyNumberFormat="1" applyFont="1" applyBorder="1" applyAlignment="1">
      <alignment horizontal="center" vertical="top"/>
    </xf>
    <xf numFmtId="0" fontId="19" fillId="0" borderId="0" xfId="9" applyFont="1" applyAlignment="1">
      <alignment horizontal="centerContinuous"/>
    </xf>
    <xf numFmtId="41" fontId="19" fillId="0" borderId="0" xfId="9" applyNumberFormat="1" applyFont="1" applyBorder="1" applyAlignment="1">
      <alignment horizontal="centerContinuous"/>
    </xf>
    <xf numFmtId="0" fontId="19" fillId="0" borderId="0" xfId="9" applyFont="1" applyBorder="1" applyAlignment="1">
      <alignment horizontal="centerContinuous"/>
    </xf>
    <xf numFmtId="41" fontId="2" fillId="0" borderId="0" xfId="9" applyNumberFormat="1" applyFont="1" applyBorder="1" applyAlignment="1">
      <alignment horizontal="centerContinuous"/>
    </xf>
    <xf numFmtId="165" fontId="19" fillId="0" borderId="0" xfId="9" applyNumberFormat="1" applyFont="1" applyBorder="1" applyAlignment="1">
      <alignment horizontal="centerContinuous"/>
    </xf>
    <xf numFmtId="0" fontId="6" fillId="0" borderId="0" xfId="9" applyFont="1"/>
    <xf numFmtId="41" fontId="16" fillId="0" borderId="0" xfId="9" applyNumberFormat="1" applyFont="1" applyBorder="1" applyAlignment="1">
      <alignment horizontal="centerContinuous"/>
    </xf>
    <xf numFmtId="41" fontId="6" fillId="0" borderId="0" xfId="9" applyNumberFormat="1" applyFont="1" applyBorder="1" applyAlignment="1">
      <alignment horizontal="centerContinuous"/>
    </xf>
    <xf numFmtId="165" fontId="16" fillId="0" borderId="0" xfId="9" applyNumberFormat="1" applyFont="1" applyBorder="1" applyAlignment="1">
      <alignment horizontal="centerContinuous"/>
    </xf>
    <xf numFmtId="0" fontId="19" fillId="0" borderId="0" xfId="9" applyFont="1" applyAlignment="1"/>
    <xf numFmtId="41" fontId="16" fillId="0" borderId="0" xfId="9" applyNumberFormat="1" applyFont="1" applyBorder="1" applyAlignment="1"/>
    <xf numFmtId="41" fontId="20" fillId="0" borderId="0" xfId="9" applyNumberFormat="1" applyFont="1" applyBorder="1" applyAlignment="1"/>
    <xf numFmtId="0" fontId="19" fillId="0" borderId="0" xfId="9" applyFont="1" applyBorder="1" applyAlignment="1"/>
    <xf numFmtId="41" fontId="6" fillId="0" borderId="0" xfId="9" applyNumberFormat="1" applyFont="1" applyBorder="1" applyAlignment="1"/>
    <xf numFmtId="41" fontId="3" fillId="0" borderId="0" xfId="9" applyNumberFormat="1" applyFont="1" applyBorder="1" applyAlignment="1"/>
    <xf numFmtId="0" fontId="13" fillId="2" borderId="1" xfId="9" applyFont="1" applyFill="1" applyBorder="1" applyAlignment="1">
      <alignment horizontal="center"/>
    </xf>
    <xf numFmtId="41" fontId="2" fillId="2" borderId="4" xfId="7" applyNumberFormat="1" applyFont="1" applyFill="1" applyBorder="1" applyAlignment="1">
      <alignment horizontal="centerContinuous"/>
    </xf>
    <xf numFmtId="41" fontId="13" fillId="2" borderId="5" xfId="9" applyNumberFormat="1" applyFont="1" applyFill="1" applyBorder="1" applyAlignment="1">
      <alignment horizontal="centerContinuous"/>
    </xf>
    <xf numFmtId="41" fontId="13" fillId="2" borderId="6" xfId="9" applyNumberFormat="1" applyFont="1" applyFill="1" applyBorder="1" applyAlignment="1">
      <alignment horizontal="centerContinuous"/>
    </xf>
    <xf numFmtId="0" fontId="13" fillId="0" borderId="0" xfId="9" applyFont="1" applyFill="1" applyBorder="1" applyAlignment="1">
      <alignment horizontal="left"/>
    </xf>
    <xf numFmtId="41" fontId="5" fillId="2" borderId="5" xfId="9" applyNumberFormat="1" applyFont="1" applyFill="1" applyBorder="1" applyAlignment="1">
      <alignment horizontal="centerContinuous"/>
    </xf>
    <xf numFmtId="41" fontId="5" fillId="2" borderId="6" xfId="9" applyNumberFormat="1" applyFont="1" applyFill="1" applyBorder="1" applyAlignment="1">
      <alignment horizontal="centerContinuous"/>
    </xf>
    <xf numFmtId="165" fontId="13" fillId="0" borderId="0" xfId="9" applyNumberFormat="1" applyFont="1" applyFill="1" applyBorder="1"/>
    <xf numFmtId="165" fontId="5" fillId="2" borderId="4" xfId="7" applyNumberFormat="1" applyFont="1" applyFill="1" applyBorder="1" applyAlignment="1">
      <alignment horizontal="centerContinuous"/>
    </xf>
    <xf numFmtId="165" fontId="5" fillId="2" borderId="6" xfId="7" applyNumberFormat="1" applyFont="1" applyFill="1" applyBorder="1" applyAlignment="1">
      <alignment horizontal="centerContinuous"/>
    </xf>
    <xf numFmtId="0" fontId="5" fillId="0" borderId="0" xfId="9" applyFont="1" applyFill="1"/>
    <xf numFmtId="165" fontId="13" fillId="2" borderId="9" xfId="9" applyNumberFormat="1" applyFont="1" applyFill="1" applyBorder="1" applyAlignment="1">
      <alignment horizontal="right"/>
    </xf>
    <xf numFmtId="165" fontId="13" fillId="2" borderId="11" xfId="9" applyNumberFormat="1" applyFont="1" applyFill="1" applyBorder="1" applyAlignment="1">
      <alignment horizontal="right"/>
    </xf>
    <xf numFmtId="0" fontId="6" fillId="0" borderId="0" xfId="9" applyFont="1" applyFill="1"/>
    <xf numFmtId="0" fontId="16" fillId="2" borderId="1" xfId="9" applyFont="1" applyFill="1" applyBorder="1"/>
    <xf numFmtId="0" fontId="16" fillId="0" borderId="0" xfId="9" applyFont="1" applyFill="1"/>
    <xf numFmtId="41" fontId="16" fillId="2" borderId="4" xfId="9" applyNumberFormat="1" applyFont="1" applyFill="1" applyBorder="1" applyAlignment="1">
      <alignment horizontal="center"/>
    </xf>
    <xf numFmtId="41" fontId="16" fillId="2" borderId="5" xfId="9" applyNumberFormat="1" applyFont="1" applyFill="1" applyBorder="1" applyAlignment="1">
      <alignment horizontal="center"/>
    </xf>
    <xf numFmtId="41" fontId="16" fillId="2" borderId="6" xfId="9" applyNumberFormat="1" applyFont="1" applyFill="1" applyBorder="1" applyAlignment="1">
      <alignment horizontal="right"/>
    </xf>
    <xf numFmtId="166" fontId="16" fillId="0" borderId="0" xfId="9" applyNumberFormat="1" applyFont="1" applyFill="1" applyAlignment="1">
      <alignment horizontal="right"/>
    </xf>
    <xf numFmtId="41" fontId="6" fillId="2" borderId="4" xfId="9" applyNumberFormat="1" applyFont="1" applyFill="1" applyBorder="1" applyAlignment="1">
      <alignment horizontal="center"/>
    </xf>
    <xf numFmtId="41" fontId="6" fillId="2" borderId="5" xfId="9" applyNumberFormat="1" applyFont="1" applyFill="1" applyBorder="1" applyAlignment="1">
      <alignment horizontal="right"/>
    </xf>
    <xf numFmtId="41" fontId="6" fillId="2" borderId="6" xfId="9" applyNumberFormat="1" applyFont="1" applyFill="1" applyBorder="1" applyAlignment="1">
      <alignment horizontal="right"/>
    </xf>
    <xf numFmtId="165" fontId="16" fillId="0" borderId="0" xfId="9" applyNumberFormat="1" applyFont="1" applyFill="1"/>
    <xf numFmtId="165" fontId="16" fillId="2" borderId="4" xfId="9" applyNumberFormat="1" applyFont="1" applyFill="1" applyBorder="1" applyAlignment="1">
      <alignment horizontal="center"/>
    </xf>
    <xf numFmtId="165" fontId="16" fillId="2" borderId="6" xfId="9" applyNumberFormat="1" applyFont="1" applyFill="1" applyBorder="1" applyAlignment="1">
      <alignment horizontal="center"/>
    </xf>
    <xf numFmtId="0" fontId="13" fillId="2" borderId="2" xfId="9" applyFont="1" applyFill="1" applyBorder="1" applyAlignment="1">
      <alignment horizontal="left"/>
    </xf>
    <xf numFmtId="0" fontId="13" fillId="0" borderId="0" xfId="9" applyFont="1" applyFill="1"/>
    <xf numFmtId="41" fontId="13" fillId="2" borderId="7" xfId="9" applyNumberFormat="1" applyFont="1" applyFill="1" applyBorder="1" applyAlignment="1">
      <alignment horizontal="center"/>
    </xf>
    <xf numFmtId="41" fontId="13" fillId="2" borderId="0" xfId="9" applyNumberFormat="1" applyFont="1" applyFill="1" applyBorder="1" applyAlignment="1">
      <alignment horizontal="center"/>
    </xf>
    <xf numFmtId="41" fontId="13" fillId="2" borderId="8" xfId="9" applyNumberFormat="1" applyFont="1" applyFill="1" applyBorder="1" applyAlignment="1">
      <alignment horizontal="center"/>
    </xf>
    <xf numFmtId="166" fontId="13" fillId="0" borderId="0" xfId="9" applyNumberFormat="1" applyFont="1" applyFill="1" applyAlignment="1">
      <alignment horizontal="right"/>
    </xf>
    <xf numFmtId="41" fontId="5" fillId="2" borderId="7" xfId="9" applyNumberFormat="1" applyFont="1" applyFill="1" applyBorder="1" applyAlignment="1">
      <alignment horizontal="center"/>
    </xf>
    <xf numFmtId="41" fontId="5" fillId="2" borderId="0" xfId="9" applyNumberFormat="1" applyFont="1" applyFill="1" applyBorder="1" applyAlignment="1">
      <alignment horizontal="center"/>
    </xf>
    <xf numFmtId="41" fontId="5" fillId="2" borderId="8" xfId="9" applyNumberFormat="1" applyFont="1" applyFill="1" applyBorder="1" applyAlignment="1">
      <alignment horizontal="center"/>
    </xf>
    <xf numFmtId="165" fontId="13" fillId="0" borderId="0" xfId="9" applyNumberFormat="1" applyFont="1" applyFill="1"/>
    <xf numFmtId="165" fontId="13" fillId="2" borderId="7" xfId="9" applyNumberFormat="1" applyFont="1" applyFill="1" applyBorder="1" applyAlignment="1">
      <alignment horizontal="center" vertical="top"/>
    </xf>
    <xf numFmtId="165" fontId="13" fillId="2" borderId="8" xfId="9" applyNumberFormat="1" applyFont="1" applyFill="1" applyBorder="1" applyAlignment="1">
      <alignment horizontal="center" vertical="top"/>
    </xf>
    <xf numFmtId="0" fontId="16" fillId="2" borderId="3" xfId="9" applyFont="1" applyFill="1" applyBorder="1"/>
    <xf numFmtId="0" fontId="16" fillId="0" borderId="0" xfId="9" applyFont="1"/>
    <xf numFmtId="41" fontId="16" fillId="2" borderId="9" xfId="9" applyNumberFormat="1" applyFont="1" applyFill="1" applyBorder="1"/>
    <xf numFmtId="41" fontId="16" fillId="2" borderId="10" xfId="9" applyNumberFormat="1" applyFont="1" applyFill="1" applyBorder="1"/>
    <xf numFmtId="41" fontId="22" fillId="2" borderId="11" xfId="9" applyNumberFormat="1" applyFont="1" applyFill="1" applyBorder="1"/>
    <xf numFmtId="41" fontId="6" fillId="2" borderId="9" xfId="9" applyNumberFormat="1" applyFont="1" applyFill="1" applyBorder="1"/>
    <xf numFmtId="41" fontId="6" fillId="2" borderId="10" xfId="9" applyNumberFormat="1" applyFont="1" applyFill="1" applyBorder="1"/>
    <xf numFmtId="41" fontId="15" fillId="2" borderId="11" xfId="9" applyNumberFormat="1" applyFont="1" applyFill="1" applyBorder="1"/>
    <xf numFmtId="165" fontId="16" fillId="0" borderId="0" xfId="9" applyNumberFormat="1" applyFont="1"/>
    <xf numFmtId="165" fontId="16" fillId="2" borderId="9" xfId="9" applyNumberFormat="1" applyFont="1" applyFill="1" applyBorder="1"/>
    <xf numFmtId="165" fontId="16" fillId="2" borderId="11" xfId="9" applyNumberFormat="1" applyFont="1" applyFill="1" applyBorder="1"/>
    <xf numFmtId="41" fontId="16" fillId="0" borderId="0" xfId="9" applyNumberFormat="1" applyFont="1"/>
    <xf numFmtId="41" fontId="6" fillId="0" borderId="0" xfId="9" applyNumberFormat="1" applyFont="1"/>
    <xf numFmtId="41" fontId="2" fillId="0" borderId="0" xfId="2" applyNumberFormat="1" applyFont="1" applyFill="1" applyBorder="1" applyAlignment="1">
      <alignment horizontal="centerContinuous" vertical="top"/>
    </xf>
    <xf numFmtId="167" fontId="2" fillId="0" borderId="0" xfId="2" applyNumberFormat="1" applyFont="1" applyFill="1" applyBorder="1" applyAlignment="1">
      <alignment horizontal="centerContinuous" vertical="top"/>
    </xf>
    <xf numFmtId="165" fontId="6" fillId="0" borderId="0" xfId="7" applyNumberFormat="1" applyFont="1" applyFill="1" applyBorder="1" applyAlignment="1">
      <alignment horizontal="centerContinuous" vertical="top"/>
    </xf>
    <xf numFmtId="165" fontId="2" fillId="0" borderId="0" xfId="2" applyNumberFormat="1" applyFont="1" applyFill="1" applyBorder="1" applyAlignment="1">
      <alignment horizontal="centerContinuous" vertical="top"/>
    </xf>
    <xf numFmtId="0" fontId="6" fillId="0" borderId="0" xfId="2" applyFont="1" applyFill="1" applyBorder="1" applyAlignment="1">
      <alignment vertical="top"/>
    </xf>
    <xf numFmtId="41" fontId="3" fillId="0" borderId="0" xfId="2" applyNumberFormat="1" applyFont="1" applyFill="1" applyBorder="1" applyAlignment="1">
      <alignment horizontal="centerContinuous" vertical="top"/>
    </xf>
    <xf numFmtId="41" fontId="6" fillId="0" borderId="0" xfId="2" applyNumberFormat="1" applyFont="1" applyFill="1" applyBorder="1" applyAlignment="1">
      <alignment horizontal="centerContinuous" vertical="top"/>
    </xf>
    <xf numFmtId="167" fontId="6" fillId="0" borderId="0" xfId="2" applyNumberFormat="1" applyFont="1" applyFill="1" applyBorder="1" applyAlignment="1">
      <alignment horizontal="centerContinuous" vertical="top"/>
    </xf>
    <xf numFmtId="41" fontId="23" fillId="0" borderId="0" xfId="2" applyNumberFormat="1" applyFont="1" applyFill="1" applyBorder="1" applyAlignment="1">
      <alignment horizontal="centerContinuous" vertical="top"/>
    </xf>
    <xf numFmtId="165" fontId="6" fillId="0" borderId="0" xfId="2" applyNumberFormat="1" applyFont="1" applyFill="1" applyBorder="1" applyAlignment="1">
      <alignment horizontal="centerContinuous" vertical="top"/>
    </xf>
    <xf numFmtId="41" fontId="6" fillId="0" borderId="0" xfId="2" applyNumberFormat="1" applyFont="1" applyFill="1" applyBorder="1" applyAlignment="1">
      <alignment vertical="top"/>
    </xf>
    <xf numFmtId="167" fontId="6" fillId="0" borderId="0" xfId="2" applyNumberFormat="1" applyFont="1" applyFill="1" applyBorder="1" applyAlignment="1">
      <alignment vertical="top"/>
    </xf>
    <xf numFmtId="165" fontId="6" fillId="0" borderId="0" xfId="7" applyNumberFormat="1" applyFont="1" applyFill="1" applyBorder="1" applyAlignment="1">
      <alignment vertical="top"/>
    </xf>
    <xf numFmtId="165" fontId="6" fillId="0" borderId="0" xfId="2" applyNumberFormat="1" applyFont="1" applyFill="1" applyBorder="1" applyAlignment="1">
      <alignment vertical="top"/>
    </xf>
    <xf numFmtId="0" fontId="5" fillId="2" borderId="1" xfId="2" applyFont="1" applyFill="1" applyBorder="1" applyAlignment="1">
      <alignment horizontal="center" vertical="top"/>
    </xf>
    <xf numFmtId="0" fontId="5" fillId="0" borderId="0" xfId="2" applyFont="1" applyFill="1" applyBorder="1" applyAlignment="1">
      <alignment horizontal="center" vertical="top"/>
    </xf>
    <xf numFmtId="167" fontId="5" fillId="0" borderId="2" xfId="7" applyNumberFormat="1" applyFont="1" applyFill="1" applyBorder="1" applyAlignment="1">
      <alignment horizontal="centerContinuous" vertical="top"/>
    </xf>
    <xf numFmtId="41" fontId="5" fillId="2" borderId="5" xfId="7" applyNumberFormat="1" applyFont="1" applyFill="1" applyBorder="1" applyAlignment="1">
      <alignment horizontal="centerContinuous" vertical="top"/>
    </xf>
    <xf numFmtId="41" fontId="5" fillId="2" borderId="6" xfId="7" applyNumberFormat="1" applyFont="1" applyFill="1" applyBorder="1" applyAlignment="1">
      <alignment horizontal="centerContinuous" vertical="top"/>
    </xf>
    <xf numFmtId="0" fontId="5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horizontal="center" wrapText="1"/>
    </xf>
    <xf numFmtId="3" fontId="13" fillId="0" borderId="2" xfId="9" applyNumberFormat="1" applyFont="1" applyFill="1" applyBorder="1" applyAlignment="1">
      <alignment horizontal="right"/>
    </xf>
    <xf numFmtId="165" fontId="6" fillId="0" borderId="0" xfId="7" applyNumberFormat="1" applyFont="1" applyFill="1" applyBorder="1" applyAlignment="1">
      <alignment horizontal="right"/>
    </xf>
    <xf numFmtId="0" fontId="5" fillId="0" borderId="0" xfId="2" applyFont="1" applyFill="1" applyBorder="1" applyAlignment="1"/>
    <xf numFmtId="3" fontId="5" fillId="0" borderId="2" xfId="10" applyNumberFormat="1" applyFont="1" applyFill="1" applyBorder="1" applyAlignment="1">
      <alignment horizontal="right" vertical="top"/>
    </xf>
    <xf numFmtId="165" fontId="6" fillId="0" borderId="0" xfId="7" applyNumberFormat="1" applyFont="1" applyFill="1" applyBorder="1" applyAlignment="1">
      <alignment horizontal="right" vertical="top"/>
    </xf>
    <xf numFmtId="0" fontId="6" fillId="0" borderId="0" xfId="7" applyFont="1" applyFill="1" applyBorder="1" applyAlignment="1">
      <alignment vertical="top"/>
    </xf>
    <xf numFmtId="41" fontId="6" fillId="0" borderId="0" xfId="7" applyNumberFormat="1" applyFont="1" applyFill="1" applyBorder="1" applyAlignment="1">
      <alignment vertical="top"/>
    </xf>
    <xf numFmtId="167" fontId="6" fillId="0" borderId="0" xfId="7" applyNumberFormat="1" applyFont="1" applyFill="1" applyBorder="1" applyAlignment="1">
      <alignment vertical="top"/>
    </xf>
    <xf numFmtId="0" fontId="6" fillId="2" borderId="1" xfId="7" applyFont="1" applyFill="1" applyBorder="1" applyAlignment="1">
      <alignment horizontal="right" vertical="top"/>
    </xf>
    <xf numFmtId="0" fontId="6" fillId="0" borderId="0" xfId="7" applyFont="1" applyFill="1" applyBorder="1" applyAlignment="1">
      <alignment horizontal="right" vertical="top"/>
    </xf>
    <xf numFmtId="41" fontId="6" fillId="2" borderId="4" xfId="7" applyNumberFormat="1" applyFont="1" applyFill="1" applyBorder="1" applyAlignment="1">
      <alignment horizontal="center" vertical="top"/>
    </xf>
    <xf numFmtId="41" fontId="6" fillId="2" borderId="5" xfId="7" applyNumberFormat="1" applyFont="1" applyFill="1" applyBorder="1" applyAlignment="1">
      <alignment horizontal="center" vertical="top"/>
    </xf>
    <xf numFmtId="41" fontId="6" fillId="2" borderId="6" xfId="7" applyNumberFormat="1" applyFont="1" applyFill="1" applyBorder="1" applyAlignment="1">
      <alignment horizontal="right" vertical="top"/>
    </xf>
    <xf numFmtId="167" fontId="5" fillId="0" borderId="0" xfId="7" applyNumberFormat="1" applyFont="1" applyFill="1" applyBorder="1" applyAlignment="1">
      <alignment horizontal="centerContinuous" vertical="top"/>
    </xf>
    <xf numFmtId="165" fontId="6" fillId="2" borderId="4" xfId="2" applyNumberFormat="1" applyFont="1" applyFill="1" applyBorder="1" applyAlignment="1">
      <alignment horizontal="center" vertical="top"/>
    </xf>
    <xf numFmtId="165" fontId="6" fillId="2" borderId="6" xfId="2" applyNumberFormat="1" applyFont="1" applyFill="1" applyBorder="1" applyAlignment="1">
      <alignment horizontal="center" vertical="top"/>
    </xf>
    <xf numFmtId="0" fontId="5" fillId="2" borderId="2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right" vertical="top"/>
    </xf>
    <xf numFmtId="41" fontId="5" fillId="2" borderId="7" xfId="2" applyNumberFormat="1" applyFont="1" applyFill="1" applyBorder="1" applyAlignment="1">
      <alignment horizontal="center" vertical="top"/>
    </xf>
    <xf numFmtId="41" fontId="5" fillId="2" borderId="0" xfId="2" applyNumberFormat="1" applyFont="1" applyFill="1" applyBorder="1" applyAlignment="1">
      <alignment horizontal="center" vertical="top"/>
    </xf>
    <xf numFmtId="41" fontId="5" fillId="2" borderId="8" xfId="2" applyNumberFormat="1" applyFont="1" applyFill="1" applyBorder="1" applyAlignment="1">
      <alignment horizontal="center" vertical="top"/>
    </xf>
    <xf numFmtId="3" fontId="13" fillId="0" borderId="0" xfId="9" applyNumberFormat="1" applyFont="1" applyFill="1" applyBorder="1" applyAlignment="1">
      <alignment horizontal="right"/>
    </xf>
    <xf numFmtId="165" fontId="5" fillId="2" borderId="7" xfId="7" applyNumberFormat="1" applyFont="1" applyFill="1" applyBorder="1" applyAlignment="1">
      <alignment vertical="top"/>
    </xf>
    <xf numFmtId="165" fontId="5" fillId="2" borderId="8" xfId="7" applyNumberFormat="1" applyFont="1" applyFill="1" applyBorder="1" applyAlignment="1">
      <alignment vertical="top"/>
    </xf>
    <xf numFmtId="0" fontId="6" fillId="2" borderId="3" xfId="7" applyFont="1" applyFill="1" applyBorder="1" applyAlignment="1">
      <alignment vertical="top"/>
    </xf>
    <xf numFmtId="41" fontId="6" fillId="2" borderId="9" xfId="7" applyNumberFormat="1" applyFont="1" applyFill="1" applyBorder="1" applyAlignment="1">
      <alignment horizontal="center" vertical="top"/>
    </xf>
    <xf numFmtId="41" fontId="6" fillId="2" borderId="10" xfId="7" applyNumberFormat="1" applyFont="1" applyFill="1" applyBorder="1" applyAlignment="1">
      <alignment horizontal="center" vertical="top"/>
    </xf>
    <xf numFmtId="41" fontId="22" fillId="2" borderId="11" xfId="7" applyNumberFormat="1" applyFont="1" applyFill="1" applyBorder="1" applyAlignment="1">
      <alignment vertical="top"/>
    </xf>
    <xf numFmtId="3" fontId="5" fillId="0" borderId="0" xfId="10" applyNumberFormat="1" applyFont="1" applyFill="1" applyBorder="1" applyAlignment="1">
      <alignment horizontal="right" vertical="top"/>
    </xf>
    <xf numFmtId="41" fontId="15" fillId="2" borderId="11" xfId="7" applyNumberFormat="1" applyFont="1" applyFill="1" applyBorder="1" applyAlignment="1">
      <alignment vertical="top"/>
    </xf>
    <xf numFmtId="165" fontId="6" fillId="2" borderId="9" xfId="7" applyNumberFormat="1" applyFont="1" applyFill="1" applyBorder="1" applyAlignment="1">
      <alignment vertical="top"/>
    </xf>
    <xf numFmtId="165" fontId="6" fillId="2" borderId="11" xfId="7" applyNumberFormat="1" applyFont="1" applyFill="1" applyBorder="1" applyAlignment="1">
      <alignment vertical="top"/>
    </xf>
    <xf numFmtId="41" fontId="15" fillId="0" borderId="0" xfId="11" applyNumberFormat="1" applyFont="1" applyFill="1" applyBorder="1" applyAlignment="1">
      <alignment horizontal="center" vertical="top"/>
    </xf>
    <xf numFmtId="167" fontId="15" fillId="0" borderId="0" xfId="11" applyNumberFormat="1" applyFont="1" applyFill="1" applyBorder="1" applyAlignment="1">
      <alignment horizontal="center" vertical="top"/>
    </xf>
    <xf numFmtId="165" fontId="15" fillId="0" borderId="0" xfId="11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Continuous"/>
    </xf>
    <xf numFmtId="41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3" fontId="2" fillId="0" borderId="0" xfId="0" applyNumberFormat="1" applyFont="1" applyAlignment="1">
      <alignment horizontal="centerContinuous"/>
    </xf>
    <xf numFmtId="0" fontId="6" fillId="0" borderId="0" xfId="0" applyFont="1"/>
    <xf numFmtId="164" fontId="2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41" fontId="6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"/>
    </xf>
    <xf numFmtId="41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41" fontId="2" fillId="2" borderId="4" xfId="0" applyNumberFormat="1" applyFont="1" applyFill="1" applyBorder="1" applyAlignment="1">
      <alignment horizontal="centerContinuous" wrapText="1"/>
    </xf>
    <xf numFmtId="165" fontId="5" fillId="2" borderId="5" xfId="0" applyNumberFormat="1" applyFont="1" applyFill="1" applyBorder="1" applyAlignment="1">
      <alignment horizontal="centerContinuous" wrapText="1"/>
    </xf>
    <xf numFmtId="41" fontId="5" fillId="2" borderId="6" xfId="0" applyNumberFormat="1" applyFont="1" applyFill="1" applyBorder="1" applyAlignment="1">
      <alignment horizontal="centerContinuous"/>
    </xf>
    <xf numFmtId="41" fontId="5" fillId="0" borderId="0" xfId="0" applyNumberFormat="1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 wrapText="1"/>
    </xf>
    <xf numFmtId="165" fontId="5" fillId="2" borderId="6" xfId="0" applyNumberFormat="1" applyFont="1" applyFill="1" applyBorder="1" applyAlignment="1">
      <alignment horizontal="centerContinuous" wrapText="1"/>
    </xf>
    <xf numFmtId="0" fontId="6" fillId="0" borderId="0" xfId="0" applyFont="1" applyFill="1" applyBorder="1"/>
    <xf numFmtId="0" fontId="5" fillId="0" borderId="0" xfId="0" applyFont="1" applyFill="1" applyBorder="1"/>
    <xf numFmtId="41" fontId="5" fillId="2" borderId="8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5" fontId="5" fillId="2" borderId="7" xfId="0" applyNumberFormat="1" applyFont="1" applyFill="1" applyBorder="1" applyAlignment="1">
      <alignment horizontal="right" wrapText="1"/>
    </xf>
    <xf numFmtId="165" fontId="5" fillId="2" borderId="8" xfId="0" applyNumberFormat="1" applyFont="1" applyFill="1" applyBorder="1" applyAlignment="1">
      <alignment horizontal="right" wrapText="1"/>
    </xf>
    <xf numFmtId="41" fontId="5" fillId="2" borderId="9" xfId="0" applyNumberFormat="1" applyFont="1" applyFill="1" applyBorder="1" applyAlignment="1">
      <alignment horizontal="right"/>
    </xf>
    <xf numFmtId="41" fontId="5" fillId="2" borderId="11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165" fontId="5" fillId="2" borderId="9" xfId="0" applyNumberFormat="1" applyFont="1" applyFill="1" applyBorder="1" applyAlignment="1">
      <alignment horizontal="right"/>
    </xf>
    <xf numFmtId="165" fontId="5" fillId="2" borderId="11" xfId="0" applyNumberFormat="1" applyFont="1" applyFill="1" applyBorder="1" applyAlignment="1">
      <alignment horizontal="right"/>
    </xf>
    <xf numFmtId="0" fontId="6" fillId="0" borderId="0" xfId="0" applyFont="1" applyFill="1"/>
    <xf numFmtId="0" fontId="6" fillId="2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1" fontId="6" fillId="2" borderId="4" xfId="0" applyNumberFormat="1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41" fontId="6" fillId="2" borderId="6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5" fontId="6" fillId="2" borderId="6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1" fontId="5" fillId="2" borderId="7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5" fontId="5" fillId="2" borderId="7" xfId="0" applyNumberFormat="1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1" fontId="6" fillId="2" borderId="9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>
      <alignment horizontal="center"/>
    </xf>
    <xf numFmtId="41" fontId="6" fillId="2" borderId="11" xfId="0" applyNumberFormat="1" applyFont="1" applyFill="1" applyBorder="1" applyAlignment="1">
      <alignment horizontal="center"/>
    </xf>
    <xf numFmtId="165" fontId="6" fillId="2" borderId="9" xfId="0" applyNumberFormat="1" applyFont="1" applyFill="1" applyBorder="1" applyAlignment="1">
      <alignment horizontal="center"/>
    </xf>
    <xf numFmtId="165" fontId="6" fillId="2" borderId="11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9" fillId="0" borderId="0" xfId="6" applyFont="1" applyFill="1" applyBorder="1" applyAlignment="1">
      <alignment horizontal="centerContinuous"/>
    </xf>
    <xf numFmtId="41" fontId="9" fillId="0" borderId="0" xfId="6" applyNumberFormat="1" applyFont="1" applyFill="1" applyBorder="1" applyAlignment="1">
      <alignment horizontal="centerContinuous"/>
    </xf>
    <xf numFmtId="37" fontId="9" fillId="0" borderId="0" xfId="6" applyNumberFormat="1" applyFont="1" applyFill="1" applyBorder="1" applyAlignment="1">
      <alignment horizontal="centerContinuous"/>
    </xf>
    <xf numFmtId="0" fontId="10" fillId="0" borderId="0" xfId="6" applyFont="1" applyFill="1" applyBorder="1"/>
    <xf numFmtId="37" fontId="2" fillId="0" borderId="0" xfId="6" applyNumberFormat="1" applyFont="1" applyFill="1" applyBorder="1" applyAlignment="1">
      <alignment horizontal="centerContinuous"/>
    </xf>
    <xf numFmtId="37" fontId="6" fillId="0" borderId="0" xfId="6" applyNumberFormat="1" applyFont="1" applyFill="1" applyBorder="1" applyAlignment="1">
      <alignment horizontal="centerContinuous"/>
    </xf>
    <xf numFmtId="0" fontId="6" fillId="0" borderId="0" xfId="6" applyFont="1" applyFill="1" applyBorder="1"/>
    <xf numFmtId="0" fontId="5" fillId="0" borderId="0" xfId="6" applyFont="1" applyFill="1" applyBorder="1" applyAlignment="1">
      <alignment horizontal="center"/>
    </xf>
    <xf numFmtId="41" fontId="6" fillId="0" borderId="0" xfId="6" applyNumberFormat="1" applyFont="1" applyFill="1" applyBorder="1"/>
    <xf numFmtId="0" fontId="6" fillId="0" borderId="0" xfId="6" applyFont="1" applyFill="1" applyBorder="1" applyAlignment="1">
      <alignment horizontal="right"/>
    </xf>
    <xf numFmtId="41" fontId="6" fillId="0" borderId="0" xfId="6" applyNumberFormat="1" applyFont="1" applyFill="1" applyBorder="1" applyAlignment="1">
      <alignment horizontal="center"/>
    </xf>
    <xf numFmtId="37" fontId="6" fillId="0" borderId="0" xfId="6" applyNumberFormat="1" applyFont="1" applyFill="1" applyBorder="1" applyAlignment="1">
      <alignment horizontal="right"/>
    </xf>
    <xf numFmtId="37" fontId="6" fillId="0" borderId="0" xfId="6" applyNumberFormat="1" applyFont="1" applyFill="1" applyBorder="1" applyAlignment="1">
      <alignment horizontal="center"/>
    </xf>
    <xf numFmtId="0" fontId="5" fillId="2" borderId="1" xfId="7" applyFont="1" applyFill="1" applyBorder="1" applyAlignment="1">
      <alignment horizontal="center"/>
    </xf>
    <xf numFmtId="41" fontId="5" fillId="0" borderId="0" xfId="7" applyNumberFormat="1" applyFont="1" applyFill="1" applyBorder="1" applyAlignment="1">
      <alignment horizontal="centerContinuous"/>
    </xf>
    <xf numFmtId="164" fontId="5" fillId="2" borderId="4" xfId="7" applyNumberFormat="1" applyFont="1" applyFill="1" applyBorder="1" applyAlignment="1">
      <alignment horizontal="centerContinuous"/>
    </xf>
    <xf numFmtId="164" fontId="5" fillId="2" borderId="6" xfId="5" applyNumberFormat="1" applyFont="1" applyFill="1" applyBorder="1" applyAlignment="1">
      <alignment horizontal="centerContinuous"/>
    </xf>
    <xf numFmtId="41" fontId="5" fillId="2" borderId="7" xfId="8" applyNumberFormat="1" applyFont="1" applyFill="1" applyBorder="1" applyAlignment="1">
      <alignment horizontal="right" wrapText="1"/>
    </xf>
    <xf numFmtId="41" fontId="5" fillId="2" borderId="8" xfId="8" applyNumberFormat="1" applyFont="1" applyFill="1" applyBorder="1" applyAlignment="1">
      <alignment horizontal="right"/>
    </xf>
    <xf numFmtId="41" fontId="5" fillId="0" borderId="0" xfId="7" applyNumberFormat="1" applyFont="1" applyFill="1" applyBorder="1" applyAlignment="1">
      <alignment horizontal="right"/>
    </xf>
    <xf numFmtId="0" fontId="5" fillId="2" borderId="7" xfId="8" applyFont="1" applyFill="1" applyBorder="1" applyAlignment="1">
      <alignment horizontal="right" wrapText="1"/>
    </xf>
    <xf numFmtId="3" fontId="5" fillId="2" borderId="8" xfId="8" applyNumberFormat="1" applyFont="1" applyFill="1" applyBorder="1" applyAlignment="1">
      <alignment horizontal="right" wrapText="1"/>
    </xf>
    <xf numFmtId="164" fontId="5" fillId="2" borderId="9" xfId="7" applyNumberFormat="1" applyFont="1" applyFill="1" applyBorder="1" applyAlignment="1">
      <alignment horizontal="right"/>
    </xf>
    <xf numFmtId="164" fontId="5" fillId="2" borderId="11" xfId="5" applyNumberFormat="1" applyFont="1" applyFill="1" applyBorder="1" applyAlignment="1">
      <alignment horizontal="right"/>
    </xf>
    <xf numFmtId="0" fontId="5" fillId="2" borderId="1" xfId="5" applyFont="1" applyFill="1" applyBorder="1" applyAlignment="1">
      <alignment horizontal="left"/>
    </xf>
    <xf numFmtId="0" fontId="5" fillId="0" borderId="0" xfId="5" applyFont="1" applyFill="1" applyBorder="1" applyAlignment="1">
      <alignment horizontal="center"/>
    </xf>
    <xf numFmtId="41" fontId="5" fillId="2" borderId="4" xfId="5" applyNumberFormat="1" applyFont="1" applyFill="1" applyBorder="1"/>
    <xf numFmtId="165" fontId="5" fillId="2" borderId="5" xfId="5" applyNumberFormat="1" applyFont="1" applyFill="1" applyBorder="1"/>
    <xf numFmtId="41" fontId="5" fillId="2" borderId="6" xfId="5" applyNumberFormat="1" applyFont="1" applyFill="1" applyBorder="1" applyAlignment="1">
      <alignment horizontal="right"/>
    </xf>
    <xf numFmtId="41" fontId="5" fillId="0" borderId="0" xfId="5" applyNumberFormat="1" applyFont="1" applyFill="1" applyBorder="1"/>
    <xf numFmtId="165" fontId="5" fillId="2" borderId="4" xfId="5" applyNumberFormat="1" applyFont="1" applyFill="1" applyBorder="1"/>
    <xf numFmtId="165" fontId="5" fillId="2" borderId="6" xfId="5" applyNumberFormat="1" applyFont="1" applyFill="1" applyBorder="1"/>
    <xf numFmtId="165" fontId="5" fillId="2" borderId="0" xfId="7" applyNumberFormat="1" applyFont="1" applyFill="1" applyBorder="1" applyAlignment="1">
      <alignment horizontal="center"/>
    </xf>
    <xf numFmtId="41" fontId="5" fillId="0" borderId="0" xfId="5" applyNumberFormat="1" applyFont="1" applyFill="1" applyBorder="1" applyAlignment="1">
      <alignment horizontal="center"/>
    </xf>
    <xf numFmtId="0" fontId="3" fillId="0" borderId="0" xfId="5" applyFont="1" applyFill="1" applyBorder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164" fontId="3" fillId="0" borderId="0" xfId="5" applyNumberFormat="1" applyFont="1" applyFill="1" applyBorder="1" applyAlignment="1">
      <alignment horizontal="center"/>
    </xf>
    <xf numFmtId="0" fontId="7" fillId="0" borderId="0" xfId="3" applyFont="1" applyFill="1" applyAlignment="1">
      <alignment vertical="top"/>
    </xf>
    <xf numFmtId="41" fontId="7" fillId="0" borderId="0" xfId="10" applyNumberFormat="1" applyFont="1" applyFill="1" applyAlignment="1">
      <alignment horizontal="center" vertical="top"/>
    </xf>
    <xf numFmtId="3" fontId="7" fillId="0" borderId="0" xfId="10" applyNumberFormat="1" applyFont="1" applyFill="1" applyAlignment="1">
      <alignment horizontal="center" vertical="top"/>
    </xf>
    <xf numFmtId="41" fontId="7" fillId="0" borderId="0" xfId="10" applyNumberFormat="1" applyFont="1" applyFill="1" applyAlignment="1">
      <alignment vertical="top"/>
    </xf>
    <xf numFmtId="166" fontId="7" fillId="0" borderId="0" xfId="10" applyFont="1" applyFill="1" applyAlignment="1">
      <alignment vertical="top"/>
    </xf>
    <xf numFmtId="3" fontId="7" fillId="0" borderId="0" xfId="10" applyNumberFormat="1" applyFont="1" applyFill="1" applyAlignment="1">
      <alignment vertical="top"/>
    </xf>
    <xf numFmtId="0" fontId="7" fillId="0" borderId="0" xfId="11" applyFont="1" applyBorder="1"/>
    <xf numFmtId="41" fontId="7" fillId="0" borderId="0" xfId="11" applyNumberFormat="1" applyFont="1" applyBorder="1" applyAlignment="1">
      <alignment horizontal="center"/>
    </xf>
    <xf numFmtId="3" fontId="7" fillId="0" borderId="0" xfId="11" applyNumberFormat="1" applyFont="1" applyBorder="1" applyAlignment="1">
      <alignment horizontal="center"/>
    </xf>
    <xf numFmtId="0" fontId="7" fillId="0" borderId="0" xfId="11" applyFont="1" applyBorder="1" applyAlignment="1">
      <alignment horizontal="left"/>
    </xf>
    <xf numFmtId="0" fontId="7" fillId="0" borderId="0" xfId="11" applyFont="1" applyFill="1" applyBorder="1"/>
    <xf numFmtId="0" fontId="2" fillId="0" borderId="0" xfId="8" applyFont="1" applyFill="1" applyAlignment="1">
      <alignment horizontal="centerContinuous"/>
    </xf>
    <xf numFmtId="41" fontId="2" fillId="0" borderId="0" xfId="8" applyNumberFormat="1" applyFont="1" applyFill="1" applyAlignment="1">
      <alignment horizontal="centerContinuous"/>
    </xf>
    <xf numFmtId="165" fontId="2" fillId="0" borderId="0" xfId="8" applyNumberFormat="1" applyFont="1" applyFill="1" applyAlignment="1">
      <alignment horizontal="centerContinuous"/>
    </xf>
    <xf numFmtId="164" fontId="2" fillId="0" borderId="0" xfId="8" applyNumberFormat="1" applyFont="1" applyFill="1" applyAlignment="1">
      <alignment horizontal="centerContinuous"/>
    </xf>
    <xf numFmtId="0" fontId="3" fillId="0" borderId="0" xfId="8" applyFont="1" applyFill="1" applyAlignment="1">
      <alignment horizontal="centerContinuous"/>
    </xf>
    <xf numFmtId="41" fontId="3" fillId="0" borderId="0" xfId="8" applyNumberFormat="1" applyFont="1" applyFill="1" applyAlignment="1">
      <alignment horizontal="centerContinuous"/>
    </xf>
    <xf numFmtId="165" fontId="6" fillId="0" borderId="0" xfId="8" applyNumberFormat="1" applyFont="1" applyFill="1" applyAlignment="1">
      <alignment horizontal="centerContinuous"/>
    </xf>
    <xf numFmtId="165" fontId="3" fillId="0" borderId="0" xfId="8" applyNumberFormat="1" applyFont="1" applyFill="1" applyAlignment="1">
      <alignment horizontal="centerContinuous"/>
    </xf>
    <xf numFmtId="0" fontId="3" fillId="0" borderId="0" xfId="8" applyFont="1" applyFill="1" applyAlignment="1">
      <alignment horizontal="center"/>
    </xf>
    <xf numFmtId="41" fontId="3" fillId="0" borderId="0" xfId="8" applyNumberFormat="1" applyFont="1" applyFill="1" applyAlignment="1">
      <alignment horizontal="center"/>
    </xf>
    <xf numFmtId="165" fontId="3" fillId="0" borderId="0" xfId="8" applyNumberFormat="1" applyFont="1" applyFill="1" applyAlignment="1">
      <alignment horizontal="center"/>
    </xf>
    <xf numFmtId="0" fontId="2" fillId="2" borderId="1" xfId="8" applyFont="1" applyFill="1" applyBorder="1" applyAlignment="1">
      <alignment horizontal="center"/>
    </xf>
    <xf numFmtId="0" fontId="2" fillId="0" borderId="0" xfId="8" applyFont="1" applyFill="1" applyBorder="1" applyAlignment="1">
      <alignment horizontal="center"/>
    </xf>
    <xf numFmtId="41" fontId="2" fillId="2" borderId="4" xfId="8" applyNumberFormat="1" applyFont="1" applyFill="1" applyBorder="1" applyAlignment="1">
      <alignment horizontal="centerContinuous"/>
    </xf>
    <xf numFmtId="165" fontId="2" fillId="2" borderId="5" xfId="8" applyNumberFormat="1" applyFont="1" applyFill="1" applyBorder="1" applyAlignment="1">
      <alignment horizontal="centerContinuous"/>
    </xf>
    <xf numFmtId="41" fontId="2" fillId="2" borderId="6" xfId="8" applyNumberFormat="1" applyFont="1" applyFill="1" applyBorder="1" applyAlignment="1">
      <alignment horizontal="centerContinuous"/>
    </xf>
    <xf numFmtId="41" fontId="2" fillId="0" borderId="0" xfId="8" applyNumberFormat="1" applyFont="1" applyFill="1" applyBorder="1" applyAlignment="1">
      <alignment horizontal="center"/>
    </xf>
    <xf numFmtId="165" fontId="2" fillId="2" borderId="4" xfId="8" applyNumberFormat="1" applyFont="1" applyFill="1" applyBorder="1" applyAlignment="1">
      <alignment horizontal="centerContinuous"/>
    </xf>
    <xf numFmtId="0" fontId="2" fillId="0" borderId="0" xfId="8" applyFont="1" applyFill="1" applyBorder="1"/>
    <xf numFmtId="0" fontId="5" fillId="0" borderId="0" xfId="8" applyFont="1" applyFill="1" applyBorder="1" applyAlignment="1">
      <alignment horizontal="center"/>
    </xf>
    <xf numFmtId="41" fontId="5" fillId="0" borderId="0" xfId="8" applyNumberFormat="1" applyFont="1" applyFill="1" applyBorder="1" applyAlignment="1">
      <alignment horizontal="right"/>
    </xf>
    <xf numFmtId="0" fontId="5" fillId="0" borderId="0" xfId="8" applyFont="1" applyFill="1" applyBorder="1" applyAlignment="1">
      <alignment horizontal="right"/>
    </xf>
    <xf numFmtId="165" fontId="5" fillId="2" borderId="7" xfId="8" applyNumberFormat="1" applyFont="1" applyFill="1" applyBorder="1" applyAlignment="1">
      <alignment horizontal="right" wrapText="1"/>
    </xf>
    <xf numFmtId="0" fontId="5" fillId="0" borderId="0" xfId="8" applyFont="1" applyFill="1" applyBorder="1"/>
    <xf numFmtId="41" fontId="5" fillId="2" borderId="9" xfId="8" applyNumberFormat="1" applyFont="1" applyFill="1" applyBorder="1" applyAlignment="1">
      <alignment horizontal="right"/>
    </xf>
    <xf numFmtId="41" fontId="5" fillId="2" borderId="11" xfId="8" applyNumberFormat="1" applyFont="1" applyFill="1" applyBorder="1" applyAlignment="1">
      <alignment horizontal="right"/>
    </xf>
    <xf numFmtId="165" fontId="5" fillId="2" borderId="9" xfId="8" applyNumberFormat="1" applyFont="1" applyFill="1" applyBorder="1" applyAlignment="1">
      <alignment horizontal="right"/>
    </xf>
    <xf numFmtId="0" fontId="3" fillId="2" borderId="1" xfId="8" applyFont="1" applyFill="1" applyBorder="1" applyAlignment="1">
      <alignment horizontal="left"/>
    </xf>
    <xf numFmtId="0" fontId="3" fillId="0" borderId="0" xfId="8" applyFont="1" applyFill="1" applyBorder="1" applyAlignment="1">
      <alignment horizontal="center"/>
    </xf>
    <xf numFmtId="41" fontId="3" fillId="2" borderId="4" xfId="8" applyNumberFormat="1" applyFont="1" applyFill="1" applyBorder="1" applyAlignment="1">
      <alignment horizontal="center"/>
    </xf>
    <xf numFmtId="165" fontId="3" fillId="2" borderId="5" xfId="8" applyNumberFormat="1" applyFont="1" applyFill="1" applyBorder="1" applyAlignment="1">
      <alignment horizontal="center"/>
    </xf>
    <xf numFmtId="41" fontId="3" fillId="2" borderId="6" xfId="8" applyNumberFormat="1" applyFont="1" applyFill="1" applyBorder="1" applyAlignment="1">
      <alignment horizontal="center"/>
    </xf>
    <xf numFmtId="41" fontId="3" fillId="0" borderId="0" xfId="8" applyNumberFormat="1" applyFont="1" applyFill="1" applyBorder="1" applyAlignment="1">
      <alignment horizontal="center"/>
    </xf>
    <xf numFmtId="41" fontId="3" fillId="2" borderId="6" xfId="8" applyNumberFormat="1" applyFont="1" applyFill="1" applyBorder="1" applyAlignment="1">
      <alignment horizontal="right"/>
    </xf>
    <xf numFmtId="165" fontId="3" fillId="2" borderId="4" xfId="8" applyNumberFormat="1" applyFont="1" applyFill="1" applyBorder="1" applyAlignment="1">
      <alignment horizontal="center"/>
    </xf>
    <xf numFmtId="165" fontId="3" fillId="2" borderId="6" xfId="8" applyNumberFormat="1" applyFont="1" applyFill="1" applyBorder="1" applyAlignment="1">
      <alignment horizontal="center"/>
    </xf>
    <xf numFmtId="0" fontId="6" fillId="0" borderId="0" xfId="8" applyFont="1" applyFill="1" applyBorder="1"/>
    <xf numFmtId="0" fontId="5" fillId="2" borderId="2" xfId="8" applyFont="1" applyFill="1" applyBorder="1" applyAlignment="1">
      <alignment horizontal="left"/>
    </xf>
    <xf numFmtId="41" fontId="5" fillId="2" borderId="7" xfId="8" applyNumberFormat="1" applyFont="1" applyFill="1" applyBorder="1" applyAlignment="1">
      <alignment horizontal="center"/>
    </xf>
    <xf numFmtId="41" fontId="5" fillId="0" borderId="0" xfId="8" applyNumberFormat="1" applyFont="1" applyFill="1" applyBorder="1" applyAlignment="1">
      <alignment horizontal="center"/>
    </xf>
    <xf numFmtId="0" fontId="6" fillId="2" borderId="3" xfId="8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41" fontId="6" fillId="2" borderId="9" xfId="8" applyNumberFormat="1" applyFont="1" applyFill="1" applyBorder="1" applyAlignment="1">
      <alignment horizontal="center"/>
    </xf>
    <xf numFmtId="165" fontId="6" fillId="2" borderId="10" xfId="8" applyNumberFormat="1" applyFont="1" applyFill="1" applyBorder="1" applyAlignment="1">
      <alignment horizontal="center"/>
    </xf>
    <xf numFmtId="41" fontId="6" fillId="2" borderId="11" xfId="8" applyNumberFormat="1" applyFont="1" applyFill="1" applyBorder="1" applyAlignment="1">
      <alignment horizontal="center"/>
    </xf>
    <xf numFmtId="41" fontId="6" fillId="0" borderId="0" xfId="8" applyNumberFormat="1" applyFont="1" applyFill="1" applyBorder="1" applyAlignment="1">
      <alignment horizontal="center"/>
    </xf>
    <xf numFmtId="165" fontId="6" fillId="2" borderId="9" xfId="8" applyNumberFormat="1" applyFont="1" applyFill="1" applyBorder="1" applyAlignment="1">
      <alignment horizontal="center"/>
    </xf>
    <xf numFmtId="165" fontId="6" fillId="2" borderId="11" xfId="8" applyNumberFormat="1" applyFont="1" applyFill="1" applyBorder="1" applyAlignment="1">
      <alignment horizontal="center"/>
    </xf>
    <xf numFmtId="165" fontId="7" fillId="0" borderId="0" xfId="10" applyNumberFormat="1" applyFont="1" applyFill="1" applyAlignment="1">
      <alignment horizontal="center" vertical="top"/>
    </xf>
    <xf numFmtId="165" fontId="7" fillId="0" borderId="0" xfId="10" applyNumberFormat="1" applyFont="1" applyFill="1" applyAlignment="1">
      <alignment vertical="top"/>
    </xf>
    <xf numFmtId="164" fontId="7" fillId="0" borderId="0" xfId="1" applyNumberFormat="1" applyFont="1" applyFill="1" applyAlignment="1">
      <alignment vertical="top"/>
    </xf>
    <xf numFmtId="165" fontId="7" fillId="0" borderId="0" xfId="11" applyNumberFormat="1" applyFont="1" applyBorder="1" applyAlignment="1">
      <alignment horizontal="center"/>
    </xf>
    <xf numFmtId="165" fontId="7" fillId="0" borderId="0" xfId="11" applyNumberFormat="1" applyFont="1" applyBorder="1" applyAlignment="1">
      <alignment horizontal="left"/>
    </xf>
    <xf numFmtId="164" fontId="7" fillId="0" borderId="0" xfId="11" applyNumberFormat="1" applyFont="1" applyFill="1" applyBorder="1"/>
    <xf numFmtId="0" fontId="2" fillId="0" borderId="0" xfId="5" applyFont="1" applyFill="1" applyAlignment="1">
      <alignment horizontal="centerContinuous"/>
    </xf>
    <xf numFmtId="41" fontId="2" fillId="0" borderId="0" xfId="5" applyNumberFormat="1" applyFont="1" applyFill="1" applyAlignment="1">
      <alignment horizontal="centerContinuous"/>
    </xf>
    <xf numFmtId="165" fontId="2" fillId="0" borderId="0" xfId="5" applyNumberFormat="1" applyFont="1" applyFill="1" applyAlignment="1">
      <alignment horizontal="centerContinuous"/>
    </xf>
    <xf numFmtId="165" fontId="6" fillId="0" borderId="0" xfId="5" applyNumberFormat="1" applyFont="1" applyFill="1" applyBorder="1" applyAlignment="1">
      <alignment horizontal="centerContinuous"/>
    </xf>
    <xf numFmtId="41" fontId="5" fillId="2" borderId="7" xfId="7" applyNumberFormat="1" applyFont="1" applyFill="1" applyBorder="1" applyAlignment="1">
      <alignment horizontal="right" wrapText="1"/>
    </xf>
    <xf numFmtId="165" fontId="5" fillId="2" borderId="0" xfId="7" applyNumberFormat="1" applyFont="1" applyFill="1" applyBorder="1" applyAlignment="1">
      <alignment horizontal="center" vertical="top"/>
    </xf>
    <xf numFmtId="0" fontId="2" fillId="2" borderId="1" xfId="7" applyFont="1" applyFill="1" applyBorder="1" applyAlignment="1">
      <alignment horizontal="center"/>
    </xf>
    <xf numFmtId="41" fontId="13" fillId="2" borderId="2" xfId="9" applyNumberFormat="1" applyFont="1" applyFill="1" applyBorder="1" applyAlignment="1">
      <alignment horizontal="right" wrapText="1"/>
    </xf>
    <xf numFmtId="0" fontId="6" fillId="0" borderId="5" xfId="5" applyFont="1" applyFill="1" applyBorder="1" applyAlignment="1">
      <alignment horizontal="right"/>
    </xf>
    <xf numFmtId="0" fontId="6" fillId="0" borderId="5" xfId="5" applyFont="1" applyFill="1" applyBorder="1" applyAlignment="1">
      <alignment horizontal="center"/>
    </xf>
    <xf numFmtId="41" fontId="6" fillId="0" borderId="5" xfId="5" applyNumberFormat="1" applyFont="1" applyFill="1" applyBorder="1" applyAlignment="1">
      <alignment horizontal="center"/>
    </xf>
    <xf numFmtId="164" fontId="2" fillId="0" borderId="0" xfId="5" applyNumberFormat="1" applyFont="1" applyAlignment="1">
      <alignment horizontal="centerContinuous" wrapText="1"/>
    </xf>
    <xf numFmtId="0" fontId="6" fillId="0" borderId="0" xfId="5" applyFont="1" applyFill="1" applyBorder="1" applyAlignment="1">
      <alignment horizontal="left" vertical="center" wrapText="1"/>
    </xf>
    <xf numFmtId="0" fontId="6" fillId="0" borderId="0" xfId="5" applyFont="1" applyFill="1" applyBorder="1" applyAlignment="1">
      <alignment horizontal="center" vertical="center"/>
    </xf>
    <xf numFmtId="41" fontId="6" fillId="0" borderId="0" xfId="10" applyNumberFormat="1" applyFont="1" applyFill="1" applyAlignment="1">
      <alignment horizontal="center" vertical="center"/>
    </xf>
    <xf numFmtId="165" fontId="6" fillId="0" borderId="0" xfId="10" applyNumberFormat="1" applyFont="1" applyFill="1" applyAlignment="1">
      <alignment horizontal="center" vertical="center"/>
    </xf>
    <xf numFmtId="166" fontId="6" fillId="0" borderId="0" xfId="10" applyFont="1" applyFill="1" applyAlignment="1">
      <alignment vertical="center"/>
    </xf>
    <xf numFmtId="0" fontId="6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Border="1" applyAlignment="1">
      <alignment horizontal="center" vertical="center"/>
    </xf>
    <xf numFmtId="41" fontId="5" fillId="0" borderId="0" xfId="5" applyNumberFormat="1" applyFont="1" applyBorder="1" applyAlignment="1">
      <alignment horizontal="center" vertical="center"/>
    </xf>
    <xf numFmtId="0" fontId="6" fillId="0" borderId="0" xfId="5" applyFont="1" applyFill="1" applyBorder="1" applyAlignment="1">
      <alignment horizontal="left" vertical="center"/>
    </xf>
    <xf numFmtId="165" fontId="6" fillId="0" borderId="0" xfId="7" applyNumberFormat="1" applyFont="1" applyFill="1" applyBorder="1" applyAlignment="1">
      <alignment horizontal="center" vertical="center"/>
    </xf>
    <xf numFmtId="41" fontId="6" fillId="0" borderId="0" xfId="10" applyNumberFormat="1" applyFont="1" applyFill="1" applyAlignment="1">
      <alignment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left" vertical="center"/>
    </xf>
    <xf numFmtId="0" fontId="6" fillId="0" borderId="0" xfId="8" applyFont="1" applyFill="1" applyBorder="1" applyAlignment="1">
      <alignment horizontal="center" vertical="center"/>
    </xf>
    <xf numFmtId="0" fontId="6" fillId="0" borderId="0" xfId="8" applyFont="1" applyFill="1" applyBorder="1" applyAlignment="1">
      <alignment vertical="center"/>
    </xf>
    <xf numFmtId="0" fontId="6" fillId="0" borderId="0" xfId="6" applyFont="1" applyFill="1" applyBorder="1" applyAlignment="1">
      <alignment horizontal="left" vertical="center"/>
    </xf>
    <xf numFmtId="41" fontId="6" fillId="0" borderId="0" xfId="5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3" applyFont="1" applyFill="1" applyBorder="1" applyAlignment="1">
      <alignment horizontal="left" vertical="center"/>
    </xf>
    <xf numFmtId="41" fontId="6" fillId="0" borderId="0" xfId="3" applyNumberFormat="1" applyFont="1" applyFill="1" applyBorder="1" applyAlignment="1">
      <alignment horizontal="center" vertical="center"/>
    </xf>
    <xf numFmtId="166" fontId="6" fillId="0" borderId="0" xfId="10" applyNumberFormat="1" applyFont="1" applyFill="1" applyBorder="1" applyAlignment="1">
      <alignment vertical="center"/>
    </xf>
    <xf numFmtId="165" fontId="6" fillId="0" borderId="0" xfId="3" applyNumberFormat="1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 wrapText="1"/>
    </xf>
    <xf numFmtId="166" fontId="6" fillId="0" borderId="0" xfId="3" applyNumberFormat="1" applyFont="1" applyFill="1" applyBorder="1" applyAlignment="1">
      <alignment horizontal="center" vertical="center"/>
    </xf>
    <xf numFmtId="165" fontId="6" fillId="0" borderId="0" xfId="3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left" vertical="top"/>
    </xf>
    <xf numFmtId="0" fontId="6" fillId="0" borderId="0" xfId="3" applyFont="1" applyFill="1" applyAlignment="1">
      <alignment vertical="top" wrapText="1"/>
    </xf>
    <xf numFmtId="0" fontId="5" fillId="0" borderId="0" xfId="0" applyFont="1" applyFill="1" applyBorder="1" applyAlignment="1">
      <alignment vertical="top"/>
    </xf>
    <xf numFmtId="0" fontId="16" fillId="0" borderId="0" xfId="9" applyFont="1" applyBorder="1" applyAlignment="1">
      <alignment vertical="center" wrapText="1"/>
    </xf>
    <xf numFmtId="0" fontId="16" fillId="0" borderId="0" xfId="9" applyFont="1" applyBorder="1" applyAlignment="1">
      <alignment vertical="center"/>
    </xf>
    <xf numFmtId="165" fontId="16" fillId="0" borderId="0" xfId="9" applyNumberFormat="1" applyFont="1" applyBorder="1" applyAlignment="1">
      <alignment vertical="center"/>
    </xf>
    <xf numFmtId="0" fontId="6" fillId="0" borderId="0" xfId="9" applyFont="1" applyBorder="1" applyAlignment="1">
      <alignment vertical="center"/>
    </xf>
    <xf numFmtId="165" fontId="13" fillId="3" borderId="7" xfId="9" applyNumberFormat="1" applyFont="1" applyFill="1" applyBorder="1" applyAlignment="1">
      <alignment vertical="center"/>
    </xf>
    <xf numFmtId="165" fontId="13" fillId="3" borderId="8" xfId="9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horizontal="left" vertical="center" wrapText="1"/>
    </xf>
    <xf numFmtId="0" fontId="16" fillId="0" borderId="0" xfId="9" applyFont="1" applyFill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65" fontId="16" fillId="0" borderId="0" xfId="9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7" applyFont="1" applyFill="1" applyBorder="1" applyAlignment="1">
      <alignment vertical="center" wrapText="1"/>
    </xf>
    <xf numFmtId="0" fontId="6" fillId="0" borderId="0" xfId="7" applyFont="1" applyFill="1" applyBorder="1" applyAlignment="1">
      <alignment vertical="center"/>
    </xf>
    <xf numFmtId="165" fontId="6" fillId="0" borderId="0" xfId="7" applyNumberFormat="1" applyFont="1" applyFill="1" applyBorder="1" applyAlignment="1">
      <alignment vertical="center"/>
    </xf>
    <xf numFmtId="41" fontId="3" fillId="0" borderId="0" xfId="5" applyNumberFormat="1" applyFont="1" applyAlignment="1">
      <alignment horizontal="centerContinuous"/>
    </xf>
    <xf numFmtId="41" fontId="5" fillId="2" borderId="9" xfId="10" applyNumberFormat="1" applyFont="1" applyFill="1" applyBorder="1" applyAlignment="1">
      <alignment horizontal="right"/>
    </xf>
    <xf numFmtId="41" fontId="5" fillId="2" borderId="10" xfId="10" applyNumberFormat="1" applyFont="1" applyFill="1" applyBorder="1" applyAlignment="1">
      <alignment horizontal="right"/>
    </xf>
    <xf numFmtId="41" fontId="5" fillId="2" borderId="11" xfId="10" applyNumberFormat="1" applyFont="1" applyFill="1" applyBorder="1" applyAlignment="1">
      <alignment horizontal="right"/>
    </xf>
    <xf numFmtId="0" fontId="5" fillId="2" borderId="3" xfId="7" applyFont="1" applyFill="1" applyBorder="1" applyAlignment="1">
      <alignment horizontal="left" wrapText="1"/>
    </xf>
    <xf numFmtId="0" fontId="6" fillId="0" borderId="0" xfId="5" applyFont="1" applyFill="1" applyBorder="1" applyAlignment="1">
      <alignment horizontal="left" vertical="center" wrapText="1"/>
    </xf>
    <xf numFmtId="41" fontId="5" fillId="2" borderId="9" xfId="10" applyNumberFormat="1" applyFont="1" applyFill="1" applyBorder="1" applyAlignment="1">
      <alignment horizontal="right" wrapText="1"/>
    </xf>
    <xf numFmtId="41" fontId="5" fillId="2" borderId="10" xfId="10" applyNumberFormat="1" applyFont="1" applyFill="1" applyBorder="1" applyAlignment="1">
      <alignment horizontal="right" wrapText="1"/>
    </xf>
    <xf numFmtId="41" fontId="5" fillId="2" borderId="11" xfId="10" applyNumberFormat="1" applyFont="1" applyFill="1" applyBorder="1" applyAlignment="1">
      <alignment horizontal="right" wrapText="1"/>
    </xf>
    <xf numFmtId="41" fontId="5" fillId="0" borderId="0" xfId="10" applyNumberFormat="1" applyFont="1" applyFill="1" applyAlignment="1">
      <alignment horizontal="center" vertical="center"/>
    </xf>
    <xf numFmtId="165" fontId="5" fillId="0" borderId="0" xfId="10" applyNumberFormat="1" applyFont="1" applyFill="1" applyAlignment="1">
      <alignment horizontal="center" vertical="center"/>
    </xf>
    <xf numFmtId="0" fontId="5" fillId="2" borderId="12" xfId="5" applyFont="1" applyFill="1" applyBorder="1" applyAlignment="1">
      <alignment horizontal="left" vertical="center"/>
    </xf>
    <xf numFmtId="41" fontId="5" fillId="2" borderId="12" xfId="5" applyNumberFormat="1" applyFont="1" applyFill="1" applyBorder="1" applyAlignment="1">
      <alignment horizontal="center" vertical="center"/>
    </xf>
    <xf numFmtId="41" fontId="5" fillId="2" borderId="14" xfId="5" applyNumberFormat="1" applyFont="1" applyFill="1" applyBorder="1" applyAlignment="1">
      <alignment horizontal="center" vertical="center"/>
    </xf>
    <xf numFmtId="165" fontId="5" fillId="3" borderId="13" xfId="10" applyNumberFormat="1" applyFont="1" applyFill="1" applyBorder="1" applyAlignment="1">
      <alignment horizontal="center" vertical="center"/>
    </xf>
    <xf numFmtId="0" fontId="18" fillId="0" borderId="0" xfId="11" applyFont="1" applyBorder="1" applyAlignment="1">
      <alignment vertical="top"/>
    </xf>
    <xf numFmtId="168" fontId="6" fillId="0" borderId="0" xfId="10" applyNumberFormat="1" applyFont="1" applyFill="1" applyAlignment="1">
      <alignment horizontal="center" vertical="center"/>
    </xf>
    <xf numFmtId="41" fontId="5" fillId="2" borderId="3" xfId="7" applyNumberFormat="1" applyFont="1" applyFill="1" applyBorder="1" applyAlignment="1">
      <alignment horizontal="center" wrapText="1"/>
    </xf>
    <xf numFmtId="0" fontId="2" fillId="2" borderId="4" xfId="7" applyFont="1" applyFill="1" applyBorder="1" applyAlignment="1">
      <alignment horizontal="center"/>
    </xf>
    <xf numFmtId="0" fontId="2" fillId="2" borderId="5" xfId="7" applyFont="1" applyFill="1" applyBorder="1" applyAlignment="1">
      <alignment horizontal="center"/>
    </xf>
    <xf numFmtId="0" fontId="2" fillId="2" borderId="6" xfId="7" applyFont="1" applyFill="1" applyBorder="1" applyAlignment="1">
      <alignment horizontal="center"/>
    </xf>
    <xf numFmtId="0" fontId="5" fillId="2" borderId="2" xfId="7" applyFont="1" applyFill="1" applyBorder="1" applyAlignment="1">
      <alignment horizontal="left" wrapText="1"/>
    </xf>
    <xf numFmtId="0" fontId="5" fillId="2" borderId="3" xfId="7" applyFont="1" applyFill="1" applyBorder="1" applyAlignment="1">
      <alignment horizontal="left" wrapText="1"/>
    </xf>
    <xf numFmtId="164" fontId="5" fillId="2" borderId="2" xfId="3" applyNumberFormat="1" applyFont="1" applyFill="1" applyBorder="1" applyAlignment="1">
      <alignment horizontal="left" wrapText="1"/>
    </xf>
    <xf numFmtId="164" fontId="5" fillId="2" borderId="3" xfId="3" applyNumberFormat="1" applyFont="1" applyFill="1" applyBorder="1" applyAlignment="1">
      <alignment horizontal="left" wrapText="1"/>
    </xf>
    <xf numFmtId="0" fontId="5" fillId="2" borderId="2" xfId="3" applyFont="1" applyFill="1" applyBorder="1" applyAlignment="1">
      <alignment horizontal="left"/>
    </xf>
    <xf numFmtId="0" fontId="5" fillId="2" borderId="3" xfId="3" applyFont="1" applyFill="1" applyBorder="1" applyAlignment="1">
      <alignment horizontal="left"/>
    </xf>
    <xf numFmtId="0" fontId="13" fillId="2" borderId="2" xfId="9" applyFont="1" applyFill="1" applyBorder="1" applyAlignment="1">
      <alignment horizontal="left"/>
    </xf>
    <xf numFmtId="0" fontId="13" fillId="2" borderId="3" xfId="9" applyFont="1" applyFill="1" applyBorder="1" applyAlignment="1">
      <alignment horizontal="left"/>
    </xf>
    <xf numFmtId="0" fontId="13" fillId="2" borderId="2" xfId="9" applyFont="1" applyFill="1" applyBorder="1" applyAlignment="1">
      <alignment horizontal="left" wrapText="1"/>
    </xf>
    <xf numFmtId="0" fontId="13" fillId="2" borderId="3" xfId="9" applyFont="1" applyFill="1" applyBorder="1" applyAlignment="1">
      <alignment horizontal="left" wrapText="1"/>
    </xf>
    <xf numFmtId="41" fontId="2" fillId="2" borderId="4" xfId="7" applyNumberFormat="1" applyFont="1" applyFill="1" applyBorder="1" applyAlignment="1">
      <alignment horizontal="center" vertical="top"/>
    </xf>
    <xf numFmtId="41" fontId="2" fillId="2" borderId="5" xfId="7" applyNumberFormat="1" applyFont="1" applyFill="1" applyBorder="1" applyAlignment="1">
      <alignment horizontal="center" vertical="top"/>
    </xf>
    <xf numFmtId="41" fontId="2" fillId="2" borderId="6" xfId="7" applyNumberFormat="1" applyFont="1" applyFill="1" applyBorder="1" applyAlignment="1">
      <alignment horizontal="center" vertical="top"/>
    </xf>
    <xf numFmtId="0" fontId="5" fillId="2" borderId="2" xfId="2" applyFont="1" applyFill="1" applyBorder="1" applyAlignment="1">
      <alignment horizontal="left" wrapText="1"/>
    </xf>
    <xf numFmtId="0" fontId="5" fillId="2" borderId="3" xfId="2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3" fontId="2" fillId="2" borderId="4" xfId="7" applyNumberFormat="1" applyFont="1" applyFill="1" applyBorder="1" applyAlignment="1">
      <alignment horizontal="center"/>
    </xf>
    <xf numFmtId="3" fontId="2" fillId="2" borderId="5" xfId="7" applyNumberFormat="1" applyFont="1" applyFill="1" applyBorder="1" applyAlignment="1">
      <alignment horizontal="center"/>
    </xf>
    <xf numFmtId="3" fontId="2" fillId="2" borderId="6" xfId="7" applyNumberFormat="1" applyFont="1" applyFill="1" applyBorder="1" applyAlignment="1">
      <alignment horizontal="center"/>
    </xf>
    <xf numFmtId="3" fontId="5" fillId="2" borderId="2" xfId="11" applyNumberFormat="1" applyFont="1" applyFill="1" applyBorder="1" applyAlignment="1">
      <alignment horizontal="left" wrapText="1"/>
    </xf>
    <xf numFmtId="3" fontId="5" fillId="2" borderId="3" xfId="11" applyNumberFormat="1" applyFont="1" applyFill="1" applyBorder="1" applyAlignment="1">
      <alignment horizontal="left" wrapText="1"/>
    </xf>
    <xf numFmtId="0" fontId="5" fillId="2" borderId="2" xfId="8" applyFont="1" applyFill="1" applyBorder="1" applyAlignment="1">
      <alignment horizontal="left" wrapText="1"/>
    </xf>
    <xf numFmtId="0" fontId="5" fillId="2" borderId="3" xfId="8" applyFont="1" applyFill="1" applyBorder="1" applyAlignment="1">
      <alignment horizontal="left" wrapText="1"/>
    </xf>
  </cellXfs>
  <cellStyles count="13">
    <cellStyle name="Comma [0]_SGTHEMES_SUR_Y3" xfId="10"/>
    <cellStyle name="Normal" xfId="0" builtinId="0"/>
    <cellStyle name="Normal_AREA_final2" xfId="7"/>
    <cellStyle name="Normal_DFAWARD" xfId="4"/>
    <cellStyle name="Normal_INSTITUTION_print4i_1999" xfId="11"/>
    <cellStyle name="Normal_S2CMTL" xfId="12"/>
    <cellStyle name="Normal_S2CMTYPE" xfId="6"/>
    <cellStyle name="Normal_S2DISC" xfId="9"/>
    <cellStyle name="Normal_S2FLANG" xfId="8"/>
    <cellStyle name="Normal_S2GENDR" xfId="5"/>
    <cellStyle name="Normal_S3DISC" xfId="2"/>
    <cellStyle name="Normal_S3RANK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/>
  </sheetViews>
  <sheetFormatPr defaultRowHeight="15" x14ac:dyDescent="0.3"/>
  <cols>
    <col min="1" max="1" width="14.28515625" style="27" customWidth="1"/>
    <col min="2" max="2" width="1.42578125" style="23" customWidth="1"/>
    <col min="3" max="3" width="129.85546875" style="24" customWidth="1"/>
    <col min="4" max="4" width="1.42578125" style="12" customWidth="1"/>
    <col min="5" max="256" width="9.140625" style="12"/>
    <col min="257" max="257" width="14.28515625" style="12" customWidth="1"/>
    <col min="258" max="258" width="1.42578125" style="12" customWidth="1"/>
    <col min="259" max="259" width="122.28515625" style="12" customWidth="1"/>
    <col min="260" max="260" width="1.42578125" style="12" customWidth="1"/>
    <col min="261" max="512" width="9.140625" style="12"/>
    <col min="513" max="513" width="14.28515625" style="12" customWidth="1"/>
    <col min="514" max="514" width="1.42578125" style="12" customWidth="1"/>
    <col min="515" max="515" width="122.28515625" style="12" customWidth="1"/>
    <col min="516" max="516" width="1.42578125" style="12" customWidth="1"/>
    <col min="517" max="768" width="9.140625" style="12"/>
    <col min="769" max="769" width="14.28515625" style="12" customWidth="1"/>
    <col min="770" max="770" width="1.42578125" style="12" customWidth="1"/>
    <col min="771" max="771" width="122.28515625" style="12" customWidth="1"/>
    <col min="772" max="772" width="1.42578125" style="12" customWidth="1"/>
    <col min="773" max="1024" width="9.140625" style="12"/>
    <col min="1025" max="1025" width="14.28515625" style="12" customWidth="1"/>
    <col min="1026" max="1026" width="1.42578125" style="12" customWidth="1"/>
    <col min="1027" max="1027" width="122.28515625" style="12" customWidth="1"/>
    <col min="1028" max="1028" width="1.42578125" style="12" customWidth="1"/>
    <col min="1029" max="1280" width="9.140625" style="12"/>
    <col min="1281" max="1281" width="14.28515625" style="12" customWidth="1"/>
    <col min="1282" max="1282" width="1.42578125" style="12" customWidth="1"/>
    <col min="1283" max="1283" width="122.28515625" style="12" customWidth="1"/>
    <col min="1284" max="1284" width="1.42578125" style="12" customWidth="1"/>
    <col min="1285" max="1536" width="9.140625" style="12"/>
    <col min="1537" max="1537" width="14.28515625" style="12" customWidth="1"/>
    <col min="1538" max="1538" width="1.42578125" style="12" customWidth="1"/>
    <col min="1539" max="1539" width="122.28515625" style="12" customWidth="1"/>
    <col min="1540" max="1540" width="1.42578125" style="12" customWidth="1"/>
    <col min="1541" max="1792" width="9.140625" style="12"/>
    <col min="1793" max="1793" width="14.28515625" style="12" customWidth="1"/>
    <col min="1794" max="1794" width="1.42578125" style="12" customWidth="1"/>
    <col min="1795" max="1795" width="122.28515625" style="12" customWidth="1"/>
    <col min="1796" max="1796" width="1.42578125" style="12" customWidth="1"/>
    <col min="1797" max="2048" width="9.140625" style="12"/>
    <col min="2049" max="2049" width="14.28515625" style="12" customWidth="1"/>
    <col min="2050" max="2050" width="1.42578125" style="12" customWidth="1"/>
    <col min="2051" max="2051" width="122.28515625" style="12" customWidth="1"/>
    <col min="2052" max="2052" width="1.42578125" style="12" customWidth="1"/>
    <col min="2053" max="2304" width="9.140625" style="12"/>
    <col min="2305" max="2305" width="14.28515625" style="12" customWidth="1"/>
    <col min="2306" max="2306" width="1.42578125" style="12" customWidth="1"/>
    <col min="2307" max="2307" width="122.28515625" style="12" customWidth="1"/>
    <col min="2308" max="2308" width="1.42578125" style="12" customWidth="1"/>
    <col min="2309" max="2560" width="9.140625" style="12"/>
    <col min="2561" max="2561" width="14.28515625" style="12" customWidth="1"/>
    <col min="2562" max="2562" width="1.42578125" style="12" customWidth="1"/>
    <col min="2563" max="2563" width="122.28515625" style="12" customWidth="1"/>
    <col min="2564" max="2564" width="1.42578125" style="12" customWidth="1"/>
    <col min="2565" max="2816" width="9.140625" style="12"/>
    <col min="2817" max="2817" width="14.28515625" style="12" customWidth="1"/>
    <col min="2818" max="2818" width="1.42578125" style="12" customWidth="1"/>
    <col min="2819" max="2819" width="122.28515625" style="12" customWidth="1"/>
    <col min="2820" max="2820" width="1.42578125" style="12" customWidth="1"/>
    <col min="2821" max="3072" width="9.140625" style="12"/>
    <col min="3073" max="3073" width="14.28515625" style="12" customWidth="1"/>
    <col min="3074" max="3074" width="1.42578125" style="12" customWidth="1"/>
    <col min="3075" max="3075" width="122.28515625" style="12" customWidth="1"/>
    <col min="3076" max="3076" width="1.42578125" style="12" customWidth="1"/>
    <col min="3077" max="3328" width="9.140625" style="12"/>
    <col min="3329" max="3329" width="14.28515625" style="12" customWidth="1"/>
    <col min="3330" max="3330" width="1.42578125" style="12" customWidth="1"/>
    <col min="3331" max="3331" width="122.28515625" style="12" customWidth="1"/>
    <col min="3332" max="3332" width="1.42578125" style="12" customWidth="1"/>
    <col min="3333" max="3584" width="9.140625" style="12"/>
    <col min="3585" max="3585" width="14.28515625" style="12" customWidth="1"/>
    <col min="3586" max="3586" width="1.42578125" style="12" customWidth="1"/>
    <col min="3587" max="3587" width="122.28515625" style="12" customWidth="1"/>
    <col min="3588" max="3588" width="1.42578125" style="12" customWidth="1"/>
    <col min="3589" max="3840" width="9.140625" style="12"/>
    <col min="3841" max="3841" width="14.28515625" style="12" customWidth="1"/>
    <col min="3842" max="3842" width="1.42578125" style="12" customWidth="1"/>
    <col min="3843" max="3843" width="122.28515625" style="12" customWidth="1"/>
    <col min="3844" max="3844" width="1.42578125" style="12" customWidth="1"/>
    <col min="3845" max="4096" width="9.140625" style="12"/>
    <col min="4097" max="4097" width="14.28515625" style="12" customWidth="1"/>
    <col min="4098" max="4098" width="1.42578125" style="12" customWidth="1"/>
    <col min="4099" max="4099" width="122.28515625" style="12" customWidth="1"/>
    <col min="4100" max="4100" width="1.42578125" style="12" customWidth="1"/>
    <col min="4101" max="4352" width="9.140625" style="12"/>
    <col min="4353" max="4353" width="14.28515625" style="12" customWidth="1"/>
    <col min="4354" max="4354" width="1.42578125" style="12" customWidth="1"/>
    <col min="4355" max="4355" width="122.28515625" style="12" customWidth="1"/>
    <col min="4356" max="4356" width="1.42578125" style="12" customWidth="1"/>
    <col min="4357" max="4608" width="9.140625" style="12"/>
    <col min="4609" max="4609" width="14.28515625" style="12" customWidth="1"/>
    <col min="4610" max="4610" width="1.42578125" style="12" customWidth="1"/>
    <col min="4611" max="4611" width="122.28515625" style="12" customWidth="1"/>
    <col min="4612" max="4612" width="1.42578125" style="12" customWidth="1"/>
    <col min="4613" max="4864" width="9.140625" style="12"/>
    <col min="4865" max="4865" width="14.28515625" style="12" customWidth="1"/>
    <col min="4866" max="4866" width="1.42578125" style="12" customWidth="1"/>
    <col min="4867" max="4867" width="122.28515625" style="12" customWidth="1"/>
    <col min="4868" max="4868" width="1.42578125" style="12" customWidth="1"/>
    <col min="4869" max="5120" width="9.140625" style="12"/>
    <col min="5121" max="5121" width="14.28515625" style="12" customWidth="1"/>
    <col min="5122" max="5122" width="1.42578125" style="12" customWidth="1"/>
    <col min="5123" max="5123" width="122.28515625" style="12" customWidth="1"/>
    <col min="5124" max="5124" width="1.42578125" style="12" customWidth="1"/>
    <col min="5125" max="5376" width="9.140625" style="12"/>
    <col min="5377" max="5377" width="14.28515625" style="12" customWidth="1"/>
    <col min="5378" max="5378" width="1.42578125" style="12" customWidth="1"/>
    <col min="5379" max="5379" width="122.28515625" style="12" customWidth="1"/>
    <col min="5380" max="5380" width="1.42578125" style="12" customWidth="1"/>
    <col min="5381" max="5632" width="9.140625" style="12"/>
    <col min="5633" max="5633" width="14.28515625" style="12" customWidth="1"/>
    <col min="5634" max="5634" width="1.42578125" style="12" customWidth="1"/>
    <col min="5635" max="5635" width="122.28515625" style="12" customWidth="1"/>
    <col min="5636" max="5636" width="1.42578125" style="12" customWidth="1"/>
    <col min="5637" max="5888" width="9.140625" style="12"/>
    <col min="5889" max="5889" width="14.28515625" style="12" customWidth="1"/>
    <col min="5890" max="5890" width="1.42578125" style="12" customWidth="1"/>
    <col min="5891" max="5891" width="122.28515625" style="12" customWidth="1"/>
    <col min="5892" max="5892" width="1.42578125" style="12" customWidth="1"/>
    <col min="5893" max="6144" width="9.140625" style="12"/>
    <col min="6145" max="6145" width="14.28515625" style="12" customWidth="1"/>
    <col min="6146" max="6146" width="1.42578125" style="12" customWidth="1"/>
    <col min="6147" max="6147" width="122.28515625" style="12" customWidth="1"/>
    <col min="6148" max="6148" width="1.42578125" style="12" customWidth="1"/>
    <col min="6149" max="6400" width="9.140625" style="12"/>
    <col min="6401" max="6401" width="14.28515625" style="12" customWidth="1"/>
    <col min="6402" max="6402" width="1.42578125" style="12" customWidth="1"/>
    <col min="6403" max="6403" width="122.28515625" style="12" customWidth="1"/>
    <col min="6404" max="6404" width="1.42578125" style="12" customWidth="1"/>
    <col min="6405" max="6656" width="9.140625" style="12"/>
    <col min="6657" max="6657" width="14.28515625" style="12" customWidth="1"/>
    <col min="6658" max="6658" width="1.42578125" style="12" customWidth="1"/>
    <col min="6659" max="6659" width="122.28515625" style="12" customWidth="1"/>
    <col min="6660" max="6660" width="1.42578125" style="12" customWidth="1"/>
    <col min="6661" max="6912" width="9.140625" style="12"/>
    <col min="6913" max="6913" width="14.28515625" style="12" customWidth="1"/>
    <col min="6914" max="6914" width="1.42578125" style="12" customWidth="1"/>
    <col min="6915" max="6915" width="122.28515625" style="12" customWidth="1"/>
    <col min="6916" max="6916" width="1.42578125" style="12" customWidth="1"/>
    <col min="6917" max="7168" width="9.140625" style="12"/>
    <col min="7169" max="7169" width="14.28515625" style="12" customWidth="1"/>
    <col min="7170" max="7170" width="1.42578125" style="12" customWidth="1"/>
    <col min="7171" max="7171" width="122.28515625" style="12" customWidth="1"/>
    <col min="7172" max="7172" width="1.42578125" style="12" customWidth="1"/>
    <col min="7173" max="7424" width="9.140625" style="12"/>
    <col min="7425" max="7425" width="14.28515625" style="12" customWidth="1"/>
    <col min="7426" max="7426" width="1.42578125" style="12" customWidth="1"/>
    <col min="7427" max="7427" width="122.28515625" style="12" customWidth="1"/>
    <col min="7428" max="7428" width="1.42578125" style="12" customWidth="1"/>
    <col min="7429" max="7680" width="9.140625" style="12"/>
    <col min="7681" max="7681" width="14.28515625" style="12" customWidth="1"/>
    <col min="7682" max="7682" width="1.42578125" style="12" customWidth="1"/>
    <col min="7683" max="7683" width="122.28515625" style="12" customWidth="1"/>
    <col min="7684" max="7684" width="1.42578125" style="12" customWidth="1"/>
    <col min="7685" max="7936" width="9.140625" style="12"/>
    <col min="7937" max="7937" width="14.28515625" style="12" customWidth="1"/>
    <col min="7938" max="7938" width="1.42578125" style="12" customWidth="1"/>
    <col min="7939" max="7939" width="122.28515625" style="12" customWidth="1"/>
    <col min="7940" max="7940" width="1.42578125" style="12" customWidth="1"/>
    <col min="7941" max="8192" width="9.140625" style="12"/>
    <col min="8193" max="8193" width="14.28515625" style="12" customWidth="1"/>
    <col min="8194" max="8194" width="1.42578125" style="12" customWidth="1"/>
    <col min="8195" max="8195" width="122.28515625" style="12" customWidth="1"/>
    <col min="8196" max="8196" width="1.42578125" style="12" customWidth="1"/>
    <col min="8197" max="8448" width="9.140625" style="12"/>
    <col min="8449" max="8449" width="14.28515625" style="12" customWidth="1"/>
    <col min="8450" max="8450" width="1.42578125" style="12" customWidth="1"/>
    <col min="8451" max="8451" width="122.28515625" style="12" customWidth="1"/>
    <col min="8452" max="8452" width="1.42578125" style="12" customWidth="1"/>
    <col min="8453" max="8704" width="9.140625" style="12"/>
    <col min="8705" max="8705" width="14.28515625" style="12" customWidth="1"/>
    <col min="8706" max="8706" width="1.42578125" style="12" customWidth="1"/>
    <col min="8707" max="8707" width="122.28515625" style="12" customWidth="1"/>
    <col min="8708" max="8708" width="1.42578125" style="12" customWidth="1"/>
    <col min="8709" max="8960" width="9.140625" style="12"/>
    <col min="8961" max="8961" width="14.28515625" style="12" customWidth="1"/>
    <col min="8962" max="8962" width="1.42578125" style="12" customWidth="1"/>
    <col min="8963" max="8963" width="122.28515625" style="12" customWidth="1"/>
    <col min="8964" max="8964" width="1.42578125" style="12" customWidth="1"/>
    <col min="8965" max="9216" width="9.140625" style="12"/>
    <col min="9217" max="9217" width="14.28515625" style="12" customWidth="1"/>
    <col min="9218" max="9218" width="1.42578125" style="12" customWidth="1"/>
    <col min="9219" max="9219" width="122.28515625" style="12" customWidth="1"/>
    <col min="9220" max="9220" width="1.42578125" style="12" customWidth="1"/>
    <col min="9221" max="9472" width="9.140625" style="12"/>
    <col min="9473" max="9473" width="14.28515625" style="12" customWidth="1"/>
    <col min="9474" max="9474" width="1.42578125" style="12" customWidth="1"/>
    <col min="9475" max="9475" width="122.28515625" style="12" customWidth="1"/>
    <col min="9476" max="9476" width="1.42578125" style="12" customWidth="1"/>
    <col min="9477" max="9728" width="9.140625" style="12"/>
    <col min="9729" max="9729" width="14.28515625" style="12" customWidth="1"/>
    <col min="9730" max="9730" width="1.42578125" style="12" customWidth="1"/>
    <col min="9731" max="9731" width="122.28515625" style="12" customWidth="1"/>
    <col min="9732" max="9732" width="1.42578125" style="12" customWidth="1"/>
    <col min="9733" max="9984" width="9.140625" style="12"/>
    <col min="9985" max="9985" width="14.28515625" style="12" customWidth="1"/>
    <col min="9986" max="9986" width="1.42578125" style="12" customWidth="1"/>
    <col min="9987" max="9987" width="122.28515625" style="12" customWidth="1"/>
    <col min="9988" max="9988" width="1.42578125" style="12" customWidth="1"/>
    <col min="9989" max="10240" width="9.140625" style="12"/>
    <col min="10241" max="10241" width="14.28515625" style="12" customWidth="1"/>
    <col min="10242" max="10242" width="1.42578125" style="12" customWidth="1"/>
    <col min="10243" max="10243" width="122.28515625" style="12" customWidth="1"/>
    <col min="10244" max="10244" width="1.42578125" style="12" customWidth="1"/>
    <col min="10245" max="10496" width="9.140625" style="12"/>
    <col min="10497" max="10497" width="14.28515625" style="12" customWidth="1"/>
    <col min="10498" max="10498" width="1.42578125" style="12" customWidth="1"/>
    <col min="10499" max="10499" width="122.28515625" style="12" customWidth="1"/>
    <col min="10500" max="10500" width="1.42578125" style="12" customWidth="1"/>
    <col min="10501" max="10752" width="9.140625" style="12"/>
    <col min="10753" max="10753" width="14.28515625" style="12" customWidth="1"/>
    <col min="10754" max="10754" width="1.42578125" style="12" customWidth="1"/>
    <col min="10755" max="10755" width="122.28515625" style="12" customWidth="1"/>
    <col min="10756" max="10756" width="1.42578125" style="12" customWidth="1"/>
    <col min="10757" max="11008" width="9.140625" style="12"/>
    <col min="11009" max="11009" width="14.28515625" style="12" customWidth="1"/>
    <col min="11010" max="11010" width="1.42578125" style="12" customWidth="1"/>
    <col min="11011" max="11011" width="122.28515625" style="12" customWidth="1"/>
    <col min="11012" max="11012" width="1.42578125" style="12" customWidth="1"/>
    <col min="11013" max="11264" width="9.140625" style="12"/>
    <col min="11265" max="11265" width="14.28515625" style="12" customWidth="1"/>
    <col min="11266" max="11266" width="1.42578125" style="12" customWidth="1"/>
    <col min="11267" max="11267" width="122.28515625" style="12" customWidth="1"/>
    <col min="11268" max="11268" width="1.42578125" style="12" customWidth="1"/>
    <col min="11269" max="11520" width="9.140625" style="12"/>
    <col min="11521" max="11521" width="14.28515625" style="12" customWidth="1"/>
    <col min="11522" max="11522" width="1.42578125" style="12" customWidth="1"/>
    <col min="11523" max="11523" width="122.28515625" style="12" customWidth="1"/>
    <col min="11524" max="11524" width="1.42578125" style="12" customWidth="1"/>
    <col min="11525" max="11776" width="9.140625" style="12"/>
    <col min="11777" max="11777" width="14.28515625" style="12" customWidth="1"/>
    <col min="11778" max="11778" width="1.42578125" style="12" customWidth="1"/>
    <col min="11779" max="11779" width="122.28515625" style="12" customWidth="1"/>
    <col min="11780" max="11780" width="1.42578125" style="12" customWidth="1"/>
    <col min="11781" max="12032" width="9.140625" style="12"/>
    <col min="12033" max="12033" width="14.28515625" style="12" customWidth="1"/>
    <col min="12034" max="12034" width="1.42578125" style="12" customWidth="1"/>
    <col min="12035" max="12035" width="122.28515625" style="12" customWidth="1"/>
    <col min="12036" max="12036" width="1.42578125" style="12" customWidth="1"/>
    <col min="12037" max="12288" width="9.140625" style="12"/>
    <col min="12289" max="12289" width="14.28515625" style="12" customWidth="1"/>
    <col min="12290" max="12290" width="1.42578125" style="12" customWidth="1"/>
    <col min="12291" max="12291" width="122.28515625" style="12" customWidth="1"/>
    <col min="12292" max="12292" width="1.42578125" style="12" customWidth="1"/>
    <col min="12293" max="12544" width="9.140625" style="12"/>
    <col min="12545" max="12545" width="14.28515625" style="12" customWidth="1"/>
    <col min="12546" max="12546" width="1.42578125" style="12" customWidth="1"/>
    <col min="12547" max="12547" width="122.28515625" style="12" customWidth="1"/>
    <col min="12548" max="12548" width="1.42578125" style="12" customWidth="1"/>
    <col min="12549" max="12800" width="9.140625" style="12"/>
    <col min="12801" max="12801" width="14.28515625" style="12" customWidth="1"/>
    <col min="12802" max="12802" width="1.42578125" style="12" customWidth="1"/>
    <col min="12803" max="12803" width="122.28515625" style="12" customWidth="1"/>
    <col min="12804" max="12804" width="1.42578125" style="12" customWidth="1"/>
    <col min="12805" max="13056" width="9.140625" style="12"/>
    <col min="13057" max="13057" width="14.28515625" style="12" customWidth="1"/>
    <col min="13058" max="13058" width="1.42578125" style="12" customWidth="1"/>
    <col min="13059" max="13059" width="122.28515625" style="12" customWidth="1"/>
    <col min="13060" max="13060" width="1.42578125" style="12" customWidth="1"/>
    <col min="13061" max="13312" width="9.140625" style="12"/>
    <col min="13313" max="13313" width="14.28515625" style="12" customWidth="1"/>
    <col min="13314" max="13314" width="1.42578125" style="12" customWidth="1"/>
    <col min="13315" max="13315" width="122.28515625" style="12" customWidth="1"/>
    <col min="13316" max="13316" width="1.42578125" style="12" customWidth="1"/>
    <col min="13317" max="13568" width="9.140625" style="12"/>
    <col min="13569" max="13569" width="14.28515625" style="12" customWidth="1"/>
    <col min="13570" max="13570" width="1.42578125" style="12" customWidth="1"/>
    <col min="13571" max="13571" width="122.28515625" style="12" customWidth="1"/>
    <col min="13572" max="13572" width="1.42578125" style="12" customWidth="1"/>
    <col min="13573" max="13824" width="9.140625" style="12"/>
    <col min="13825" max="13825" width="14.28515625" style="12" customWidth="1"/>
    <col min="13826" max="13826" width="1.42578125" style="12" customWidth="1"/>
    <col min="13827" max="13827" width="122.28515625" style="12" customWidth="1"/>
    <col min="13828" max="13828" width="1.42578125" style="12" customWidth="1"/>
    <col min="13829" max="14080" width="9.140625" style="12"/>
    <col min="14081" max="14081" width="14.28515625" style="12" customWidth="1"/>
    <col min="14082" max="14082" width="1.42578125" style="12" customWidth="1"/>
    <col min="14083" max="14083" width="122.28515625" style="12" customWidth="1"/>
    <col min="14084" max="14084" width="1.42578125" style="12" customWidth="1"/>
    <col min="14085" max="14336" width="9.140625" style="12"/>
    <col min="14337" max="14337" width="14.28515625" style="12" customWidth="1"/>
    <col min="14338" max="14338" width="1.42578125" style="12" customWidth="1"/>
    <col min="14339" max="14339" width="122.28515625" style="12" customWidth="1"/>
    <col min="14340" max="14340" width="1.42578125" style="12" customWidth="1"/>
    <col min="14341" max="14592" width="9.140625" style="12"/>
    <col min="14593" max="14593" width="14.28515625" style="12" customWidth="1"/>
    <col min="14594" max="14594" width="1.42578125" style="12" customWidth="1"/>
    <col min="14595" max="14595" width="122.28515625" style="12" customWidth="1"/>
    <col min="14596" max="14596" width="1.42578125" style="12" customWidth="1"/>
    <col min="14597" max="14848" width="9.140625" style="12"/>
    <col min="14849" max="14849" width="14.28515625" style="12" customWidth="1"/>
    <col min="14850" max="14850" width="1.42578125" style="12" customWidth="1"/>
    <col min="14851" max="14851" width="122.28515625" style="12" customWidth="1"/>
    <col min="14852" max="14852" width="1.42578125" style="12" customWidth="1"/>
    <col min="14853" max="15104" width="9.140625" style="12"/>
    <col min="15105" max="15105" width="14.28515625" style="12" customWidth="1"/>
    <col min="15106" max="15106" width="1.42578125" style="12" customWidth="1"/>
    <col min="15107" max="15107" width="122.28515625" style="12" customWidth="1"/>
    <col min="15108" max="15108" width="1.42578125" style="12" customWidth="1"/>
    <col min="15109" max="15360" width="9.140625" style="12"/>
    <col min="15361" max="15361" width="14.28515625" style="12" customWidth="1"/>
    <col min="15362" max="15362" width="1.42578125" style="12" customWidth="1"/>
    <col min="15363" max="15363" width="122.28515625" style="12" customWidth="1"/>
    <col min="15364" max="15364" width="1.42578125" style="12" customWidth="1"/>
    <col min="15365" max="15616" width="9.140625" style="12"/>
    <col min="15617" max="15617" width="14.28515625" style="12" customWidth="1"/>
    <col min="15618" max="15618" width="1.42578125" style="12" customWidth="1"/>
    <col min="15619" max="15619" width="122.28515625" style="12" customWidth="1"/>
    <col min="15620" max="15620" width="1.42578125" style="12" customWidth="1"/>
    <col min="15621" max="15872" width="9.140625" style="12"/>
    <col min="15873" max="15873" width="14.28515625" style="12" customWidth="1"/>
    <col min="15874" max="15874" width="1.42578125" style="12" customWidth="1"/>
    <col min="15875" max="15875" width="122.28515625" style="12" customWidth="1"/>
    <col min="15876" max="15876" width="1.42578125" style="12" customWidth="1"/>
    <col min="15877" max="16128" width="9.140625" style="12"/>
    <col min="16129" max="16129" width="14.28515625" style="12" customWidth="1"/>
    <col min="16130" max="16130" width="1.42578125" style="12" customWidth="1"/>
    <col min="16131" max="16131" width="122.28515625" style="12" customWidth="1"/>
    <col min="16132" max="16132" width="1.42578125" style="12" customWidth="1"/>
    <col min="16133" max="16384" width="9.140625" style="12"/>
  </cols>
  <sheetData>
    <row r="1" spans="1:4" s="4" customFormat="1" ht="18" x14ac:dyDescent="0.3">
      <c r="A1" s="1" t="s">
        <v>0</v>
      </c>
      <c r="B1" s="2"/>
      <c r="C1" s="3"/>
      <c r="D1" s="3"/>
    </row>
    <row r="2" spans="1:4" s="6" customFormat="1" ht="18" x14ac:dyDescent="0.3">
      <c r="A2" s="5" t="s">
        <v>199</v>
      </c>
      <c r="B2" s="5"/>
      <c r="C2" s="5"/>
      <c r="D2" s="5"/>
    </row>
    <row r="3" spans="1:4" s="10" customFormat="1" x14ac:dyDescent="0.3">
      <c r="A3" s="7"/>
      <c r="B3" s="8"/>
      <c r="C3" s="9"/>
    </row>
    <row r="4" spans="1:4" x14ac:dyDescent="0.3">
      <c r="A4" s="11" t="s">
        <v>1</v>
      </c>
      <c r="B4" s="8"/>
      <c r="C4" s="7" t="s">
        <v>2</v>
      </c>
      <c r="D4" s="10"/>
    </row>
    <row r="5" spans="1:4" s="16" customFormat="1" ht="23.25" customHeight="1" x14ac:dyDescent="0.3">
      <c r="A5" s="13">
        <v>1</v>
      </c>
      <c r="B5" s="14"/>
      <c r="C5" s="15" t="s">
        <v>3</v>
      </c>
    </row>
    <row r="6" spans="1:4" s="16" customFormat="1" ht="23.25" customHeight="1" x14ac:dyDescent="0.3">
      <c r="A6" s="17">
        <v>2</v>
      </c>
      <c r="B6" s="14"/>
      <c r="C6" s="18" t="s">
        <v>4</v>
      </c>
    </row>
    <row r="7" spans="1:4" s="16" customFormat="1" ht="23.25" customHeight="1" x14ac:dyDescent="0.3">
      <c r="A7" s="17">
        <v>3</v>
      </c>
      <c r="B7" s="14"/>
      <c r="C7" s="18" t="s">
        <v>5</v>
      </c>
    </row>
    <row r="8" spans="1:4" s="16" customFormat="1" ht="23.25" customHeight="1" x14ac:dyDescent="0.3">
      <c r="A8" s="17">
        <v>4</v>
      </c>
      <c r="B8" s="14"/>
      <c r="C8" s="19" t="s">
        <v>6</v>
      </c>
    </row>
    <row r="9" spans="1:4" s="16" customFormat="1" ht="23.25" customHeight="1" x14ac:dyDescent="0.3">
      <c r="A9" s="17">
        <v>5</v>
      </c>
      <c r="B9" s="14"/>
      <c r="C9" s="19" t="s">
        <v>7</v>
      </c>
    </row>
    <row r="10" spans="1:4" s="16" customFormat="1" ht="23.25" customHeight="1" x14ac:dyDescent="0.3">
      <c r="A10" s="17">
        <v>6</v>
      </c>
      <c r="B10" s="14"/>
      <c r="C10" s="19" t="s">
        <v>8</v>
      </c>
    </row>
    <row r="11" spans="1:4" s="16" customFormat="1" ht="23.25" customHeight="1" x14ac:dyDescent="0.3">
      <c r="A11" s="17">
        <v>7</v>
      </c>
      <c r="B11" s="14"/>
      <c r="C11" s="19" t="s">
        <v>9</v>
      </c>
    </row>
    <row r="12" spans="1:4" s="16" customFormat="1" ht="23.25" customHeight="1" x14ac:dyDescent="0.3">
      <c r="A12" s="17">
        <v>8</v>
      </c>
      <c r="B12" s="14"/>
      <c r="C12" s="19" t="s">
        <v>10</v>
      </c>
    </row>
    <row r="13" spans="1:4" s="16" customFormat="1" ht="23.25" customHeight="1" x14ac:dyDescent="0.3">
      <c r="A13" s="17">
        <v>9</v>
      </c>
      <c r="B13" s="14"/>
      <c r="C13" s="19" t="s">
        <v>11</v>
      </c>
    </row>
    <row r="14" spans="1:4" s="16" customFormat="1" ht="23.25" customHeight="1" x14ac:dyDescent="0.3">
      <c r="A14" s="17">
        <v>10</v>
      </c>
      <c r="B14" s="14"/>
      <c r="C14" s="19" t="s">
        <v>12</v>
      </c>
    </row>
    <row r="15" spans="1:4" s="16" customFormat="1" ht="23.25" customHeight="1" x14ac:dyDescent="0.3">
      <c r="A15" s="17">
        <v>11</v>
      </c>
      <c r="B15" s="14"/>
      <c r="C15" s="19" t="s">
        <v>13</v>
      </c>
    </row>
    <row r="16" spans="1:4" s="16" customFormat="1" ht="23.25" customHeight="1" x14ac:dyDescent="0.3">
      <c r="A16" s="17">
        <v>12</v>
      </c>
      <c r="B16" s="14"/>
      <c r="C16" s="19" t="s">
        <v>14</v>
      </c>
    </row>
    <row r="17" spans="1:3" s="16" customFormat="1" ht="23.25" customHeight="1" x14ac:dyDescent="0.3">
      <c r="A17" s="20">
        <v>13</v>
      </c>
      <c r="B17" s="14"/>
      <c r="C17" s="21" t="s">
        <v>15</v>
      </c>
    </row>
    <row r="18" spans="1:3" x14ac:dyDescent="0.3">
      <c r="A18" s="22"/>
    </row>
    <row r="19" spans="1:3" x14ac:dyDescent="0.3">
      <c r="A19" s="25" t="s">
        <v>232</v>
      </c>
      <c r="B19" s="26"/>
    </row>
  </sheetData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/>
  </sheetViews>
  <sheetFormatPr defaultRowHeight="15" x14ac:dyDescent="0.3"/>
  <cols>
    <col min="1" max="1" width="36" style="523" customWidth="1"/>
    <col min="2" max="2" width="1.42578125" style="523" customWidth="1"/>
    <col min="3" max="3" width="12.85546875" style="524" customWidth="1"/>
    <col min="4" max="4" width="13.140625" style="525" customWidth="1"/>
    <col min="5" max="5" width="14.28515625" style="526" bestFit="1" customWidth="1"/>
    <col min="6" max="6" width="1.42578125" style="526" customWidth="1"/>
    <col min="7" max="7" width="13" style="526" customWidth="1"/>
    <col min="8" max="8" width="12.5703125" style="527" customWidth="1"/>
    <col min="9" max="9" width="14.5703125" style="526" customWidth="1"/>
    <col min="10" max="10" width="1.42578125" style="528" customWidth="1"/>
    <col min="11" max="11" width="19.5703125" style="528" customWidth="1"/>
    <col min="12" max="12" width="23.7109375" style="527" customWidth="1"/>
    <col min="13" max="256" width="9.140625" style="522"/>
    <col min="257" max="257" width="36" style="522" customWidth="1"/>
    <col min="258" max="258" width="1.42578125" style="522" customWidth="1"/>
    <col min="259" max="260" width="10.140625" style="522" bestFit="1" customWidth="1"/>
    <col min="261" max="261" width="14.28515625" style="522" bestFit="1" customWidth="1"/>
    <col min="262" max="262" width="1.42578125" style="522" customWidth="1"/>
    <col min="263" max="264" width="10.140625" style="522" bestFit="1" customWidth="1"/>
    <col min="265" max="265" width="12.7109375" style="522" customWidth="1"/>
    <col min="266" max="266" width="1.42578125" style="522" customWidth="1"/>
    <col min="267" max="267" width="15.7109375" style="522" bestFit="1" customWidth="1"/>
    <col min="268" max="268" width="19.85546875" style="522" bestFit="1" customWidth="1"/>
    <col min="269" max="512" width="9.140625" style="522"/>
    <col min="513" max="513" width="36" style="522" customWidth="1"/>
    <col min="514" max="514" width="1.42578125" style="522" customWidth="1"/>
    <col min="515" max="516" width="10.140625" style="522" bestFit="1" customWidth="1"/>
    <col min="517" max="517" width="14.28515625" style="522" bestFit="1" customWidth="1"/>
    <col min="518" max="518" width="1.42578125" style="522" customWidth="1"/>
    <col min="519" max="520" width="10.140625" style="522" bestFit="1" customWidth="1"/>
    <col min="521" max="521" width="12.7109375" style="522" customWidth="1"/>
    <col min="522" max="522" width="1.42578125" style="522" customWidth="1"/>
    <col min="523" max="523" width="15.7109375" style="522" bestFit="1" customWidth="1"/>
    <col min="524" max="524" width="19.85546875" style="522" bestFit="1" customWidth="1"/>
    <col min="525" max="768" width="9.140625" style="522"/>
    <col min="769" max="769" width="36" style="522" customWidth="1"/>
    <col min="770" max="770" width="1.42578125" style="522" customWidth="1"/>
    <col min="771" max="772" width="10.140625" style="522" bestFit="1" customWidth="1"/>
    <col min="773" max="773" width="14.28515625" style="522" bestFit="1" customWidth="1"/>
    <col min="774" max="774" width="1.42578125" style="522" customWidth="1"/>
    <col min="775" max="776" width="10.140625" style="522" bestFit="1" customWidth="1"/>
    <col min="777" max="777" width="12.7109375" style="522" customWidth="1"/>
    <col min="778" max="778" width="1.42578125" style="522" customWidth="1"/>
    <col min="779" max="779" width="15.7109375" style="522" bestFit="1" customWidth="1"/>
    <col min="780" max="780" width="19.85546875" style="522" bestFit="1" customWidth="1"/>
    <col min="781" max="1024" width="9.140625" style="522"/>
    <col min="1025" max="1025" width="36" style="522" customWidth="1"/>
    <col min="1026" max="1026" width="1.42578125" style="522" customWidth="1"/>
    <col min="1027" max="1028" width="10.140625" style="522" bestFit="1" customWidth="1"/>
    <col min="1029" max="1029" width="14.28515625" style="522" bestFit="1" customWidth="1"/>
    <col min="1030" max="1030" width="1.42578125" style="522" customWidth="1"/>
    <col min="1031" max="1032" width="10.140625" style="522" bestFit="1" customWidth="1"/>
    <col min="1033" max="1033" width="12.7109375" style="522" customWidth="1"/>
    <col min="1034" max="1034" width="1.42578125" style="522" customWidth="1"/>
    <col min="1035" max="1035" width="15.7109375" style="522" bestFit="1" customWidth="1"/>
    <col min="1036" max="1036" width="19.85546875" style="522" bestFit="1" customWidth="1"/>
    <col min="1037" max="1280" width="9.140625" style="522"/>
    <col min="1281" max="1281" width="36" style="522" customWidth="1"/>
    <col min="1282" max="1282" width="1.42578125" style="522" customWidth="1"/>
    <col min="1283" max="1284" width="10.140625" style="522" bestFit="1" customWidth="1"/>
    <col min="1285" max="1285" width="14.28515625" style="522" bestFit="1" customWidth="1"/>
    <col min="1286" max="1286" width="1.42578125" style="522" customWidth="1"/>
    <col min="1287" max="1288" width="10.140625" style="522" bestFit="1" customWidth="1"/>
    <col min="1289" max="1289" width="12.7109375" style="522" customWidth="1"/>
    <col min="1290" max="1290" width="1.42578125" style="522" customWidth="1"/>
    <col min="1291" max="1291" width="15.7109375" style="522" bestFit="1" customWidth="1"/>
    <col min="1292" max="1292" width="19.85546875" style="522" bestFit="1" customWidth="1"/>
    <col min="1293" max="1536" width="9.140625" style="522"/>
    <col min="1537" max="1537" width="36" style="522" customWidth="1"/>
    <col min="1538" max="1538" width="1.42578125" style="522" customWidth="1"/>
    <col min="1539" max="1540" width="10.140625" style="522" bestFit="1" customWidth="1"/>
    <col min="1541" max="1541" width="14.28515625" style="522" bestFit="1" customWidth="1"/>
    <col min="1542" max="1542" width="1.42578125" style="522" customWidth="1"/>
    <col min="1543" max="1544" width="10.140625" style="522" bestFit="1" customWidth="1"/>
    <col min="1545" max="1545" width="12.7109375" style="522" customWidth="1"/>
    <col min="1546" max="1546" width="1.42578125" style="522" customWidth="1"/>
    <col min="1547" max="1547" width="15.7109375" style="522" bestFit="1" customWidth="1"/>
    <col min="1548" max="1548" width="19.85546875" style="522" bestFit="1" customWidth="1"/>
    <col min="1549" max="1792" width="9.140625" style="522"/>
    <col min="1793" max="1793" width="36" style="522" customWidth="1"/>
    <col min="1794" max="1794" width="1.42578125" style="522" customWidth="1"/>
    <col min="1795" max="1796" width="10.140625" style="522" bestFit="1" customWidth="1"/>
    <col min="1797" max="1797" width="14.28515625" style="522" bestFit="1" customWidth="1"/>
    <col min="1798" max="1798" width="1.42578125" style="522" customWidth="1"/>
    <col min="1799" max="1800" width="10.140625" style="522" bestFit="1" customWidth="1"/>
    <col min="1801" max="1801" width="12.7109375" style="522" customWidth="1"/>
    <col min="1802" max="1802" width="1.42578125" style="522" customWidth="1"/>
    <col min="1803" max="1803" width="15.7109375" style="522" bestFit="1" customWidth="1"/>
    <col min="1804" max="1804" width="19.85546875" style="522" bestFit="1" customWidth="1"/>
    <col min="1805" max="2048" width="9.140625" style="522"/>
    <col min="2049" max="2049" width="36" style="522" customWidth="1"/>
    <col min="2050" max="2050" width="1.42578125" style="522" customWidth="1"/>
    <col min="2051" max="2052" width="10.140625" style="522" bestFit="1" customWidth="1"/>
    <col min="2053" max="2053" width="14.28515625" style="522" bestFit="1" customWidth="1"/>
    <col min="2054" max="2054" width="1.42578125" style="522" customWidth="1"/>
    <col min="2055" max="2056" width="10.140625" style="522" bestFit="1" customWidth="1"/>
    <col min="2057" max="2057" width="12.7109375" style="522" customWidth="1"/>
    <col min="2058" max="2058" width="1.42578125" style="522" customWidth="1"/>
    <col min="2059" max="2059" width="15.7109375" style="522" bestFit="1" customWidth="1"/>
    <col min="2060" max="2060" width="19.85546875" style="522" bestFit="1" customWidth="1"/>
    <col min="2061" max="2304" width="9.140625" style="522"/>
    <col min="2305" max="2305" width="36" style="522" customWidth="1"/>
    <col min="2306" max="2306" width="1.42578125" style="522" customWidth="1"/>
    <col min="2307" max="2308" width="10.140625" style="522" bestFit="1" customWidth="1"/>
    <col min="2309" max="2309" width="14.28515625" style="522" bestFit="1" customWidth="1"/>
    <col min="2310" max="2310" width="1.42578125" style="522" customWidth="1"/>
    <col min="2311" max="2312" width="10.140625" style="522" bestFit="1" customWidth="1"/>
    <col min="2313" max="2313" width="12.7109375" style="522" customWidth="1"/>
    <col min="2314" max="2314" width="1.42578125" style="522" customWidth="1"/>
    <col min="2315" max="2315" width="15.7109375" style="522" bestFit="1" customWidth="1"/>
    <col min="2316" max="2316" width="19.85546875" style="522" bestFit="1" customWidth="1"/>
    <col min="2317" max="2560" width="9.140625" style="522"/>
    <col min="2561" max="2561" width="36" style="522" customWidth="1"/>
    <col min="2562" max="2562" width="1.42578125" style="522" customWidth="1"/>
    <col min="2563" max="2564" width="10.140625" style="522" bestFit="1" customWidth="1"/>
    <col min="2565" max="2565" width="14.28515625" style="522" bestFit="1" customWidth="1"/>
    <col min="2566" max="2566" width="1.42578125" style="522" customWidth="1"/>
    <col min="2567" max="2568" width="10.140625" style="522" bestFit="1" customWidth="1"/>
    <col min="2569" max="2569" width="12.7109375" style="522" customWidth="1"/>
    <col min="2570" max="2570" width="1.42578125" style="522" customWidth="1"/>
    <col min="2571" max="2571" width="15.7109375" style="522" bestFit="1" customWidth="1"/>
    <col min="2572" max="2572" width="19.85546875" style="522" bestFit="1" customWidth="1"/>
    <col min="2573" max="2816" width="9.140625" style="522"/>
    <col min="2817" max="2817" width="36" style="522" customWidth="1"/>
    <col min="2818" max="2818" width="1.42578125" style="522" customWidth="1"/>
    <col min="2819" max="2820" width="10.140625" style="522" bestFit="1" customWidth="1"/>
    <col min="2821" max="2821" width="14.28515625" style="522" bestFit="1" customWidth="1"/>
    <col min="2822" max="2822" width="1.42578125" style="522" customWidth="1"/>
    <col min="2823" max="2824" width="10.140625" style="522" bestFit="1" customWidth="1"/>
    <col min="2825" max="2825" width="12.7109375" style="522" customWidth="1"/>
    <col min="2826" max="2826" width="1.42578125" style="522" customWidth="1"/>
    <col min="2827" max="2827" width="15.7109375" style="522" bestFit="1" customWidth="1"/>
    <col min="2828" max="2828" width="19.85546875" style="522" bestFit="1" customWidth="1"/>
    <col min="2829" max="3072" width="9.140625" style="522"/>
    <col min="3073" max="3073" width="36" style="522" customWidth="1"/>
    <col min="3074" max="3074" width="1.42578125" style="522" customWidth="1"/>
    <col min="3075" max="3076" width="10.140625" style="522" bestFit="1" customWidth="1"/>
    <col min="3077" max="3077" width="14.28515625" style="522" bestFit="1" customWidth="1"/>
    <col min="3078" max="3078" width="1.42578125" style="522" customWidth="1"/>
    <col min="3079" max="3080" width="10.140625" style="522" bestFit="1" customWidth="1"/>
    <col min="3081" max="3081" width="12.7109375" style="522" customWidth="1"/>
    <col min="3082" max="3082" width="1.42578125" style="522" customWidth="1"/>
    <col min="3083" max="3083" width="15.7109375" style="522" bestFit="1" customWidth="1"/>
    <col min="3084" max="3084" width="19.85546875" style="522" bestFit="1" customWidth="1"/>
    <col min="3085" max="3328" width="9.140625" style="522"/>
    <col min="3329" max="3329" width="36" style="522" customWidth="1"/>
    <col min="3330" max="3330" width="1.42578125" style="522" customWidth="1"/>
    <col min="3331" max="3332" width="10.140625" style="522" bestFit="1" customWidth="1"/>
    <col min="3333" max="3333" width="14.28515625" style="522" bestFit="1" customWidth="1"/>
    <col min="3334" max="3334" width="1.42578125" style="522" customWidth="1"/>
    <col min="3335" max="3336" width="10.140625" style="522" bestFit="1" customWidth="1"/>
    <col min="3337" max="3337" width="12.7109375" style="522" customWidth="1"/>
    <col min="3338" max="3338" width="1.42578125" style="522" customWidth="1"/>
    <col min="3339" max="3339" width="15.7109375" style="522" bestFit="1" customWidth="1"/>
    <col min="3340" max="3340" width="19.85546875" style="522" bestFit="1" customWidth="1"/>
    <col min="3341" max="3584" width="9.140625" style="522"/>
    <col min="3585" max="3585" width="36" style="522" customWidth="1"/>
    <col min="3586" max="3586" width="1.42578125" style="522" customWidth="1"/>
    <col min="3587" max="3588" width="10.140625" style="522" bestFit="1" customWidth="1"/>
    <col min="3589" max="3589" width="14.28515625" style="522" bestFit="1" customWidth="1"/>
    <col min="3590" max="3590" width="1.42578125" style="522" customWidth="1"/>
    <col min="3591" max="3592" width="10.140625" style="522" bestFit="1" customWidth="1"/>
    <col min="3593" max="3593" width="12.7109375" style="522" customWidth="1"/>
    <col min="3594" max="3594" width="1.42578125" style="522" customWidth="1"/>
    <col min="3595" max="3595" width="15.7109375" style="522" bestFit="1" customWidth="1"/>
    <col min="3596" max="3596" width="19.85546875" style="522" bestFit="1" customWidth="1"/>
    <col min="3597" max="3840" width="9.140625" style="522"/>
    <col min="3841" max="3841" width="36" style="522" customWidth="1"/>
    <col min="3842" max="3842" width="1.42578125" style="522" customWidth="1"/>
    <col min="3843" max="3844" width="10.140625" style="522" bestFit="1" customWidth="1"/>
    <col min="3845" max="3845" width="14.28515625" style="522" bestFit="1" customWidth="1"/>
    <col min="3846" max="3846" width="1.42578125" style="522" customWidth="1"/>
    <col min="3847" max="3848" width="10.140625" style="522" bestFit="1" customWidth="1"/>
    <col min="3849" max="3849" width="12.7109375" style="522" customWidth="1"/>
    <col min="3850" max="3850" width="1.42578125" style="522" customWidth="1"/>
    <col min="3851" max="3851" width="15.7109375" style="522" bestFit="1" customWidth="1"/>
    <col min="3852" max="3852" width="19.85546875" style="522" bestFit="1" customWidth="1"/>
    <col min="3853" max="4096" width="9.140625" style="522"/>
    <col min="4097" max="4097" width="36" style="522" customWidth="1"/>
    <col min="4098" max="4098" width="1.42578125" style="522" customWidth="1"/>
    <col min="4099" max="4100" width="10.140625" style="522" bestFit="1" customWidth="1"/>
    <col min="4101" max="4101" width="14.28515625" style="522" bestFit="1" customWidth="1"/>
    <col min="4102" max="4102" width="1.42578125" style="522" customWidth="1"/>
    <col min="4103" max="4104" width="10.140625" style="522" bestFit="1" customWidth="1"/>
    <col min="4105" max="4105" width="12.7109375" style="522" customWidth="1"/>
    <col min="4106" max="4106" width="1.42578125" style="522" customWidth="1"/>
    <col min="4107" max="4107" width="15.7109375" style="522" bestFit="1" customWidth="1"/>
    <col min="4108" max="4108" width="19.85546875" style="522" bestFit="1" customWidth="1"/>
    <col min="4109" max="4352" width="9.140625" style="522"/>
    <col min="4353" max="4353" width="36" style="522" customWidth="1"/>
    <col min="4354" max="4354" width="1.42578125" style="522" customWidth="1"/>
    <col min="4355" max="4356" width="10.140625" style="522" bestFit="1" customWidth="1"/>
    <col min="4357" max="4357" width="14.28515625" style="522" bestFit="1" customWidth="1"/>
    <col min="4358" max="4358" width="1.42578125" style="522" customWidth="1"/>
    <col min="4359" max="4360" width="10.140625" style="522" bestFit="1" customWidth="1"/>
    <col min="4361" max="4361" width="12.7109375" style="522" customWidth="1"/>
    <col min="4362" max="4362" width="1.42578125" style="522" customWidth="1"/>
    <col min="4363" max="4363" width="15.7109375" style="522" bestFit="1" customWidth="1"/>
    <col min="4364" max="4364" width="19.85546875" style="522" bestFit="1" customWidth="1"/>
    <col min="4365" max="4608" width="9.140625" style="522"/>
    <col min="4609" max="4609" width="36" style="522" customWidth="1"/>
    <col min="4610" max="4610" width="1.42578125" style="522" customWidth="1"/>
    <col min="4611" max="4612" width="10.140625" style="522" bestFit="1" customWidth="1"/>
    <col min="4613" max="4613" width="14.28515625" style="522" bestFit="1" customWidth="1"/>
    <col min="4614" max="4614" width="1.42578125" style="522" customWidth="1"/>
    <col min="4615" max="4616" width="10.140625" style="522" bestFit="1" customWidth="1"/>
    <col min="4617" max="4617" width="12.7109375" style="522" customWidth="1"/>
    <col min="4618" max="4618" width="1.42578125" style="522" customWidth="1"/>
    <col min="4619" max="4619" width="15.7109375" style="522" bestFit="1" customWidth="1"/>
    <col min="4620" max="4620" width="19.85546875" style="522" bestFit="1" customWidth="1"/>
    <col min="4621" max="4864" width="9.140625" style="522"/>
    <col min="4865" max="4865" width="36" style="522" customWidth="1"/>
    <col min="4866" max="4866" width="1.42578125" style="522" customWidth="1"/>
    <col min="4867" max="4868" width="10.140625" style="522" bestFit="1" customWidth="1"/>
    <col min="4869" max="4869" width="14.28515625" style="522" bestFit="1" customWidth="1"/>
    <col min="4870" max="4870" width="1.42578125" style="522" customWidth="1"/>
    <col min="4871" max="4872" width="10.140625" style="522" bestFit="1" customWidth="1"/>
    <col min="4873" max="4873" width="12.7109375" style="522" customWidth="1"/>
    <col min="4874" max="4874" width="1.42578125" style="522" customWidth="1"/>
    <col min="4875" max="4875" width="15.7109375" style="522" bestFit="1" customWidth="1"/>
    <col min="4876" max="4876" width="19.85546875" style="522" bestFit="1" customWidth="1"/>
    <col min="4877" max="5120" width="9.140625" style="522"/>
    <col min="5121" max="5121" width="36" style="522" customWidth="1"/>
    <col min="5122" max="5122" width="1.42578125" style="522" customWidth="1"/>
    <col min="5123" max="5124" width="10.140625" style="522" bestFit="1" customWidth="1"/>
    <col min="5125" max="5125" width="14.28515625" style="522" bestFit="1" customWidth="1"/>
    <col min="5126" max="5126" width="1.42578125" style="522" customWidth="1"/>
    <col min="5127" max="5128" width="10.140625" style="522" bestFit="1" customWidth="1"/>
    <col min="5129" max="5129" width="12.7109375" style="522" customWidth="1"/>
    <col min="5130" max="5130" width="1.42578125" style="522" customWidth="1"/>
    <col min="5131" max="5131" width="15.7109375" style="522" bestFit="1" customWidth="1"/>
    <col min="5132" max="5132" width="19.85546875" style="522" bestFit="1" customWidth="1"/>
    <col min="5133" max="5376" width="9.140625" style="522"/>
    <col min="5377" max="5377" width="36" style="522" customWidth="1"/>
    <col min="5378" max="5378" width="1.42578125" style="522" customWidth="1"/>
    <col min="5379" max="5380" width="10.140625" style="522" bestFit="1" customWidth="1"/>
    <col min="5381" max="5381" width="14.28515625" style="522" bestFit="1" customWidth="1"/>
    <col min="5382" max="5382" width="1.42578125" style="522" customWidth="1"/>
    <col min="5383" max="5384" width="10.140625" style="522" bestFit="1" customWidth="1"/>
    <col min="5385" max="5385" width="12.7109375" style="522" customWidth="1"/>
    <col min="5386" max="5386" width="1.42578125" style="522" customWidth="1"/>
    <col min="5387" max="5387" width="15.7109375" style="522" bestFit="1" customWidth="1"/>
    <col min="5388" max="5388" width="19.85546875" style="522" bestFit="1" customWidth="1"/>
    <col min="5389" max="5632" width="9.140625" style="522"/>
    <col min="5633" max="5633" width="36" style="522" customWidth="1"/>
    <col min="5634" max="5634" width="1.42578125" style="522" customWidth="1"/>
    <col min="5635" max="5636" width="10.140625" style="522" bestFit="1" customWidth="1"/>
    <col min="5637" max="5637" width="14.28515625" style="522" bestFit="1" customWidth="1"/>
    <col min="5638" max="5638" width="1.42578125" style="522" customWidth="1"/>
    <col min="5639" max="5640" width="10.140625" style="522" bestFit="1" customWidth="1"/>
    <col min="5641" max="5641" width="12.7109375" style="522" customWidth="1"/>
    <col min="5642" max="5642" width="1.42578125" style="522" customWidth="1"/>
    <col min="5643" max="5643" width="15.7109375" style="522" bestFit="1" customWidth="1"/>
    <col min="5644" max="5644" width="19.85546875" style="522" bestFit="1" customWidth="1"/>
    <col min="5645" max="5888" width="9.140625" style="522"/>
    <col min="5889" max="5889" width="36" style="522" customWidth="1"/>
    <col min="5890" max="5890" width="1.42578125" style="522" customWidth="1"/>
    <col min="5891" max="5892" width="10.140625" style="522" bestFit="1" customWidth="1"/>
    <col min="5893" max="5893" width="14.28515625" style="522" bestFit="1" customWidth="1"/>
    <col min="5894" max="5894" width="1.42578125" style="522" customWidth="1"/>
    <col min="5895" max="5896" width="10.140625" style="522" bestFit="1" customWidth="1"/>
    <col min="5897" max="5897" width="12.7109375" style="522" customWidth="1"/>
    <col min="5898" max="5898" width="1.42578125" style="522" customWidth="1"/>
    <col min="5899" max="5899" width="15.7109375" style="522" bestFit="1" customWidth="1"/>
    <col min="5900" max="5900" width="19.85546875" style="522" bestFit="1" customWidth="1"/>
    <col min="5901" max="6144" width="9.140625" style="522"/>
    <col min="6145" max="6145" width="36" style="522" customWidth="1"/>
    <col min="6146" max="6146" width="1.42578125" style="522" customWidth="1"/>
    <col min="6147" max="6148" width="10.140625" style="522" bestFit="1" customWidth="1"/>
    <col min="6149" max="6149" width="14.28515625" style="522" bestFit="1" customWidth="1"/>
    <col min="6150" max="6150" width="1.42578125" style="522" customWidth="1"/>
    <col min="6151" max="6152" width="10.140625" style="522" bestFit="1" customWidth="1"/>
    <col min="6153" max="6153" width="12.7109375" style="522" customWidth="1"/>
    <col min="6154" max="6154" width="1.42578125" style="522" customWidth="1"/>
    <col min="6155" max="6155" width="15.7109375" style="522" bestFit="1" customWidth="1"/>
    <col min="6156" max="6156" width="19.85546875" style="522" bestFit="1" customWidth="1"/>
    <col min="6157" max="6400" width="9.140625" style="522"/>
    <col min="6401" max="6401" width="36" style="522" customWidth="1"/>
    <col min="6402" max="6402" width="1.42578125" style="522" customWidth="1"/>
    <col min="6403" max="6404" width="10.140625" style="522" bestFit="1" customWidth="1"/>
    <col min="6405" max="6405" width="14.28515625" style="522" bestFit="1" customWidth="1"/>
    <col min="6406" max="6406" width="1.42578125" style="522" customWidth="1"/>
    <col min="6407" max="6408" width="10.140625" style="522" bestFit="1" customWidth="1"/>
    <col min="6409" max="6409" width="12.7109375" style="522" customWidth="1"/>
    <col min="6410" max="6410" width="1.42578125" style="522" customWidth="1"/>
    <col min="6411" max="6411" width="15.7109375" style="522" bestFit="1" customWidth="1"/>
    <col min="6412" max="6412" width="19.85546875" style="522" bestFit="1" customWidth="1"/>
    <col min="6413" max="6656" width="9.140625" style="522"/>
    <col min="6657" max="6657" width="36" style="522" customWidth="1"/>
    <col min="6658" max="6658" width="1.42578125" style="522" customWidth="1"/>
    <col min="6659" max="6660" width="10.140625" style="522" bestFit="1" customWidth="1"/>
    <col min="6661" max="6661" width="14.28515625" style="522" bestFit="1" customWidth="1"/>
    <col min="6662" max="6662" width="1.42578125" style="522" customWidth="1"/>
    <col min="6663" max="6664" width="10.140625" style="522" bestFit="1" customWidth="1"/>
    <col min="6665" max="6665" width="12.7109375" style="522" customWidth="1"/>
    <col min="6666" max="6666" width="1.42578125" style="522" customWidth="1"/>
    <col min="6667" max="6667" width="15.7109375" style="522" bestFit="1" customWidth="1"/>
    <col min="6668" max="6668" width="19.85546875" style="522" bestFit="1" customWidth="1"/>
    <col min="6669" max="6912" width="9.140625" style="522"/>
    <col min="6913" max="6913" width="36" style="522" customWidth="1"/>
    <col min="6914" max="6914" width="1.42578125" style="522" customWidth="1"/>
    <col min="6915" max="6916" width="10.140625" style="522" bestFit="1" customWidth="1"/>
    <col min="6917" max="6917" width="14.28515625" style="522" bestFit="1" customWidth="1"/>
    <col min="6918" max="6918" width="1.42578125" style="522" customWidth="1"/>
    <col min="6919" max="6920" width="10.140625" style="522" bestFit="1" customWidth="1"/>
    <col min="6921" max="6921" width="12.7109375" style="522" customWidth="1"/>
    <col min="6922" max="6922" width="1.42578125" style="522" customWidth="1"/>
    <col min="6923" max="6923" width="15.7109375" style="522" bestFit="1" customWidth="1"/>
    <col min="6924" max="6924" width="19.85546875" style="522" bestFit="1" customWidth="1"/>
    <col min="6925" max="7168" width="9.140625" style="522"/>
    <col min="7169" max="7169" width="36" style="522" customWidth="1"/>
    <col min="7170" max="7170" width="1.42578125" style="522" customWidth="1"/>
    <col min="7171" max="7172" width="10.140625" style="522" bestFit="1" customWidth="1"/>
    <col min="7173" max="7173" width="14.28515625" style="522" bestFit="1" customWidth="1"/>
    <col min="7174" max="7174" width="1.42578125" style="522" customWidth="1"/>
    <col min="7175" max="7176" width="10.140625" style="522" bestFit="1" customWidth="1"/>
    <col min="7177" max="7177" width="12.7109375" style="522" customWidth="1"/>
    <col min="7178" max="7178" width="1.42578125" style="522" customWidth="1"/>
    <col min="7179" max="7179" width="15.7109375" style="522" bestFit="1" customWidth="1"/>
    <col min="7180" max="7180" width="19.85546875" style="522" bestFit="1" customWidth="1"/>
    <col min="7181" max="7424" width="9.140625" style="522"/>
    <col min="7425" max="7425" width="36" style="522" customWidth="1"/>
    <col min="7426" max="7426" width="1.42578125" style="522" customWidth="1"/>
    <col min="7427" max="7428" width="10.140625" style="522" bestFit="1" customWidth="1"/>
    <col min="7429" max="7429" width="14.28515625" style="522" bestFit="1" customWidth="1"/>
    <col min="7430" max="7430" width="1.42578125" style="522" customWidth="1"/>
    <col min="7431" max="7432" width="10.140625" style="522" bestFit="1" customWidth="1"/>
    <col min="7433" max="7433" width="12.7109375" style="522" customWidth="1"/>
    <col min="7434" max="7434" width="1.42578125" style="522" customWidth="1"/>
    <col min="7435" max="7435" width="15.7109375" style="522" bestFit="1" customWidth="1"/>
    <col min="7436" max="7436" width="19.85546875" style="522" bestFit="1" customWidth="1"/>
    <col min="7437" max="7680" width="9.140625" style="522"/>
    <col min="7681" max="7681" width="36" style="522" customWidth="1"/>
    <col min="7682" max="7682" width="1.42578125" style="522" customWidth="1"/>
    <col min="7683" max="7684" width="10.140625" style="522" bestFit="1" customWidth="1"/>
    <col min="7685" max="7685" width="14.28515625" style="522" bestFit="1" customWidth="1"/>
    <col min="7686" max="7686" width="1.42578125" style="522" customWidth="1"/>
    <col min="7687" max="7688" width="10.140625" style="522" bestFit="1" customWidth="1"/>
    <col min="7689" max="7689" width="12.7109375" style="522" customWidth="1"/>
    <col min="7690" max="7690" width="1.42578125" style="522" customWidth="1"/>
    <col min="7691" max="7691" width="15.7109375" style="522" bestFit="1" customWidth="1"/>
    <col min="7692" max="7692" width="19.85546875" style="522" bestFit="1" customWidth="1"/>
    <col min="7693" max="7936" width="9.140625" style="522"/>
    <col min="7937" max="7937" width="36" style="522" customWidth="1"/>
    <col min="7938" max="7938" width="1.42578125" style="522" customWidth="1"/>
    <col min="7939" max="7940" width="10.140625" style="522" bestFit="1" customWidth="1"/>
    <col min="7941" max="7941" width="14.28515625" style="522" bestFit="1" customWidth="1"/>
    <col min="7942" max="7942" width="1.42578125" style="522" customWidth="1"/>
    <col min="7943" max="7944" width="10.140625" style="522" bestFit="1" customWidth="1"/>
    <col min="7945" max="7945" width="12.7109375" style="522" customWidth="1"/>
    <col min="7946" max="7946" width="1.42578125" style="522" customWidth="1"/>
    <col min="7947" max="7947" width="15.7109375" style="522" bestFit="1" customWidth="1"/>
    <col min="7948" max="7948" width="19.85546875" style="522" bestFit="1" customWidth="1"/>
    <col min="7949" max="8192" width="9.140625" style="522"/>
    <col min="8193" max="8193" width="36" style="522" customWidth="1"/>
    <col min="8194" max="8194" width="1.42578125" style="522" customWidth="1"/>
    <col min="8195" max="8196" width="10.140625" style="522" bestFit="1" customWidth="1"/>
    <col min="8197" max="8197" width="14.28515625" style="522" bestFit="1" customWidth="1"/>
    <col min="8198" max="8198" width="1.42578125" style="522" customWidth="1"/>
    <col min="8199" max="8200" width="10.140625" style="522" bestFit="1" customWidth="1"/>
    <col min="8201" max="8201" width="12.7109375" style="522" customWidth="1"/>
    <col min="8202" max="8202" width="1.42578125" style="522" customWidth="1"/>
    <col min="8203" max="8203" width="15.7109375" style="522" bestFit="1" customWidth="1"/>
    <col min="8204" max="8204" width="19.85546875" style="522" bestFit="1" customWidth="1"/>
    <col min="8205" max="8448" width="9.140625" style="522"/>
    <col min="8449" max="8449" width="36" style="522" customWidth="1"/>
    <col min="8450" max="8450" width="1.42578125" style="522" customWidth="1"/>
    <col min="8451" max="8452" width="10.140625" style="522" bestFit="1" customWidth="1"/>
    <col min="8453" max="8453" width="14.28515625" style="522" bestFit="1" customWidth="1"/>
    <col min="8454" max="8454" width="1.42578125" style="522" customWidth="1"/>
    <col min="8455" max="8456" width="10.140625" style="522" bestFit="1" customWidth="1"/>
    <col min="8457" max="8457" width="12.7109375" style="522" customWidth="1"/>
    <col min="8458" max="8458" width="1.42578125" style="522" customWidth="1"/>
    <col min="8459" max="8459" width="15.7109375" style="522" bestFit="1" customWidth="1"/>
    <col min="8460" max="8460" width="19.85546875" style="522" bestFit="1" customWidth="1"/>
    <col min="8461" max="8704" width="9.140625" style="522"/>
    <col min="8705" max="8705" width="36" style="522" customWidth="1"/>
    <col min="8706" max="8706" width="1.42578125" style="522" customWidth="1"/>
    <col min="8707" max="8708" width="10.140625" style="522" bestFit="1" customWidth="1"/>
    <col min="8709" max="8709" width="14.28515625" style="522" bestFit="1" customWidth="1"/>
    <col min="8710" max="8710" width="1.42578125" style="522" customWidth="1"/>
    <col min="8711" max="8712" width="10.140625" style="522" bestFit="1" customWidth="1"/>
    <col min="8713" max="8713" width="12.7109375" style="522" customWidth="1"/>
    <col min="8714" max="8714" width="1.42578125" style="522" customWidth="1"/>
    <col min="8715" max="8715" width="15.7109375" style="522" bestFit="1" customWidth="1"/>
    <col min="8716" max="8716" width="19.85546875" style="522" bestFit="1" customWidth="1"/>
    <col min="8717" max="8960" width="9.140625" style="522"/>
    <col min="8961" max="8961" width="36" style="522" customWidth="1"/>
    <col min="8962" max="8962" width="1.42578125" style="522" customWidth="1"/>
    <col min="8963" max="8964" width="10.140625" style="522" bestFit="1" customWidth="1"/>
    <col min="8965" max="8965" width="14.28515625" style="522" bestFit="1" customWidth="1"/>
    <col min="8966" max="8966" width="1.42578125" style="522" customWidth="1"/>
    <col min="8967" max="8968" width="10.140625" style="522" bestFit="1" customWidth="1"/>
    <col min="8969" max="8969" width="12.7109375" style="522" customWidth="1"/>
    <col min="8970" max="8970" width="1.42578125" style="522" customWidth="1"/>
    <col min="8971" max="8971" width="15.7109375" style="522" bestFit="1" customWidth="1"/>
    <col min="8972" max="8972" width="19.85546875" style="522" bestFit="1" customWidth="1"/>
    <col min="8973" max="9216" width="9.140625" style="522"/>
    <col min="9217" max="9217" width="36" style="522" customWidth="1"/>
    <col min="9218" max="9218" width="1.42578125" style="522" customWidth="1"/>
    <col min="9219" max="9220" width="10.140625" style="522" bestFit="1" customWidth="1"/>
    <col min="9221" max="9221" width="14.28515625" style="522" bestFit="1" customWidth="1"/>
    <col min="9222" max="9222" width="1.42578125" style="522" customWidth="1"/>
    <col min="9223" max="9224" width="10.140625" style="522" bestFit="1" customWidth="1"/>
    <col min="9225" max="9225" width="12.7109375" style="522" customWidth="1"/>
    <col min="9226" max="9226" width="1.42578125" style="522" customWidth="1"/>
    <col min="9227" max="9227" width="15.7109375" style="522" bestFit="1" customWidth="1"/>
    <col min="9228" max="9228" width="19.85546875" style="522" bestFit="1" customWidth="1"/>
    <col min="9229" max="9472" width="9.140625" style="522"/>
    <col min="9473" max="9473" width="36" style="522" customWidth="1"/>
    <col min="9474" max="9474" width="1.42578125" style="522" customWidth="1"/>
    <col min="9475" max="9476" width="10.140625" style="522" bestFit="1" customWidth="1"/>
    <col min="9477" max="9477" width="14.28515625" style="522" bestFit="1" customWidth="1"/>
    <col min="9478" max="9478" width="1.42578125" style="522" customWidth="1"/>
    <col min="9479" max="9480" width="10.140625" style="522" bestFit="1" customWidth="1"/>
    <col min="9481" max="9481" width="12.7109375" style="522" customWidth="1"/>
    <col min="9482" max="9482" width="1.42578125" style="522" customWidth="1"/>
    <col min="9483" max="9483" width="15.7109375" style="522" bestFit="1" customWidth="1"/>
    <col min="9484" max="9484" width="19.85546875" style="522" bestFit="1" customWidth="1"/>
    <col min="9485" max="9728" width="9.140625" style="522"/>
    <col min="9729" max="9729" width="36" style="522" customWidth="1"/>
    <col min="9730" max="9730" width="1.42578125" style="522" customWidth="1"/>
    <col min="9731" max="9732" width="10.140625" style="522" bestFit="1" customWidth="1"/>
    <col min="9733" max="9733" width="14.28515625" style="522" bestFit="1" customWidth="1"/>
    <col min="9734" max="9734" width="1.42578125" style="522" customWidth="1"/>
    <col min="9735" max="9736" width="10.140625" style="522" bestFit="1" customWidth="1"/>
    <col min="9737" max="9737" width="12.7109375" style="522" customWidth="1"/>
    <col min="9738" max="9738" width="1.42578125" style="522" customWidth="1"/>
    <col min="9739" max="9739" width="15.7109375" style="522" bestFit="1" customWidth="1"/>
    <col min="9740" max="9740" width="19.85546875" style="522" bestFit="1" customWidth="1"/>
    <col min="9741" max="9984" width="9.140625" style="522"/>
    <col min="9985" max="9985" width="36" style="522" customWidth="1"/>
    <col min="9986" max="9986" width="1.42578125" style="522" customWidth="1"/>
    <col min="9987" max="9988" width="10.140625" style="522" bestFit="1" customWidth="1"/>
    <col min="9989" max="9989" width="14.28515625" style="522" bestFit="1" customWidth="1"/>
    <col min="9990" max="9990" width="1.42578125" style="522" customWidth="1"/>
    <col min="9991" max="9992" width="10.140625" style="522" bestFit="1" customWidth="1"/>
    <col min="9993" max="9993" width="12.7109375" style="522" customWidth="1"/>
    <col min="9994" max="9994" width="1.42578125" style="522" customWidth="1"/>
    <col min="9995" max="9995" width="15.7109375" style="522" bestFit="1" customWidth="1"/>
    <col min="9996" max="9996" width="19.85546875" style="522" bestFit="1" customWidth="1"/>
    <col min="9997" max="10240" width="9.140625" style="522"/>
    <col min="10241" max="10241" width="36" style="522" customWidth="1"/>
    <col min="10242" max="10242" width="1.42578125" style="522" customWidth="1"/>
    <col min="10243" max="10244" width="10.140625" style="522" bestFit="1" customWidth="1"/>
    <col min="10245" max="10245" width="14.28515625" style="522" bestFit="1" customWidth="1"/>
    <col min="10246" max="10246" width="1.42578125" style="522" customWidth="1"/>
    <col min="10247" max="10248" width="10.140625" style="522" bestFit="1" customWidth="1"/>
    <col min="10249" max="10249" width="12.7109375" style="522" customWidth="1"/>
    <col min="10250" max="10250" width="1.42578125" style="522" customWidth="1"/>
    <col min="10251" max="10251" width="15.7109375" style="522" bestFit="1" customWidth="1"/>
    <col min="10252" max="10252" width="19.85546875" style="522" bestFit="1" customWidth="1"/>
    <col min="10253" max="10496" width="9.140625" style="522"/>
    <col min="10497" max="10497" width="36" style="522" customWidth="1"/>
    <col min="10498" max="10498" width="1.42578125" style="522" customWidth="1"/>
    <col min="10499" max="10500" width="10.140625" style="522" bestFit="1" customWidth="1"/>
    <col min="10501" max="10501" width="14.28515625" style="522" bestFit="1" customWidth="1"/>
    <col min="10502" max="10502" width="1.42578125" style="522" customWidth="1"/>
    <col min="10503" max="10504" width="10.140625" style="522" bestFit="1" customWidth="1"/>
    <col min="10505" max="10505" width="12.7109375" style="522" customWidth="1"/>
    <col min="10506" max="10506" width="1.42578125" style="522" customWidth="1"/>
    <col min="10507" max="10507" width="15.7109375" style="522" bestFit="1" customWidth="1"/>
    <col min="10508" max="10508" width="19.85546875" style="522" bestFit="1" customWidth="1"/>
    <col min="10509" max="10752" width="9.140625" style="522"/>
    <col min="10753" max="10753" width="36" style="522" customWidth="1"/>
    <col min="10754" max="10754" width="1.42578125" style="522" customWidth="1"/>
    <col min="10755" max="10756" width="10.140625" style="522" bestFit="1" customWidth="1"/>
    <col min="10757" max="10757" width="14.28515625" style="522" bestFit="1" customWidth="1"/>
    <col min="10758" max="10758" width="1.42578125" style="522" customWidth="1"/>
    <col min="10759" max="10760" width="10.140625" style="522" bestFit="1" customWidth="1"/>
    <col min="10761" max="10761" width="12.7109375" style="522" customWidth="1"/>
    <col min="10762" max="10762" width="1.42578125" style="522" customWidth="1"/>
    <col min="10763" max="10763" width="15.7109375" style="522" bestFit="1" customWidth="1"/>
    <col min="10764" max="10764" width="19.85546875" style="522" bestFit="1" customWidth="1"/>
    <col min="10765" max="11008" width="9.140625" style="522"/>
    <col min="11009" max="11009" width="36" style="522" customWidth="1"/>
    <col min="11010" max="11010" width="1.42578125" style="522" customWidth="1"/>
    <col min="11011" max="11012" width="10.140625" style="522" bestFit="1" customWidth="1"/>
    <col min="11013" max="11013" width="14.28515625" style="522" bestFit="1" customWidth="1"/>
    <col min="11014" max="11014" width="1.42578125" style="522" customWidth="1"/>
    <col min="11015" max="11016" width="10.140625" style="522" bestFit="1" customWidth="1"/>
    <col min="11017" max="11017" width="12.7109375" style="522" customWidth="1"/>
    <col min="11018" max="11018" width="1.42578125" style="522" customWidth="1"/>
    <col min="11019" max="11019" width="15.7109375" style="522" bestFit="1" customWidth="1"/>
    <col min="11020" max="11020" width="19.85546875" style="522" bestFit="1" customWidth="1"/>
    <col min="11021" max="11264" width="9.140625" style="522"/>
    <col min="11265" max="11265" width="36" style="522" customWidth="1"/>
    <col min="11266" max="11266" width="1.42578125" style="522" customWidth="1"/>
    <col min="11267" max="11268" width="10.140625" style="522" bestFit="1" customWidth="1"/>
    <col min="11269" max="11269" width="14.28515625" style="522" bestFit="1" customWidth="1"/>
    <col min="11270" max="11270" width="1.42578125" style="522" customWidth="1"/>
    <col min="11271" max="11272" width="10.140625" style="522" bestFit="1" customWidth="1"/>
    <col min="11273" max="11273" width="12.7109375" style="522" customWidth="1"/>
    <col min="11274" max="11274" width="1.42578125" style="522" customWidth="1"/>
    <col min="11275" max="11275" width="15.7109375" style="522" bestFit="1" customWidth="1"/>
    <col min="11276" max="11276" width="19.85546875" style="522" bestFit="1" customWidth="1"/>
    <col min="11277" max="11520" width="9.140625" style="522"/>
    <col min="11521" max="11521" width="36" style="522" customWidth="1"/>
    <col min="11522" max="11522" width="1.42578125" style="522" customWidth="1"/>
    <col min="11523" max="11524" width="10.140625" style="522" bestFit="1" customWidth="1"/>
    <col min="11525" max="11525" width="14.28515625" style="522" bestFit="1" customWidth="1"/>
    <col min="11526" max="11526" width="1.42578125" style="522" customWidth="1"/>
    <col min="11527" max="11528" width="10.140625" style="522" bestFit="1" customWidth="1"/>
    <col min="11529" max="11529" width="12.7109375" style="522" customWidth="1"/>
    <col min="11530" max="11530" width="1.42578125" style="522" customWidth="1"/>
    <col min="11531" max="11531" width="15.7109375" style="522" bestFit="1" customWidth="1"/>
    <col min="11532" max="11532" width="19.85546875" style="522" bestFit="1" customWidth="1"/>
    <col min="11533" max="11776" width="9.140625" style="522"/>
    <col min="11777" max="11777" width="36" style="522" customWidth="1"/>
    <col min="11778" max="11778" width="1.42578125" style="522" customWidth="1"/>
    <col min="11779" max="11780" width="10.140625" style="522" bestFit="1" customWidth="1"/>
    <col min="11781" max="11781" width="14.28515625" style="522" bestFit="1" customWidth="1"/>
    <col min="11782" max="11782" width="1.42578125" style="522" customWidth="1"/>
    <col min="11783" max="11784" width="10.140625" style="522" bestFit="1" customWidth="1"/>
    <col min="11785" max="11785" width="12.7109375" style="522" customWidth="1"/>
    <col min="11786" max="11786" width="1.42578125" style="522" customWidth="1"/>
    <col min="11787" max="11787" width="15.7109375" style="522" bestFit="1" customWidth="1"/>
    <col min="11788" max="11788" width="19.85546875" style="522" bestFit="1" customWidth="1"/>
    <col min="11789" max="12032" width="9.140625" style="522"/>
    <col min="12033" max="12033" width="36" style="522" customWidth="1"/>
    <col min="12034" max="12034" width="1.42578125" style="522" customWidth="1"/>
    <col min="12035" max="12036" width="10.140625" style="522" bestFit="1" customWidth="1"/>
    <col min="12037" max="12037" width="14.28515625" style="522" bestFit="1" customWidth="1"/>
    <col min="12038" max="12038" width="1.42578125" style="522" customWidth="1"/>
    <col min="12039" max="12040" width="10.140625" style="522" bestFit="1" customWidth="1"/>
    <col min="12041" max="12041" width="12.7109375" style="522" customWidth="1"/>
    <col min="12042" max="12042" width="1.42578125" style="522" customWidth="1"/>
    <col min="12043" max="12043" width="15.7109375" style="522" bestFit="1" customWidth="1"/>
    <col min="12044" max="12044" width="19.85546875" style="522" bestFit="1" customWidth="1"/>
    <col min="12045" max="12288" width="9.140625" style="522"/>
    <col min="12289" max="12289" width="36" style="522" customWidth="1"/>
    <col min="12290" max="12290" width="1.42578125" style="522" customWidth="1"/>
    <col min="12291" max="12292" width="10.140625" style="522" bestFit="1" customWidth="1"/>
    <col min="12293" max="12293" width="14.28515625" style="522" bestFit="1" customWidth="1"/>
    <col min="12294" max="12294" width="1.42578125" style="522" customWidth="1"/>
    <col min="12295" max="12296" width="10.140625" style="522" bestFit="1" customWidth="1"/>
    <col min="12297" max="12297" width="12.7109375" style="522" customWidth="1"/>
    <col min="12298" max="12298" width="1.42578125" style="522" customWidth="1"/>
    <col min="12299" max="12299" width="15.7109375" style="522" bestFit="1" customWidth="1"/>
    <col min="12300" max="12300" width="19.85546875" style="522" bestFit="1" customWidth="1"/>
    <col min="12301" max="12544" width="9.140625" style="522"/>
    <col min="12545" max="12545" width="36" style="522" customWidth="1"/>
    <col min="12546" max="12546" width="1.42578125" style="522" customWidth="1"/>
    <col min="12547" max="12548" width="10.140625" style="522" bestFit="1" customWidth="1"/>
    <col min="12549" max="12549" width="14.28515625" style="522" bestFit="1" customWidth="1"/>
    <col min="12550" max="12550" width="1.42578125" style="522" customWidth="1"/>
    <col min="12551" max="12552" width="10.140625" style="522" bestFit="1" customWidth="1"/>
    <col min="12553" max="12553" width="12.7109375" style="522" customWidth="1"/>
    <col min="12554" max="12554" width="1.42578125" style="522" customWidth="1"/>
    <col min="12555" max="12555" width="15.7109375" style="522" bestFit="1" customWidth="1"/>
    <col min="12556" max="12556" width="19.85546875" style="522" bestFit="1" customWidth="1"/>
    <col min="12557" max="12800" width="9.140625" style="522"/>
    <col min="12801" max="12801" width="36" style="522" customWidth="1"/>
    <col min="12802" max="12802" width="1.42578125" style="522" customWidth="1"/>
    <col min="12803" max="12804" width="10.140625" style="522" bestFit="1" customWidth="1"/>
    <col min="12805" max="12805" width="14.28515625" style="522" bestFit="1" customWidth="1"/>
    <col min="12806" max="12806" width="1.42578125" style="522" customWidth="1"/>
    <col min="12807" max="12808" width="10.140625" style="522" bestFit="1" customWidth="1"/>
    <col min="12809" max="12809" width="12.7109375" style="522" customWidth="1"/>
    <col min="12810" max="12810" width="1.42578125" style="522" customWidth="1"/>
    <col min="12811" max="12811" width="15.7109375" style="522" bestFit="1" customWidth="1"/>
    <col min="12812" max="12812" width="19.85546875" style="522" bestFit="1" customWidth="1"/>
    <col min="12813" max="13056" width="9.140625" style="522"/>
    <col min="13057" max="13057" width="36" style="522" customWidth="1"/>
    <col min="13058" max="13058" width="1.42578125" style="522" customWidth="1"/>
    <col min="13059" max="13060" width="10.140625" style="522" bestFit="1" customWidth="1"/>
    <col min="13061" max="13061" width="14.28515625" style="522" bestFit="1" customWidth="1"/>
    <col min="13062" max="13062" width="1.42578125" style="522" customWidth="1"/>
    <col min="13063" max="13064" width="10.140625" style="522" bestFit="1" customWidth="1"/>
    <col min="13065" max="13065" width="12.7109375" style="522" customWidth="1"/>
    <col min="13066" max="13066" width="1.42578125" style="522" customWidth="1"/>
    <col min="13067" max="13067" width="15.7109375" style="522" bestFit="1" customWidth="1"/>
    <col min="13068" max="13068" width="19.85546875" style="522" bestFit="1" customWidth="1"/>
    <col min="13069" max="13312" width="9.140625" style="522"/>
    <col min="13313" max="13313" width="36" style="522" customWidth="1"/>
    <col min="13314" max="13314" width="1.42578125" style="522" customWidth="1"/>
    <col min="13315" max="13316" width="10.140625" style="522" bestFit="1" customWidth="1"/>
    <col min="13317" max="13317" width="14.28515625" style="522" bestFit="1" customWidth="1"/>
    <col min="13318" max="13318" width="1.42578125" style="522" customWidth="1"/>
    <col min="13319" max="13320" width="10.140625" style="522" bestFit="1" customWidth="1"/>
    <col min="13321" max="13321" width="12.7109375" style="522" customWidth="1"/>
    <col min="13322" max="13322" width="1.42578125" style="522" customWidth="1"/>
    <col min="13323" max="13323" width="15.7109375" style="522" bestFit="1" customWidth="1"/>
    <col min="13324" max="13324" width="19.85546875" style="522" bestFit="1" customWidth="1"/>
    <col min="13325" max="13568" width="9.140625" style="522"/>
    <col min="13569" max="13569" width="36" style="522" customWidth="1"/>
    <col min="13570" max="13570" width="1.42578125" style="522" customWidth="1"/>
    <col min="13571" max="13572" width="10.140625" style="522" bestFit="1" customWidth="1"/>
    <col min="13573" max="13573" width="14.28515625" style="522" bestFit="1" customWidth="1"/>
    <col min="13574" max="13574" width="1.42578125" style="522" customWidth="1"/>
    <col min="13575" max="13576" width="10.140625" style="522" bestFit="1" customWidth="1"/>
    <col min="13577" max="13577" width="12.7109375" style="522" customWidth="1"/>
    <col min="13578" max="13578" width="1.42578125" style="522" customWidth="1"/>
    <col min="13579" max="13579" width="15.7109375" style="522" bestFit="1" customWidth="1"/>
    <col min="13580" max="13580" width="19.85546875" style="522" bestFit="1" customWidth="1"/>
    <col min="13581" max="13824" width="9.140625" style="522"/>
    <col min="13825" max="13825" width="36" style="522" customWidth="1"/>
    <col min="13826" max="13826" width="1.42578125" style="522" customWidth="1"/>
    <col min="13827" max="13828" width="10.140625" style="522" bestFit="1" customWidth="1"/>
    <col min="13829" max="13829" width="14.28515625" style="522" bestFit="1" customWidth="1"/>
    <col min="13830" max="13830" width="1.42578125" style="522" customWidth="1"/>
    <col min="13831" max="13832" width="10.140625" style="522" bestFit="1" customWidth="1"/>
    <col min="13833" max="13833" width="12.7109375" style="522" customWidth="1"/>
    <col min="13834" max="13834" width="1.42578125" style="522" customWidth="1"/>
    <col min="13835" max="13835" width="15.7109375" style="522" bestFit="1" customWidth="1"/>
    <col min="13836" max="13836" width="19.85546875" style="522" bestFit="1" customWidth="1"/>
    <col min="13837" max="14080" width="9.140625" style="522"/>
    <col min="14081" max="14081" width="36" style="522" customWidth="1"/>
    <col min="14082" max="14082" width="1.42578125" style="522" customWidth="1"/>
    <col min="14083" max="14084" width="10.140625" style="522" bestFit="1" customWidth="1"/>
    <col min="14085" max="14085" width="14.28515625" style="522" bestFit="1" customWidth="1"/>
    <col min="14086" max="14086" width="1.42578125" style="522" customWidth="1"/>
    <col min="14087" max="14088" width="10.140625" style="522" bestFit="1" customWidth="1"/>
    <col min="14089" max="14089" width="12.7109375" style="522" customWidth="1"/>
    <col min="14090" max="14090" width="1.42578125" style="522" customWidth="1"/>
    <col min="14091" max="14091" width="15.7109375" style="522" bestFit="1" customWidth="1"/>
    <col min="14092" max="14092" width="19.85546875" style="522" bestFit="1" customWidth="1"/>
    <col min="14093" max="14336" width="9.140625" style="522"/>
    <col min="14337" max="14337" width="36" style="522" customWidth="1"/>
    <col min="14338" max="14338" width="1.42578125" style="522" customWidth="1"/>
    <col min="14339" max="14340" width="10.140625" style="522" bestFit="1" customWidth="1"/>
    <col min="14341" max="14341" width="14.28515625" style="522" bestFit="1" customWidth="1"/>
    <col min="14342" max="14342" width="1.42578125" style="522" customWidth="1"/>
    <col min="14343" max="14344" width="10.140625" style="522" bestFit="1" customWidth="1"/>
    <col min="14345" max="14345" width="12.7109375" style="522" customWidth="1"/>
    <col min="14346" max="14346" width="1.42578125" style="522" customWidth="1"/>
    <col min="14347" max="14347" width="15.7109375" style="522" bestFit="1" customWidth="1"/>
    <col min="14348" max="14348" width="19.85546875" style="522" bestFit="1" customWidth="1"/>
    <col min="14349" max="14592" width="9.140625" style="522"/>
    <col min="14593" max="14593" width="36" style="522" customWidth="1"/>
    <col min="14594" max="14594" width="1.42578125" style="522" customWidth="1"/>
    <col min="14595" max="14596" width="10.140625" style="522" bestFit="1" customWidth="1"/>
    <col min="14597" max="14597" width="14.28515625" style="522" bestFit="1" customWidth="1"/>
    <col min="14598" max="14598" width="1.42578125" style="522" customWidth="1"/>
    <col min="14599" max="14600" width="10.140625" style="522" bestFit="1" customWidth="1"/>
    <col min="14601" max="14601" width="12.7109375" style="522" customWidth="1"/>
    <col min="14602" max="14602" width="1.42578125" style="522" customWidth="1"/>
    <col min="14603" max="14603" width="15.7109375" style="522" bestFit="1" customWidth="1"/>
    <col min="14604" max="14604" width="19.85546875" style="522" bestFit="1" customWidth="1"/>
    <col min="14605" max="14848" width="9.140625" style="522"/>
    <col min="14849" max="14849" width="36" style="522" customWidth="1"/>
    <col min="14850" max="14850" width="1.42578125" style="522" customWidth="1"/>
    <col min="14851" max="14852" width="10.140625" style="522" bestFit="1" customWidth="1"/>
    <col min="14853" max="14853" width="14.28515625" style="522" bestFit="1" customWidth="1"/>
    <col min="14854" max="14854" width="1.42578125" style="522" customWidth="1"/>
    <col min="14855" max="14856" width="10.140625" style="522" bestFit="1" customWidth="1"/>
    <col min="14857" max="14857" width="12.7109375" style="522" customWidth="1"/>
    <col min="14858" max="14858" width="1.42578125" style="522" customWidth="1"/>
    <col min="14859" max="14859" width="15.7109375" style="522" bestFit="1" customWidth="1"/>
    <col min="14860" max="14860" width="19.85546875" style="522" bestFit="1" customWidth="1"/>
    <col min="14861" max="15104" width="9.140625" style="522"/>
    <col min="15105" max="15105" width="36" style="522" customWidth="1"/>
    <col min="15106" max="15106" width="1.42578125" style="522" customWidth="1"/>
    <col min="15107" max="15108" width="10.140625" style="522" bestFit="1" customWidth="1"/>
    <col min="15109" max="15109" width="14.28515625" style="522" bestFit="1" customWidth="1"/>
    <col min="15110" max="15110" width="1.42578125" style="522" customWidth="1"/>
    <col min="15111" max="15112" width="10.140625" style="522" bestFit="1" customWidth="1"/>
    <col min="15113" max="15113" width="12.7109375" style="522" customWidth="1"/>
    <col min="15114" max="15114" width="1.42578125" style="522" customWidth="1"/>
    <col min="15115" max="15115" width="15.7109375" style="522" bestFit="1" customWidth="1"/>
    <col min="15116" max="15116" width="19.85546875" style="522" bestFit="1" customWidth="1"/>
    <col min="15117" max="15360" width="9.140625" style="522"/>
    <col min="15361" max="15361" width="36" style="522" customWidth="1"/>
    <col min="15362" max="15362" width="1.42578125" style="522" customWidth="1"/>
    <col min="15363" max="15364" width="10.140625" style="522" bestFit="1" customWidth="1"/>
    <col min="15365" max="15365" width="14.28515625" style="522" bestFit="1" customWidth="1"/>
    <col min="15366" max="15366" width="1.42578125" style="522" customWidth="1"/>
    <col min="15367" max="15368" width="10.140625" style="522" bestFit="1" customWidth="1"/>
    <col min="15369" max="15369" width="12.7109375" style="522" customWidth="1"/>
    <col min="15370" max="15370" width="1.42578125" style="522" customWidth="1"/>
    <col min="15371" max="15371" width="15.7109375" style="522" bestFit="1" customWidth="1"/>
    <col min="15372" max="15372" width="19.85546875" style="522" bestFit="1" customWidth="1"/>
    <col min="15373" max="15616" width="9.140625" style="522"/>
    <col min="15617" max="15617" width="36" style="522" customWidth="1"/>
    <col min="15618" max="15618" width="1.42578125" style="522" customWidth="1"/>
    <col min="15619" max="15620" width="10.140625" style="522" bestFit="1" customWidth="1"/>
    <col min="15621" max="15621" width="14.28515625" style="522" bestFit="1" customWidth="1"/>
    <col min="15622" max="15622" width="1.42578125" style="522" customWidth="1"/>
    <col min="15623" max="15624" width="10.140625" style="522" bestFit="1" customWidth="1"/>
    <col min="15625" max="15625" width="12.7109375" style="522" customWidth="1"/>
    <col min="15626" max="15626" width="1.42578125" style="522" customWidth="1"/>
    <col min="15627" max="15627" width="15.7109375" style="522" bestFit="1" customWidth="1"/>
    <col min="15628" max="15628" width="19.85546875" style="522" bestFit="1" customWidth="1"/>
    <col min="15629" max="15872" width="9.140625" style="522"/>
    <col min="15873" max="15873" width="36" style="522" customWidth="1"/>
    <col min="15874" max="15874" width="1.42578125" style="522" customWidth="1"/>
    <col min="15875" max="15876" width="10.140625" style="522" bestFit="1" customWidth="1"/>
    <col min="15877" max="15877" width="14.28515625" style="522" bestFit="1" customWidth="1"/>
    <col min="15878" max="15878" width="1.42578125" style="522" customWidth="1"/>
    <col min="15879" max="15880" width="10.140625" style="522" bestFit="1" customWidth="1"/>
    <col min="15881" max="15881" width="12.7109375" style="522" customWidth="1"/>
    <col min="15882" max="15882" width="1.42578125" style="522" customWidth="1"/>
    <col min="15883" max="15883" width="15.7109375" style="522" bestFit="1" customWidth="1"/>
    <col min="15884" max="15884" width="19.85546875" style="522" bestFit="1" customWidth="1"/>
    <col min="15885" max="16128" width="9.140625" style="522"/>
    <col min="16129" max="16129" width="36" style="522" customWidth="1"/>
    <col min="16130" max="16130" width="1.42578125" style="522" customWidth="1"/>
    <col min="16131" max="16132" width="10.140625" style="522" bestFit="1" customWidth="1"/>
    <col min="16133" max="16133" width="14.28515625" style="522" bestFit="1" customWidth="1"/>
    <col min="16134" max="16134" width="1.42578125" style="522" customWidth="1"/>
    <col min="16135" max="16136" width="10.140625" style="522" bestFit="1" customWidth="1"/>
    <col min="16137" max="16137" width="12.7109375" style="522" customWidth="1"/>
    <col min="16138" max="16138" width="1.42578125" style="522" customWidth="1"/>
    <col min="16139" max="16139" width="15.7109375" style="522" bestFit="1" customWidth="1"/>
    <col min="16140" max="16140" width="19.85546875" style="522" bestFit="1" customWidth="1"/>
    <col min="16141" max="16384" width="9.140625" style="522"/>
  </cols>
  <sheetData>
    <row r="1" spans="1:16" s="519" customFormat="1" ht="18" x14ac:dyDescent="0.35">
      <c r="A1" s="460" t="s">
        <v>168</v>
      </c>
      <c r="B1" s="516"/>
      <c r="C1" s="517"/>
      <c r="D1" s="516"/>
      <c r="E1" s="517"/>
      <c r="F1" s="517"/>
      <c r="G1" s="517"/>
      <c r="H1" s="518"/>
      <c r="I1" s="517"/>
      <c r="J1" s="518"/>
      <c r="K1" s="518"/>
      <c r="L1" s="518"/>
    </row>
    <row r="2" spans="1:16" s="43" customFormat="1" ht="18" x14ac:dyDescent="0.35">
      <c r="A2" s="34" t="s">
        <v>199</v>
      </c>
      <c r="B2" s="35"/>
      <c r="C2" s="36"/>
      <c r="D2" s="36"/>
      <c r="E2" s="37"/>
      <c r="F2" s="38"/>
      <c r="G2" s="38"/>
      <c r="H2" s="39"/>
      <c r="I2" s="37"/>
      <c r="J2" s="37"/>
      <c r="K2" s="38"/>
      <c r="L2" s="38"/>
      <c r="M2" s="40"/>
      <c r="N2" s="41"/>
      <c r="O2" s="42"/>
      <c r="P2" s="42"/>
    </row>
    <row r="3" spans="1:16" ht="18" x14ac:dyDescent="0.35">
      <c r="A3" s="460" t="s">
        <v>177</v>
      </c>
      <c r="B3" s="35"/>
      <c r="C3" s="37"/>
      <c r="D3" s="36"/>
      <c r="E3" s="37"/>
      <c r="F3" s="37"/>
      <c r="G3" s="37"/>
      <c r="H3" s="520"/>
      <c r="I3" s="37"/>
      <c r="J3" s="521"/>
      <c r="K3" s="521"/>
      <c r="L3" s="520"/>
    </row>
    <row r="5" spans="1:16" s="61" customFormat="1" ht="18" x14ac:dyDescent="0.35">
      <c r="A5" s="529"/>
      <c r="B5" s="56"/>
      <c r="C5" s="695" t="s">
        <v>43</v>
      </c>
      <c r="D5" s="696"/>
      <c r="E5" s="697"/>
      <c r="F5" s="530"/>
      <c r="G5" s="715" t="s">
        <v>44</v>
      </c>
      <c r="H5" s="716"/>
      <c r="I5" s="717"/>
      <c r="J5" s="58"/>
      <c r="K5" s="531"/>
      <c r="L5" s="532"/>
    </row>
    <row r="6" spans="1:16" s="61" customFormat="1" ht="38.25" customHeight="1" x14ac:dyDescent="0.3">
      <c r="A6" s="718" t="s">
        <v>178</v>
      </c>
      <c r="B6" s="56"/>
      <c r="C6" s="533" t="s">
        <v>20</v>
      </c>
      <c r="D6" s="63" t="s">
        <v>20</v>
      </c>
      <c r="E6" s="534" t="s">
        <v>21</v>
      </c>
      <c r="F6" s="535"/>
      <c r="G6" s="533" t="s">
        <v>20</v>
      </c>
      <c r="H6" s="63" t="s">
        <v>20</v>
      </c>
      <c r="I6" s="534" t="s">
        <v>21</v>
      </c>
      <c r="J6" s="66"/>
      <c r="K6" s="536" t="s">
        <v>48</v>
      </c>
      <c r="L6" s="537" t="s">
        <v>22</v>
      </c>
    </row>
    <row r="7" spans="1:16" s="61" customFormat="1" x14ac:dyDescent="0.3">
      <c r="A7" s="719"/>
      <c r="B7" s="56"/>
      <c r="C7" s="72" t="s">
        <v>23</v>
      </c>
      <c r="D7" s="70" t="s">
        <v>24</v>
      </c>
      <c r="E7" s="71" t="s">
        <v>25</v>
      </c>
      <c r="F7" s="535"/>
      <c r="G7" s="72" t="s">
        <v>23</v>
      </c>
      <c r="H7" s="70" t="s">
        <v>24</v>
      </c>
      <c r="I7" s="71" t="s">
        <v>25</v>
      </c>
      <c r="J7" s="66"/>
      <c r="K7" s="538" t="s">
        <v>26</v>
      </c>
      <c r="L7" s="539" t="s">
        <v>26</v>
      </c>
    </row>
    <row r="8" spans="1:16" s="635" customFormat="1" ht="57.75" customHeight="1" x14ac:dyDescent="0.3">
      <c r="A8" s="646" t="s">
        <v>179</v>
      </c>
      <c r="B8" s="631"/>
      <c r="C8" s="647">
        <v>25</v>
      </c>
      <c r="D8" s="640">
        <f>C8/$C$11*100</f>
        <v>16.33986928104575</v>
      </c>
      <c r="E8" s="647">
        <v>4603557</v>
      </c>
      <c r="F8" s="647"/>
      <c r="G8" s="647">
        <v>9</v>
      </c>
      <c r="H8" s="640">
        <f>G8/$G$11*100</f>
        <v>12.5</v>
      </c>
      <c r="I8" s="647">
        <v>1666425</v>
      </c>
      <c r="J8" s="631"/>
      <c r="K8" s="642">
        <f>G8/C8*100</f>
        <v>36</v>
      </c>
      <c r="L8" s="642">
        <f>I8/E8*100</f>
        <v>36.198639443369551</v>
      </c>
    </row>
    <row r="9" spans="1:16" s="635" customFormat="1" ht="57.75" customHeight="1" x14ac:dyDescent="0.3">
      <c r="A9" s="646" t="s">
        <v>180</v>
      </c>
      <c r="B9" s="631"/>
      <c r="C9" s="647">
        <v>128</v>
      </c>
      <c r="D9" s="640">
        <f>C9/$C$11*100</f>
        <v>83.66013071895425</v>
      </c>
      <c r="E9" s="647">
        <v>23987946</v>
      </c>
      <c r="F9" s="647"/>
      <c r="G9" s="647">
        <v>63</v>
      </c>
      <c r="H9" s="640">
        <f>G9/$G$11*100</f>
        <v>87.5</v>
      </c>
      <c r="I9" s="647">
        <v>12073169</v>
      </c>
      <c r="J9" s="631"/>
      <c r="K9" s="642">
        <f>G9/C9*100</f>
        <v>49.21875</v>
      </c>
      <c r="L9" s="642">
        <f>I9/E9*100</f>
        <v>50.330149150744298</v>
      </c>
    </row>
    <row r="10" spans="1:16" s="61" customFormat="1" x14ac:dyDescent="0.3">
      <c r="A10" s="540"/>
      <c r="B10" s="541"/>
      <c r="C10" s="542"/>
      <c r="D10" s="543"/>
      <c r="E10" s="544"/>
      <c r="F10" s="545"/>
      <c r="G10" s="542"/>
      <c r="H10" s="543"/>
      <c r="I10" s="544"/>
      <c r="K10" s="546"/>
      <c r="L10" s="547"/>
    </row>
    <row r="11" spans="1:16" s="61" customFormat="1" x14ac:dyDescent="0.3">
      <c r="A11" s="91" t="s">
        <v>29</v>
      </c>
      <c r="B11" s="541"/>
      <c r="C11" s="93">
        <f>SUM(C8:C9)</f>
        <v>153</v>
      </c>
      <c r="D11" s="548">
        <f>C11/$C$11*100</f>
        <v>100</v>
      </c>
      <c r="E11" s="95">
        <f>SUM(E8:E9)</f>
        <v>28591503</v>
      </c>
      <c r="F11" s="549"/>
      <c r="G11" s="93">
        <f>SUM(G8:G9)</f>
        <v>72</v>
      </c>
      <c r="H11" s="548">
        <f>G11/$G$11*100</f>
        <v>100</v>
      </c>
      <c r="I11" s="95">
        <f>SUM(I8:I9)</f>
        <v>13739594</v>
      </c>
      <c r="J11" s="541"/>
      <c r="K11" s="507">
        <f>G11/C11*100</f>
        <v>47.058823529411761</v>
      </c>
      <c r="L11" s="508">
        <f>I11/E11*100</f>
        <v>48.054815446393285</v>
      </c>
    </row>
    <row r="12" spans="1:16" s="90" customFormat="1" ht="18" x14ac:dyDescent="0.35">
      <c r="A12" s="99"/>
      <c r="B12" s="550"/>
      <c r="C12" s="101"/>
      <c r="D12" s="102"/>
      <c r="E12" s="103"/>
      <c r="F12" s="551"/>
      <c r="G12" s="101"/>
      <c r="H12" s="102"/>
      <c r="I12" s="103"/>
      <c r="J12" s="550"/>
      <c r="K12" s="105"/>
      <c r="L12" s="106"/>
    </row>
    <row r="13" spans="1:16" s="90" customFormat="1" ht="18" x14ac:dyDescent="0.35">
      <c r="A13" s="550"/>
      <c r="B13" s="550"/>
      <c r="C13" s="551"/>
      <c r="D13" s="552"/>
      <c r="E13" s="551"/>
      <c r="F13" s="551"/>
      <c r="G13" s="551"/>
      <c r="H13" s="552"/>
      <c r="I13" s="551"/>
      <c r="J13" s="550"/>
      <c r="K13" s="552"/>
      <c r="L13" s="552"/>
    </row>
    <row r="14" spans="1:16" s="553" customFormat="1" x14ac:dyDescent="0.3">
      <c r="A14" s="111" t="s">
        <v>30</v>
      </c>
      <c r="C14" s="554"/>
      <c r="D14" s="555"/>
      <c r="E14" s="556"/>
      <c r="F14" s="556"/>
      <c r="G14" s="556"/>
      <c r="H14" s="557"/>
      <c r="I14" s="554"/>
      <c r="J14" s="555"/>
      <c r="K14" s="558"/>
      <c r="L14" s="558"/>
    </row>
    <row r="15" spans="1:16" s="563" customFormat="1" x14ac:dyDescent="0.35">
      <c r="A15" s="111" t="s">
        <v>31</v>
      </c>
      <c r="B15" s="559"/>
      <c r="C15" s="560"/>
      <c r="D15" s="561"/>
      <c r="E15" s="560"/>
      <c r="F15" s="560"/>
      <c r="G15" s="560"/>
      <c r="H15" s="561"/>
      <c r="I15" s="560"/>
      <c r="J15" s="561"/>
      <c r="K15" s="562"/>
      <c r="L15" s="562"/>
    </row>
    <row r="16" spans="1:16" x14ac:dyDescent="0.3">
      <c r="A16" s="25" t="s">
        <v>232</v>
      </c>
      <c r="B16" s="522"/>
    </row>
  </sheetData>
  <mergeCells count="3">
    <mergeCell ref="C5:E5"/>
    <mergeCell ref="G5:I5"/>
    <mergeCell ref="A6:A7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"/>
  <sheetViews>
    <sheetView workbookViewId="0"/>
  </sheetViews>
  <sheetFormatPr defaultRowHeight="18" x14ac:dyDescent="0.35"/>
  <cols>
    <col min="1" max="1" width="34.42578125" style="572" customWidth="1"/>
    <col min="2" max="2" width="1.42578125" style="572" customWidth="1"/>
    <col min="3" max="3" width="11.5703125" style="573" customWidth="1"/>
    <col min="4" max="4" width="13.7109375" style="574" customWidth="1"/>
    <col min="5" max="5" width="14.28515625" style="573" bestFit="1" customWidth="1"/>
    <col min="6" max="6" width="1.42578125" style="573" customWidth="1"/>
    <col min="7" max="7" width="12.28515625" style="573" customWidth="1"/>
    <col min="8" max="8" width="15.7109375" style="574" customWidth="1"/>
    <col min="9" max="9" width="14.42578125" style="573" customWidth="1"/>
    <col min="10" max="10" width="1.42578125" style="572" customWidth="1"/>
    <col min="11" max="11" width="18.42578125" style="574" customWidth="1"/>
    <col min="12" max="12" width="23.28515625" style="574" customWidth="1"/>
    <col min="13" max="13" width="9.140625" style="78"/>
    <col min="14" max="14" width="5.140625" style="78" customWidth="1"/>
    <col min="15" max="256" width="9.140625" style="78"/>
    <col min="257" max="257" width="29.42578125" style="78" customWidth="1"/>
    <col min="258" max="258" width="1.42578125" style="78" customWidth="1"/>
    <col min="259" max="259" width="10.140625" style="78" bestFit="1" customWidth="1"/>
    <col min="260" max="260" width="12.85546875" style="78" customWidth="1"/>
    <col min="261" max="261" width="14.28515625" style="78" bestFit="1" customWidth="1"/>
    <col min="262" max="262" width="1.42578125" style="78" customWidth="1"/>
    <col min="263" max="263" width="10.140625" style="78" bestFit="1" customWidth="1"/>
    <col min="264" max="264" width="13" style="78" customWidth="1"/>
    <col min="265" max="265" width="12.85546875" style="78" customWidth="1"/>
    <col min="266" max="266" width="1.42578125" style="78" customWidth="1"/>
    <col min="267" max="267" width="15.7109375" style="78" bestFit="1" customWidth="1"/>
    <col min="268" max="268" width="19.85546875" style="78" bestFit="1" customWidth="1"/>
    <col min="269" max="269" width="9.140625" style="78"/>
    <col min="270" max="270" width="5.140625" style="78" customWidth="1"/>
    <col min="271" max="512" width="9.140625" style="78"/>
    <col min="513" max="513" width="29.42578125" style="78" customWidth="1"/>
    <col min="514" max="514" width="1.42578125" style="78" customWidth="1"/>
    <col min="515" max="515" width="10.140625" style="78" bestFit="1" customWidth="1"/>
    <col min="516" max="516" width="12.85546875" style="78" customWidth="1"/>
    <col min="517" max="517" width="14.28515625" style="78" bestFit="1" customWidth="1"/>
    <col min="518" max="518" width="1.42578125" style="78" customWidth="1"/>
    <col min="519" max="519" width="10.140625" style="78" bestFit="1" customWidth="1"/>
    <col min="520" max="520" width="13" style="78" customWidth="1"/>
    <col min="521" max="521" width="12.85546875" style="78" customWidth="1"/>
    <col min="522" max="522" width="1.42578125" style="78" customWidth="1"/>
    <col min="523" max="523" width="15.7109375" style="78" bestFit="1" customWidth="1"/>
    <col min="524" max="524" width="19.85546875" style="78" bestFit="1" customWidth="1"/>
    <col min="525" max="525" width="9.140625" style="78"/>
    <col min="526" max="526" width="5.140625" style="78" customWidth="1"/>
    <col min="527" max="768" width="9.140625" style="78"/>
    <col min="769" max="769" width="29.42578125" style="78" customWidth="1"/>
    <col min="770" max="770" width="1.42578125" style="78" customWidth="1"/>
    <col min="771" max="771" width="10.140625" style="78" bestFit="1" customWidth="1"/>
    <col min="772" max="772" width="12.85546875" style="78" customWidth="1"/>
    <col min="773" max="773" width="14.28515625" style="78" bestFit="1" customWidth="1"/>
    <col min="774" max="774" width="1.42578125" style="78" customWidth="1"/>
    <col min="775" max="775" width="10.140625" style="78" bestFit="1" customWidth="1"/>
    <col min="776" max="776" width="13" style="78" customWidth="1"/>
    <col min="777" max="777" width="12.85546875" style="78" customWidth="1"/>
    <col min="778" max="778" width="1.42578125" style="78" customWidth="1"/>
    <col min="779" max="779" width="15.7109375" style="78" bestFit="1" customWidth="1"/>
    <col min="780" max="780" width="19.85546875" style="78" bestFit="1" customWidth="1"/>
    <col min="781" max="781" width="9.140625" style="78"/>
    <col min="782" max="782" width="5.140625" style="78" customWidth="1"/>
    <col min="783" max="1024" width="9.140625" style="78"/>
    <col min="1025" max="1025" width="29.42578125" style="78" customWidth="1"/>
    <col min="1026" max="1026" width="1.42578125" style="78" customWidth="1"/>
    <col min="1027" max="1027" width="10.140625" style="78" bestFit="1" customWidth="1"/>
    <col min="1028" max="1028" width="12.85546875" style="78" customWidth="1"/>
    <col min="1029" max="1029" width="14.28515625" style="78" bestFit="1" customWidth="1"/>
    <col min="1030" max="1030" width="1.42578125" style="78" customWidth="1"/>
    <col min="1031" max="1031" width="10.140625" style="78" bestFit="1" customWidth="1"/>
    <col min="1032" max="1032" width="13" style="78" customWidth="1"/>
    <col min="1033" max="1033" width="12.85546875" style="78" customWidth="1"/>
    <col min="1034" max="1034" width="1.42578125" style="78" customWidth="1"/>
    <col min="1035" max="1035" width="15.7109375" style="78" bestFit="1" customWidth="1"/>
    <col min="1036" max="1036" width="19.85546875" style="78" bestFit="1" customWidth="1"/>
    <col min="1037" max="1037" width="9.140625" style="78"/>
    <col min="1038" max="1038" width="5.140625" style="78" customWidth="1"/>
    <col min="1039" max="1280" width="9.140625" style="78"/>
    <col min="1281" max="1281" width="29.42578125" style="78" customWidth="1"/>
    <col min="1282" max="1282" width="1.42578125" style="78" customWidth="1"/>
    <col min="1283" max="1283" width="10.140625" style="78" bestFit="1" customWidth="1"/>
    <col min="1284" max="1284" width="12.85546875" style="78" customWidth="1"/>
    <col min="1285" max="1285" width="14.28515625" style="78" bestFit="1" customWidth="1"/>
    <col min="1286" max="1286" width="1.42578125" style="78" customWidth="1"/>
    <col min="1287" max="1287" width="10.140625" style="78" bestFit="1" customWidth="1"/>
    <col min="1288" max="1288" width="13" style="78" customWidth="1"/>
    <col min="1289" max="1289" width="12.85546875" style="78" customWidth="1"/>
    <col min="1290" max="1290" width="1.42578125" style="78" customWidth="1"/>
    <col min="1291" max="1291" width="15.7109375" style="78" bestFit="1" customWidth="1"/>
    <col min="1292" max="1292" width="19.85546875" style="78" bestFit="1" customWidth="1"/>
    <col min="1293" max="1293" width="9.140625" style="78"/>
    <col min="1294" max="1294" width="5.140625" style="78" customWidth="1"/>
    <col min="1295" max="1536" width="9.140625" style="78"/>
    <col min="1537" max="1537" width="29.42578125" style="78" customWidth="1"/>
    <col min="1538" max="1538" width="1.42578125" style="78" customWidth="1"/>
    <col min="1539" max="1539" width="10.140625" style="78" bestFit="1" customWidth="1"/>
    <col min="1540" max="1540" width="12.85546875" style="78" customWidth="1"/>
    <col min="1541" max="1541" width="14.28515625" style="78" bestFit="1" customWidth="1"/>
    <col min="1542" max="1542" width="1.42578125" style="78" customWidth="1"/>
    <col min="1543" max="1543" width="10.140625" style="78" bestFit="1" customWidth="1"/>
    <col min="1544" max="1544" width="13" style="78" customWidth="1"/>
    <col min="1545" max="1545" width="12.85546875" style="78" customWidth="1"/>
    <col min="1546" max="1546" width="1.42578125" style="78" customWidth="1"/>
    <col min="1547" max="1547" width="15.7109375" style="78" bestFit="1" customWidth="1"/>
    <col min="1548" max="1548" width="19.85546875" style="78" bestFit="1" customWidth="1"/>
    <col min="1549" max="1549" width="9.140625" style="78"/>
    <col min="1550" max="1550" width="5.140625" style="78" customWidth="1"/>
    <col min="1551" max="1792" width="9.140625" style="78"/>
    <col min="1793" max="1793" width="29.42578125" style="78" customWidth="1"/>
    <col min="1794" max="1794" width="1.42578125" style="78" customWidth="1"/>
    <col min="1795" max="1795" width="10.140625" style="78" bestFit="1" customWidth="1"/>
    <col min="1796" max="1796" width="12.85546875" style="78" customWidth="1"/>
    <col min="1797" max="1797" width="14.28515625" style="78" bestFit="1" customWidth="1"/>
    <col min="1798" max="1798" width="1.42578125" style="78" customWidth="1"/>
    <col min="1799" max="1799" width="10.140625" style="78" bestFit="1" customWidth="1"/>
    <col min="1800" max="1800" width="13" style="78" customWidth="1"/>
    <col min="1801" max="1801" width="12.85546875" style="78" customWidth="1"/>
    <col min="1802" max="1802" width="1.42578125" style="78" customWidth="1"/>
    <col min="1803" max="1803" width="15.7109375" style="78" bestFit="1" customWidth="1"/>
    <col min="1804" max="1804" width="19.85546875" style="78" bestFit="1" customWidth="1"/>
    <col min="1805" max="1805" width="9.140625" style="78"/>
    <col min="1806" max="1806" width="5.140625" style="78" customWidth="1"/>
    <col min="1807" max="2048" width="9.140625" style="78"/>
    <col min="2049" max="2049" width="29.42578125" style="78" customWidth="1"/>
    <col min="2050" max="2050" width="1.42578125" style="78" customWidth="1"/>
    <col min="2051" max="2051" width="10.140625" style="78" bestFit="1" customWidth="1"/>
    <col min="2052" max="2052" width="12.85546875" style="78" customWidth="1"/>
    <col min="2053" max="2053" width="14.28515625" style="78" bestFit="1" customWidth="1"/>
    <col min="2054" max="2054" width="1.42578125" style="78" customWidth="1"/>
    <col min="2055" max="2055" width="10.140625" style="78" bestFit="1" customWidth="1"/>
    <col min="2056" max="2056" width="13" style="78" customWidth="1"/>
    <col min="2057" max="2057" width="12.85546875" style="78" customWidth="1"/>
    <col min="2058" max="2058" width="1.42578125" style="78" customWidth="1"/>
    <col min="2059" max="2059" width="15.7109375" style="78" bestFit="1" customWidth="1"/>
    <col min="2060" max="2060" width="19.85546875" style="78" bestFit="1" customWidth="1"/>
    <col min="2061" max="2061" width="9.140625" style="78"/>
    <col min="2062" max="2062" width="5.140625" style="78" customWidth="1"/>
    <col min="2063" max="2304" width="9.140625" style="78"/>
    <col min="2305" max="2305" width="29.42578125" style="78" customWidth="1"/>
    <col min="2306" max="2306" width="1.42578125" style="78" customWidth="1"/>
    <col min="2307" max="2307" width="10.140625" style="78" bestFit="1" customWidth="1"/>
    <col min="2308" max="2308" width="12.85546875" style="78" customWidth="1"/>
    <col min="2309" max="2309" width="14.28515625" style="78" bestFit="1" customWidth="1"/>
    <col min="2310" max="2310" width="1.42578125" style="78" customWidth="1"/>
    <col min="2311" max="2311" width="10.140625" style="78" bestFit="1" customWidth="1"/>
    <col min="2312" max="2312" width="13" style="78" customWidth="1"/>
    <col min="2313" max="2313" width="12.85546875" style="78" customWidth="1"/>
    <col min="2314" max="2314" width="1.42578125" style="78" customWidth="1"/>
    <col min="2315" max="2315" width="15.7109375" style="78" bestFit="1" customWidth="1"/>
    <col min="2316" max="2316" width="19.85546875" style="78" bestFit="1" customWidth="1"/>
    <col min="2317" max="2317" width="9.140625" style="78"/>
    <col min="2318" max="2318" width="5.140625" style="78" customWidth="1"/>
    <col min="2319" max="2560" width="9.140625" style="78"/>
    <col min="2561" max="2561" width="29.42578125" style="78" customWidth="1"/>
    <col min="2562" max="2562" width="1.42578125" style="78" customWidth="1"/>
    <col min="2563" max="2563" width="10.140625" style="78" bestFit="1" customWidth="1"/>
    <col min="2564" max="2564" width="12.85546875" style="78" customWidth="1"/>
    <col min="2565" max="2565" width="14.28515625" style="78" bestFit="1" customWidth="1"/>
    <col min="2566" max="2566" width="1.42578125" style="78" customWidth="1"/>
    <col min="2567" max="2567" width="10.140625" style="78" bestFit="1" customWidth="1"/>
    <col min="2568" max="2568" width="13" style="78" customWidth="1"/>
    <col min="2569" max="2569" width="12.85546875" style="78" customWidth="1"/>
    <col min="2570" max="2570" width="1.42578125" style="78" customWidth="1"/>
    <col min="2571" max="2571" width="15.7109375" style="78" bestFit="1" customWidth="1"/>
    <col min="2572" max="2572" width="19.85546875" style="78" bestFit="1" customWidth="1"/>
    <col min="2573" max="2573" width="9.140625" style="78"/>
    <col min="2574" max="2574" width="5.140625" style="78" customWidth="1"/>
    <col min="2575" max="2816" width="9.140625" style="78"/>
    <col min="2817" max="2817" width="29.42578125" style="78" customWidth="1"/>
    <col min="2818" max="2818" width="1.42578125" style="78" customWidth="1"/>
    <col min="2819" max="2819" width="10.140625" style="78" bestFit="1" customWidth="1"/>
    <col min="2820" max="2820" width="12.85546875" style="78" customWidth="1"/>
    <col min="2821" max="2821" width="14.28515625" style="78" bestFit="1" customWidth="1"/>
    <col min="2822" max="2822" width="1.42578125" style="78" customWidth="1"/>
    <col min="2823" max="2823" width="10.140625" style="78" bestFit="1" customWidth="1"/>
    <col min="2824" max="2824" width="13" style="78" customWidth="1"/>
    <col min="2825" max="2825" width="12.85546875" style="78" customWidth="1"/>
    <col min="2826" max="2826" width="1.42578125" style="78" customWidth="1"/>
    <col min="2827" max="2827" width="15.7109375" style="78" bestFit="1" customWidth="1"/>
    <col min="2828" max="2828" width="19.85546875" style="78" bestFit="1" customWidth="1"/>
    <col min="2829" max="2829" width="9.140625" style="78"/>
    <col min="2830" max="2830" width="5.140625" style="78" customWidth="1"/>
    <col min="2831" max="3072" width="9.140625" style="78"/>
    <col min="3073" max="3073" width="29.42578125" style="78" customWidth="1"/>
    <col min="3074" max="3074" width="1.42578125" style="78" customWidth="1"/>
    <col min="3075" max="3075" width="10.140625" style="78" bestFit="1" customWidth="1"/>
    <col min="3076" max="3076" width="12.85546875" style="78" customWidth="1"/>
    <col min="3077" max="3077" width="14.28515625" style="78" bestFit="1" customWidth="1"/>
    <col min="3078" max="3078" width="1.42578125" style="78" customWidth="1"/>
    <col min="3079" max="3079" width="10.140625" style="78" bestFit="1" customWidth="1"/>
    <col min="3080" max="3080" width="13" style="78" customWidth="1"/>
    <col min="3081" max="3081" width="12.85546875" style="78" customWidth="1"/>
    <col min="3082" max="3082" width="1.42578125" style="78" customWidth="1"/>
    <col min="3083" max="3083" width="15.7109375" style="78" bestFit="1" customWidth="1"/>
    <col min="3084" max="3084" width="19.85546875" style="78" bestFit="1" customWidth="1"/>
    <col min="3085" max="3085" width="9.140625" style="78"/>
    <col min="3086" max="3086" width="5.140625" style="78" customWidth="1"/>
    <col min="3087" max="3328" width="9.140625" style="78"/>
    <col min="3329" max="3329" width="29.42578125" style="78" customWidth="1"/>
    <col min="3330" max="3330" width="1.42578125" style="78" customWidth="1"/>
    <col min="3331" max="3331" width="10.140625" style="78" bestFit="1" customWidth="1"/>
    <col min="3332" max="3332" width="12.85546875" style="78" customWidth="1"/>
    <col min="3333" max="3333" width="14.28515625" style="78" bestFit="1" customWidth="1"/>
    <col min="3334" max="3334" width="1.42578125" style="78" customWidth="1"/>
    <col min="3335" max="3335" width="10.140625" style="78" bestFit="1" customWidth="1"/>
    <col min="3336" max="3336" width="13" style="78" customWidth="1"/>
    <col min="3337" max="3337" width="12.85546875" style="78" customWidth="1"/>
    <col min="3338" max="3338" width="1.42578125" style="78" customWidth="1"/>
    <col min="3339" max="3339" width="15.7109375" style="78" bestFit="1" customWidth="1"/>
    <col min="3340" max="3340" width="19.85546875" style="78" bestFit="1" customWidth="1"/>
    <col min="3341" max="3341" width="9.140625" style="78"/>
    <col min="3342" max="3342" width="5.140625" style="78" customWidth="1"/>
    <col min="3343" max="3584" width="9.140625" style="78"/>
    <col min="3585" max="3585" width="29.42578125" style="78" customWidth="1"/>
    <col min="3586" max="3586" width="1.42578125" style="78" customWidth="1"/>
    <col min="3587" max="3587" width="10.140625" style="78" bestFit="1" customWidth="1"/>
    <col min="3588" max="3588" width="12.85546875" style="78" customWidth="1"/>
    <col min="3589" max="3589" width="14.28515625" style="78" bestFit="1" customWidth="1"/>
    <col min="3590" max="3590" width="1.42578125" style="78" customWidth="1"/>
    <col min="3591" max="3591" width="10.140625" style="78" bestFit="1" customWidth="1"/>
    <col min="3592" max="3592" width="13" style="78" customWidth="1"/>
    <col min="3593" max="3593" width="12.85546875" style="78" customWidth="1"/>
    <col min="3594" max="3594" width="1.42578125" style="78" customWidth="1"/>
    <col min="3595" max="3595" width="15.7109375" style="78" bestFit="1" customWidth="1"/>
    <col min="3596" max="3596" width="19.85546875" style="78" bestFit="1" customWidth="1"/>
    <col min="3597" max="3597" width="9.140625" style="78"/>
    <col min="3598" max="3598" width="5.140625" style="78" customWidth="1"/>
    <col min="3599" max="3840" width="9.140625" style="78"/>
    <col min="3841" max="3841" width="29.42578125" style="78" customWidth="1"/>
    <col min="3842" max="3842" width="1.42578125" style="78" customWidth="1"/>
    <col min="3843" max="3843" width="10.140625" style="78" bestFit="1" customWidth="1"/>
    <col min="3844" max="3844" width="12.85546875" style="78" customWidth="1"/>
    <col min="3845" max="3845" width="14.28515625" style="78" bestFit="1" customWidth="1"/>
    <col min="3846" max="3846" width="1.42578125" style="78" customWidth="1"/>
    <col min="3847" max="3847" width="10.140625" style="78" bestFit="1" customWidth="1"/>
    <col min="3848" max="3848" width="13" style="78" customWidth="1"/>
    <col min="3849" max="3849" width="12.85546875" style="78" customWidth="1"/>
    <col min="3850" max="3850" width="1.42578125" style="78" customWidth="1"/>
    <col min="3851" max="3851" width="15.7109375" style="78" bestFit="1" customWidth="1"/>
    <col min="3852" max="3852" width="19.85546875" style="78" bestFit="1" customWidth="1"/>
    <col min="3853" max="3853" width="9.140625" style="78"/>
    <col min="3854" max="3854" width="5.140625" style="78" customWidth="1"/>
    <col min="3855" max="4096" width="9.140625" style="78"/>
    <col min="4097" max="4097" width="29.42578125" style="78" customWidth="1"/>
    <col min="4098" max="4098" width="1.42578125" style="78" customWidth="1"/>
    <col min="4099" max="4099" width="10.140625" style="78" bestFit="1" customWidth="1"/>
    <col min="4100" max="4100" width="12.85546875" style="78" customWidth="1"/>
    <col min="4101" max="4101" width="14.28515625" style="78" bestFit="1" customWidth="1"/>
    <col min="4102" max="4102" width="1.42578125" style="78" customWidth="1"/>
    <col min="4103" max="4103" width="10.140625" style="78" bestFit="1" customWidth="1"/>
    <col min="4104" max="4104" width="13" style="78" customWidth="1"/>
    <col min="4105" max="4105" width="12.85546875" style="78" customWidth="1"/>
    <col min="4106" max="4106" width="1.42578125" style="78" customWidth="1"/>
    <col min="4107" max="4107" width="15.7109375" style="78" bestFit="1" customWidth="1"/>
    <col min="4108" max="4108" width="19.85546875" style="78" bestFit="1" customWidth="1"/>
    <col min="4109" max="4109" width="9.140625" style="78"/>
    <col min="4110" max="4110" width="5.140625" style="78" customWidth="1"/>
    <col min="4111" max="4352" width="9.140625" style="78"/>
    <col min="4353" max="4353" width="29.42578125" style="78" customWidth="1"/>
    <col min="4354" max="4354" width="1.42578125" style="78" customWidth="1"/>
    <col min="4355" max="4355" width="10.140625" style="78" bestFit="1" customWidth="1"/>
    <col min="4356" max="4356" width="12.85546875" style="78" customWidth="1"/>
    <col min="4357" max="4357" width="14.28515625" style="78" bestFit="1" customWidth="1"/>
    <col min="4358" max="4358" width="1.42578125" style="78" customWidth="1"/>
    <col min="4359" max="4359" width="10.140625" style="78" bestFit="1" customWidth="1"/>
    <col min="4360" max="4360" width="13" style="78" customWidth="1"/>
    <col min="4361" max="4361" width="12.85546875" style="78" customWidth="1"/>
    <col min="4362" max="4362" width="1.42578125" style="78" customWidth="1"/>
    <col min="4363" max="4363" width="15.7109375" style="78" bestFit="1" customWidth="1"/>
    <col min="4364" max="4364" width="19.85546875" style="78" bestFit="1" customWidth="1"/>
    <col min="4365" max="4365" width="9.140625" style="78"/>
    <col min="4366" max="4366" width="5.140625" style="78" customWidth="1"/>
    <col min="4367" max="4608" width="9.140625" style="78"/>
    <col min="4609" max="4609" width="29.42578125" style="78" customWidth="1"/>
    <col min="4610" max="4610" width="1.42578125" style="78" customWidth="1"/>
    <col min="4611" max="4611" width="10.140625" style="78" bestFit="1" customWidth="1"/>
    <col min="4612" max="4612" width="12.85546875" style="78" customWidth="1"/>
    <col min="4613" max="4613" width="14.28515625" style="78" bestFit="1" customWidth="1"/>
    <col min="4614" max="4614" width="1.42578125" style="78" customWidth="1"/>
    <col min="4615" max="4615" width="10.140625" style="78" bestFit="1" customWidth="1"/>
    <col min="4616" max="4616" width="13" style="78" customWidth="1"/>
    <col min="4617" max="4617" width="12.85546875" style="78" customWidth="1"/>
    <col min="4618" max="4618" width="1.42578125" style="78" customWidth="1"/>
    <col min="4619" max="4619" width="15.7109375" style="78" bestFit="1" customWidth="1"/>
    <col min="4620" max="4620" width="19.85546875" style="78" bestFit="1" customWidth="1"/>
    <col min="4621" max="4621" width="9.140625" style="78"/>
    <col min="4622" max="4622" width="5.140625" style="78" customWidth="1"/>
    <col min="4623" max="4864" width="9.140625" style="78"/>
    <col min="4865" max="4865" width="29.42578125" style="78" customWidth="1"/>
    <col min="4866" max="4866" width="1.42578125" style="78" customWidth="1"/>
    <col min="4867" max="4867" width="10.140625" style="78" bestFit="1" customWidth="1"/>
    <col min="4868" max="4868" width="12.85546875" style="78" customWidth="1"/>
    <col min="4869" max="4869" width="14.28515625" style="78" bestFit="1" customWidth="1"/>
    <col min="4870" max="4870" width="1.42578125" style="78" customWidth="1"/>
    <col min="4871" max="4871" width="10.140625" style="78" bestFit="1" customWidth="1"/>
    <col min="4872" max="4872" width="13" style="78" customWidth="1"/>
    <col min="4873" max="4873" width="12.85546875" style="78" customWidth="1"/>
    <col min="4874" max="4874" width="1.42578125" style="78" customWidth="1"/>
    <col min="4875" max="4875" width="15.7109375" style="78" bestFit="1" customWidth="1"/>
    <col min="4876" max="4876" width="19.85546875" style="78" bestFit="1" customWidth="1"/>
    <col min="4877" max="4877" width="9.140625" style="78"/>
    <col min="4878" max="4878" width="5.140625" style="78" customWidth="1"/>
    <col min="4879" max="5120" width="9.140625" style="78"/>
    <col min="5121" max="5121" width="29.42578125" style="78" customWidth="1"/>
    <col min="5122" max="5122" width="1.42578125" style="78" customWidth="1"/>
    <col min="5123" max="5123" width="10.140625" style="78" bestFit="1" customWidth="1"/>
    <col min="5124" max="5124" width="12.85546875" style="78" customWidth="1"/>
    <col min="5125" max="5125" width="14.28515625" style="78" bestFit="1" customWidth="1"/>
    <col min="5126" max="5126" width="1.42578125" style="78" customWidth="1"/>
    <col min="5127" max="5127" width="10.140625" style="78" bestFit="1" customWidth="1"/>
    <col min="5128" max="5128" width="13" style="78" customWidth="1"/>
    <col min="5129" max="5129" width="12.85546875" style="78" customWidth="1"/>
    <col min="5130" max="5130" width="1.42578125" style="78" customWidth="1"/>
    <col min="5131" max="5131" width="15.7109375" style="78" bestFit="1" customWidth="1"/>
    <col min="5132" max="5132" width="19.85546875" style="78" bestFit="1" customWidth="1"/>
    <col min="5133" max="5133" width="9.140625" style="78"/>
    <col min="5134" max="5134" width="5.140625" style="78" customWidth="1"/>
    <col min="5135" max="5376" width="9.140625" style="78"/>
    <col min="5377" max="5377" width="29.42578125" style="78" customWidth="1"/>
    <col min="5378" max="5378" width="1.42578125" style="78" customWidth="1"/>
    <col min="5379" max="5379" width="10.140625" style="78" bestFit="1" customWidth="1"/>
    <col min="5380" max="5380" width="12.85546875" style="78" customWidth="1"/>
    <col min="5381" max="5381" width="14.28515625" style="78" bestFit="1" customWidth="1"/>
    <col min="5382" max="5382" width="1.42578125" style="78" customWidth="1"/>
    <col min="5383" max="5383" width="10.140625" style="78" bestFit="1" customWidth="1"/>
    <col min="5384" max="5384" width="13" style="78" customWidth="1"/>
    <col min="5385" max="5385" width="12.85546875" style="78" customWidth="1"/>
    <col min="5386" max="5386" width="1.42578125" style="78" customWidth="1"/>
    <col min="5387" max="5387" width="15.7109375" style="78" bestFit="1" customWidth="1"/>
    <col min="5388" max="5388" width="19.85546875" style="78" bestFit="1" customWidth="1"/>
    <col min="5389" max="5389" width="9.140625" style="78"/>
    <col min="5390" max="5390" width="5.140625" style="78" customWidth="1"/>
    <col min="5391" max="5632" width="9.140625" style="78"/>
    <col min="5633" max="5633" width="29.42578125" style="78" customWidth="1"/>
    <col min="5634" max="5634" width="1.42578125" style="78" customWidth="1"/>
    <col min="5635" max="5635" width="10.140625" style="78" bestFit="1" customWidth="1"/>
    <col min="5636" max="5636" width="12.85546875" style="78" customWidth="1"/>
    <col min="5637" max="5637" width="14.28515625" style="78" bestFit="1" customWidth="1"/>
    <col min="5638" max="5638" width="1.42578125" style="78" customWidth="1"/>
    <col min="5639" max="5639" width="10.140625" style="78" bestFit="1" customWidth="1"/>
    <col min="5640" max="5640" width="13" style="78" customWidth="1"/>
    <col min="5641" max="5641" width="12.85546875" style="78" customWidth="1"/>
    <col min="5642" max="5642" width="1.42578125" style="78" customWidth="1"/>
    <col min="5643" max="5643" width="15.7109375" style="78" bestFit="1" customWidth="1"/>
    <col min="5644" max="5644" width="19.85546875" style="78" bestFit="1" customWidth="1"/>
    <col min="5645" max="5645" width="9.140625" style="78"/>
    <col min="5646" max="5646" width="5.140625" style="78" customWidth="1"/>
    <col min="5647" max="5888" width="9.140625" style="78"/>
    <col min="5889" max="5889" width="29.42578125" style="78" customWidth="1"/>
    <col min="5890" max="5890" width="1.42578125" style="78" customWidth="1"/>
    <col min="5891" max="5891" width="10.140625" style="78" bestFit="1" customWidth="1"/>
    <col min="5892" max="5892" width="12.85546875" style="78" customWidth="1"/>
    <col min="5893" max="5893" width="14.28515625" style="78" bestFit="1" customWidth="1"/>
    <col min="5894" max="5894" width="1.42578125" style="78" customWidth="1"/>
    <col min="5895" max="5895" width="10.140625" style="78" bestFit="1" customWidth="1"/>
    <col min="5896" max="5896" width="13" style="78" customWidth="1"/>
    <col min="5897" max="5897" width="12.85546875" style="78" customWidth="1"/>
    <col min="5898" max="5898" width="1.42578125" style="78" customWidth="1"/>
    <col min="5899" max="5899" width="15.7109375" style="78" bestFit="1" customWidth="1"/>
    <col min="5900" max="5900" width="19.85546875" style="78" bestFit="1" customWidth="1"/>
    <col min="5901" max="5901" width="9.140625" style="78"/>
    <col min="5902" max="5902" width="5.140625" style="78" customWidth="1"/>
    <col min="5903" max="6144" width="9.140625" style="78"/>
    <col min="6145" max="6145" width="29.42578125" style="78" customWidth="1"/>
    <col min="6146" max="6146" width="1.42578125" style="78" customWidth="1"/>
    <col min="6147" max="6147" width="10.140625" style="78" bestFit="1" customWidth="1"/>
    <col min="6148" max="6148" width="12.85546875" style="78" customWidth="1"/>
    <col min="6149" max="6149" width="14.28515625" style="78" bestFit="1" customWidth="1"/>
    <col min="6150" max="6150" width="1.42578125" style="78" customWidth="1"/>
    <col min="6151" max="6151" width="10.140625" style="78" bestFit="1" customWidth="1"/>
    <col min="6152" max="6152" width="13" style="78" customWidth="1"/>
    <col min="6153" max="6153" width="12.85546875" style="78" customWidth="1"/>
    <col min="6154" max="6154" width="1.42578125" style="78" customWidth="1"/>
    <col min="6155" max="6155" width="15.7109375" style="78" bestFit="1" customWidth="1"/>
    <col min="6156" max="6156" width="19.85546875" style="78" bestFit="1" customWidth="1"/>
    <col min="6157" max="6157" width="9.140625" style="78"/>
    <col min="6158" max="6158" width="5.140625" style="78" customWidth="1"/>
    <col min="6159" max="6400" width="9.140625" style="78"/>
    <col min="6401" max="6401" width="29.42578125" style="78" customWidth="1"/>
    <col min="6402" max="6402" width="1.42578125" style="78" customWidth="1"/>
    <col min="6403" max="6403" width="10.140625" style="78" bestFit="1" customWidth="1"/>
    <col min="6404" max="6404" width="12.85546875" style="78" customWidth="1"/>
    <col min="6405" max="6405" width="14.28515625" style="78" bestFit="1" customWidth="1"/>
    <col min="6406" max="6406" width="1.42578125" style="78" customWidth="1"/>
    <col min="6407" max="6407" width="10.140625" style="78" bestFit="1" customWidth="1"/>
    <col min="6408" max="6408" width="13" style="78" customWidth="1"/>
    <col min="6409" max="6409" width="12.85546875" style="78" customWidth="1"/>
    <col min="6410" max="6410" width="1.42578125" style="78" customWidth="1"/>
    <col min="6411" max="6411" width="15.7109375" style="78" bestFit="1" customWidth="1"/>
    <col min="6412" max="6412" width="19.85546875" style="78" bestFit="1" customWidth="1"/>
    <col min="6413" max="6413" width="9.140625" style="78"/>
    <col min="6414" max="6414" width="5.140625" style="78" customWidth="1"/>
    <col min="6415" max="6656" width="9.140625" style="78"/>
    <col min="6657" max="6657" width="29.42578125" style="78" customWidth="1"/>
    <col min="6658" max="6658" width="1.42578125" style="78" customWidth="1"/>
    <col min="6659" max="6659" width="10.140625" style="78" bestFit="1" customWidth="1"/>
    <col min="6660" max="6660" width="12.85546875" style="78" customWidth="1"/>
    <col min="6661" max="6661" width="14.28515625" style="78" bestFit="1" customWidth="1"/>
    <col min="6662" max="6662" width="1.42578125" style="78" customWidth="1"/>
    <col min="6663" max="6663" width="10.140625" style="78" bestFit="1" customWidth="1"/>
    <col min="6664" max="6664" width="13" style="78" customWidth="1"/>
    <col min="6665" max="6665" width="12.85546875" style="78" customWidth="1"/>
    <col min="6666" max="6666" width="1.42578125" style="78" customWidth="1"/>
    <col min="6667" max="6667" width="15.7109375" style="78" bestFit="1" customWidth="1"/>
    <col min="6668" max="6668" width="19.85546875" style="78" bestFit="1" customWidth="1"/>
    <col min="6669" max="6669" width="9.140625" style="78"/>
    <col min="6670" max="6670" width="5.140625" style="78" customWidth="1"/>
    <col min="6671" max="6912" width="9.140625" style="78"/>
    <col min="6913" max="6913" width="29.42578125" style="78" customWidth="1"/>
    <col min="6914" max="6914" width="1.42578125" style="78" customWidth="1"/>
    <col min="6915" max="6915" width="10.140625" style="78" bestFit="1" customWidth="1"/>
    <col min="6916" max="6916" width="12.85546875" style="78" customWidth="1"/>
    <col min="6917" max="6917" width="14.28515625" style="78" bestFit="1" customWidth="1"/>
    <col min="6918" max="6918" width="1.42578125" style="78" customWidth="1"/>
    <col min="6919" max="6919" width="10.140625" style="78" bestFit="1" customWidth="1"/>
    <col min="6920" max="6920" width="13" style="78" customWidth="1"/>
    <col min="6921" max="6921" width="12.85546875" style="78" customWidth="1"/>
    <col min="6922" max="6922" width="1.42578125" style="78" customWidth="1"/>
    <col min="6923" max="6923" width="15.7109375" style="78" bestFit="1" customWidth="1"/>
    <col min="6924" max="6924" width="19.85546875" style="78" bestFit="1" customWidth="1"/>
    <col min="6925" max="6925" width="9.140625" style="78"/>
    <col min="6926" max="6926" width="5.140625" style="78" customWidth="1"/>
    <col min="6927" max="7168" width="9.140625" style="78"/>
    <col min="7169" max="7169" width="29.42578125" style="78" customWidth="1"/>
    <col min="7170" max="7170" width="1.42578125" style="78" customWidth="1"/>
    <col min="7171" max="7171" width="10.140625" style="78" bestFit="1" customWidth="1"/>
    <col min="7172" max="7172" width="12.85546875" style="78" customWidth="1"/>
    <col min="7173" max="7173" width="14.28515625" style="78" bestFit="1" customWidth="1"/>
    <col min="7174" max="7174" width="1.42578125" style="78" customWidth="1"/>
    <col min="7175" max="7175" width="10.140625" style="78" bestFit="1" customWidth="1"/>
    <col min="7176" max="7176" width="13" style="78" customWidth="1"/>
    <col min="7177" max="7177" width="12.85546875" style="78" customWidth="1"/>
    <col min="7178" max="7178" width="1.42578125" style="78" customWidth="1"/>
    <col min="7179" max="7179" width="15.7109375" style="78" bestFit="1" customWidth="1"/>
    <col min="7180" max="7180" width="19.85546875" style="78" bestFit="1" customWidth="1"/>
    <col min="7181" max="7181" width="9.140625" style="78"/>
    <col min="7182" max="7182" width="5.140625" style="78" customWidth="1"/>
    <col min="7183" max="7424" width="9.140625" style="78"/>
    <col min="7425" max="7425" width="29.42578125" style="78" customWidth="1"/>
    <col min="7426" max="7426" width="1.42578125" style="78" customWidth="1"/>
    <col min="7427" max="7427" width="10.140625" style="78" bestFit="1" customWidth="1"/>
    <col min="7428" max="7428" width="12.85546875" style="78" customWidth="1"/>
    <col min="7429" max="7429" width="14.28515625" style="78" bestFit="1" customWidth="1"/>
    <col min="7430" max="7430" width="1.42578125" style="78" customWidth="1"/>
    <col min="7431" max="7431" width="10.140625" style="78" bestFit="1" customWidth="1"/>
    <col min="7432" max="7432" width="13" style="78" customWidth="1"/>
    <col min="7433" max="7433" width="12.85546875" style="78" customWidth="1"/>
    <col min="7434" max="7434" width="1.42578125" style="78" customWidth="1"/>
    <col min="7435" max="7435" width="15.7109375" style="78" bestFit="1" customWidth="1"/>
    <col min="7436" max="7436" width="19.85546875" style="78" bestFit="1" customWidth="1"/>
    <col min="7437" max="7437" width="9.140625" style="78"/>
    <col min="7438" max="7438" width="5.140625" style="78" customWidth="1"/>
    <col min="7439" max="7680" width="9.140625" style="78"/>
    <col min="7681" max="7681" width="29.42578125" style="78" customWidth="1"/>
    <col min="7682" max="7682" width="1.42578125" style="78" customWidth="1"/>
    <col min="7683" max="7683" width="10.140625" style="78" bestFit="1" customWidth="1"/>
    <col min="7684" max="7684" width="12.85546875" style="78" customWidth="1"/>
    <col min="7685" max="7685" width="14.28515625" style="78" bestFit="1" customWidth="1"/>
    <col min="7686" max="7686" width="1.42578125" style="78" customWidth="1"/>
    <col min="7687" max="7687" width="10.140625" style="78" bestFit="1" customWidth="1"/>
    <col min="7688" max="7688" width="13" style="78" customWidth="1"/>
    <col min="7689" max="7689" width="12.85546875" style="78" customWidth="1"/>
    <col min="7690" max="7690" width="1.42578125" style="78" customWidth="1"/>
    <col min="7691" max="7691" width="15.7109375" style="78" bestFit="1" customWidth="1"/>
    <col min="7692" max="7692" width="19.85546875" style="78" bestFit="1" customWidth="1"/>
    <col min="7693" max="7693" width="9.140625" style="78"/>
    <col min="7694" max="7694" width="5.140625" style="78" customWidth="1"/>
    <col min="7695" max="7936" width="9.140625" style="78"/>
    <col min="7937" max="7937" width="29.42578125" style="78" customWidth="1"/>
    <col min="7938" max="7938" width="1.42578125" style="78" customWidth="1"/>
    <col min="7939" max="7939" width="10.140625" style="78" bestFit="1" customWidth="1"/>
    <col min="7940" max="7940" width="12.85546875" style="78" customWidth="1"/>
    <col min="7941" max="7941" width="14.28515625" style="78" bestFit="1" customWidth="1"/>
    <col min="7942" max="7942" width="1.42578125" style="78" customWidth="1"/>
    <col min="7943" max="7943" width="10.140625" style="78" bestFit="1" customWidth="1"/>
    <col min="7944" max="7944" width="13" style="78" customWidth="1"/>
    <col min="7945" max="7945" width="12.85546875" style="78" customWidth="1"/>
    <col min="7946" max="7946" width="1.42578125" style="78" customWidth="1"/>
    <col min="7947" max="7947" width="15.7109375" style="78" bestFit="1" customWidth="1"/>
    <col min="7948" max="7948" width="19.85546875" style="78" bestFit="1" customWidth="1"/>
    <col min="7949" max="7949" width="9.140625" style="78"/>
    <col min="7950" max="7950" width="5.140625" style="78" customWidth="1"/>
    <col min="7951" max="8192" width="9.140625" style="78"/>
    <col min="8193" max="8193" width="29.42578125" style="78" customWidth="1"/>
    <col min="8194" max="8194" width="1.42578125" style="78" customWidth="1"/>
    <col min="8195" max="8195" width="10.140625" style="78" bestFit="1" customWidth="1"/>
    <col min="8196" max="8196" width="12.85546875" style="78" customWidth="1"/>
    <col min="8197" max="8197" width="14.28515625" style="78" bestFit="1" customWidth="1"/>
    <col min="8198" max="8198" width="1.42578125" style="78" customWidth="1"/>
    <col min="8199" max="8199" width="10.140625" style="78" bestFit="1" customWidth="1"/>
    <col min="8200" max="8200" width="13" style="78" customWidth="1"/>
    <col min="8201" max="8201" width="12.85546875" style="78" customWidth="1"/>
    <col min="8202" max="8202" width="1.42578125" style="78" customWidth="1"/>
    <col min="8203" max="8203" width="15.7109375" style="78" bestFit="1" customWidth="1"/>
    <col min="8204" max="8204" width="19.85546875" style="78" bestFit="1" customWidth="1"/>
    <col min="8205" max="8205" width="9.140625" style="78"/>
    <col min="8206" max="8206" width="5.140625" style="78" customWidth="1"/>
    <col min="8207" max="8448" width="9.140625" style="78"/>
    <col min="8449" max="8449" width="29.42578125" style="78" customWidth="1"/>
    <col min="8450" max="8450" width="1.42578125" style="78" customWidth="1"/>
    <col min="8451" max="8451" width="10.140625" style="78" bestFit="1" customWidth="1"/>
    <col min="8452" max="8452" width="12.85546875" style="78" customWidth="1"/>
    <col min="8453" max="8453" width="14.28515625" style="78" bestFit="1" customWidth="1"/>
    <col min="8454" max="8454" width="1.42578125" style="78" customWidth="1"/>
    <col min="8455" max="8455" width="10.140625" style="78" bestFit="1" customWidth="1"/>
    <col min="8456" max="8456" width="13" style="78" customWidth="1"/>
    <col min="8457" max="8457" width="12.85546875" style="78" customWidth="1"/>
    <col min="8458" max="8458" width="1.42578125" style="78" customWidth="1"/>
    <col min="8459" max="8459" width="15.7109375" style="78" bestFit="1" customWidth="1"/>
    <col min="8460" max="8460" width="19.85546875" style="78" bestFit="1" customWidth="1"/>
    <col min="8461" max="8461" width="9.140625" style="78"/>
    <col min="8462" max="8462" width="5.140625" style="78" customWidth="1"/>
    <col min="8463" max="8704" width="9.140625" style="78"/>
    <col min="8705" max="8705" width="29.42578125" style="78" customWidth="1"/>
    <col min="8706" max="8706" width="1.42578125" style="78" customWidth="1"/>
    <col min="8707" max="8707" width="10.140625" style="78" bestFit="1" customWidth="1"/>
    <col min="8708" max="8708" width="12.85546875" style="78" customWidth="1"/>
    <col min="8709" max="8709" width="14.28515625" style="78" bestFit="1" customWidth="1"/>
    <col min="8710" max="8710" width="1.42578125" style="78" customWidth="1"/>
    <col min="8711" max="8711" width="10.140625" style="78" bestFit="1" customWidth="1"/>
    <col min="8712" max="8712" width="13" style="78" customWidth="1"/>
    <col min="8713" max="8713" width="12.85546875" style="78" customWidth="1"/>
    <col min="8714" max="8714" width="1.42578125" style="78" customWidth="1"/>
    <col min="8715" max="8715" width="15.7109375" style="78" bestFit="1" customWidth="1"/>
    <col min="8716" max="8716" width="19.85546875" style="78" bestFit="1" customWidth="1"/>
    <col min="8717" max="8717" width="9.140625" style="78"/>
    <col min="8718" max="8718" width="5.140625" style="78" customWidth="1"/>
    <col min="8719" max="8960" width="9.140625" style="78"/>
    <col min="8961" max="8961" width="29.42578125" style="78" customWidth="1"/>
    <col min="8962" max="8962" width="1.42578125" style="78" customWidth="1"/>
    <col min="8963" max="8963" width="10.140625" style="78" bestFit="1" customWidth="1"/>
    <col min="8964" max="8964" width="12.85546875" style="78" customWidth="1"/>
    <col min="8965" max="8965" width="14.28515625" style="78" bestFit="1" customWidth="1"/>
    <col min="8966" max="8966" width="1.42578125" style="78" customWidth="1"/>
    <col min="8967" max="8967" width="10.140625" style="78" bestFit="1" customWidth="1"/>
    <col min="8968" max="8968" width="13" style="78" customWidth="1"/>
    <col min="8969" max="8969" width="12.85546875" style="78" customWidth="1"/>
    <col min="8970" max="8970" width="1.42578125" style="78" customWidth="1"/>
    <col min="8971" max="8971" width="15.7109375" style="78" bestFit="1" customWidth="1"/>
    <col min="8972" max="8972" width="19.85546875" style="78" bestFit="1" customWidth="1"/>
    <col min="8973" max="8973" width="9.140625" style="78"/>
    <col min="8974" max="8974" width="5.140625" style="78" customWidth="1"/>
    <col min="8975" max="9216" width="9.140625" style="78"/>
    <col min="9217" max="9217" width="29.42578125" style="78" customWidth="1"/>
    <col min="9218" max="9218" width="1.42578125" style="78" customWidth="1"/>
    <col min="9219" max="9219" width="10.140625" style="78" bestFit="1" customWidth="1"/>
    <col min="9220" max="9220" width="12.85546875" style="78" customWidth="1"/>
    <col min="9221" max="9221" width="14.28515625" style="78" bestFit="1" customWidth="1"/>
    <col min="9222" max="9222" width="1.42578125" style="78" customWidth="1"/>
    <col min="9223" max="9223" width="10.140625" style="78" bestFit="1" customWidth="1"/>
    <col min="9224" max="9224" width="13" style="78" customWidth="1"/>
    <col min="9225" max="9225" width="12.85546875" style="78" customWidth="1"/>
    <col min="9226" max="9226" width="1.42578125" style="78" customWidth="1"/>
    <col min="9227" max="9227" width="15.7109375" style="78" bestFit="1" customWidth="1"/>
    <col min="9228" max="9228" width="19.85546875" style="78" bestFit="1" customWidth="1"/>
    <col min="9229" max="9229" width="9.140625" style="78"/>
    <col min="9230" max="9230" width="5.140625" style="78" customWidth="1"/>
    <col min="9231" max="9472" width="9.140625" style="78"/>
    <col min="9473" max="9473" width="29.42578125" style="78" customWidth="1"/>
    <col min="9474" max="9474" width="1.42578125" style="78" customWidth="1"/>
    <col min="9475" max="9475" width="10.140625" style="78" bestFit="1" customWidth="1"/>
    <col min="9476" max="9476" width="12.85546875" style="78" customWidth="1"/>
    <col min="9477" max="9477" width="14.28515625" style="78" bestFit="1" customWidth="1"/>
    <col min="9478" max="9478" width="1.42578125" style="78" customWidth="1"/>
    <col min="9479" max="9479" width="10.140625" style="78" bestFit="1" customWidth="1"/>
    <col min="9480" max="9480" width="13" style="78" customWidth="1"/>
    <col min="9481" max="9481" width="12.85546875" style="78" customWidth="1"/>
    <col min="9482" max="9482" width="1.42578125" style="78" customWidth="1"/>
    <col min="9483" max="9483" width="15.7109375" style="78" bestFit="1" customWidth="1"/>
    <col min="9484" max="9484" width="19.85546875" style="78" bestFit="1" customWidth="1"/>
    <col min="9485" max="9485" width="9.140625" style="78"/>
    <col min="9486" max="9486" width="5.140625" style="78" customWidth="1"/>
    <col min="9487" max="9728" width="9.140625" style="78"/>
    <col min="9729" max="9729" width="29.42578125" style="78" customWidth="1"/>
    <col min="9730" max="9730" width="1.42578125" style="78" customWidth="1"/>
    <col min="9731" max="9731" width="10.140625" style="78" bestFit="1" customWidth="1"/>
    <col min="9732" max="9732" width="12.85546875" style="78" customWidth="1"/>
    <col min="9733" max="9733" width="14.28515625" style="78" bestFit="1" customWidth="1"/>
    <col min="9734" max="9734" width="1.42578125" style="78" customWidth="1"/>
    <col min="9735" max="9735" width="10.140625" style="78" bestFit="1" customWidth="1"/>
    <col min="9736" max="9736" width="13" style="78" customWidth="1"/>
    <col min="9737" max="9737" width="12.85546875" style="78" customWidth="1"/>
    <col min="9738" max="9738" width="1.42578125" style="78" customWidth="1"/>
    <col min="9739" max="9739" width="15.7109375" style="78" bestFit="1" customWidth="1"/>
    <col min="9740" max="9740" width="19.85546875" style="78" bestFit="1" customWidth="1"/>
    <col min="9741" max="9741" width="9.140625" style="78"/>
    <col min="9742" max="9742" width="5.140625" style="78" customWidth="1"/>
    <col min="9743" max="9984" width="9.140625" style="78"/>
    <col min="9985" max="9985" width="29.42578125" style="78" customWidth="1"/>
    <col min="9986" max="9986" width="1.42578125" style="78" customWidth="1"/>
    <col min="9987" max="9987" width="10.140625" style="78" bestFit="1" customWidth="1"/>
    <col min="9988" max="9988" width="12.85546875" style="78" customWidth="1"/>
    <col min="9989" max="9989" width="14.28515625" style="78" bestFit="1" customWidth="1"/>
    <col min="9990" max="9990" width="1.42578125" style="78" customWidth="1"/>
    <col min="9991" max="9991" width="10.140625" style="78" bestFit="1" customWidth="1"/>
    <col min="9992" max="9992" width="13" style="78" customWidth="1"/>
    <col min="9993" max="9993" width="12.85546875" style="78" customWidth="1"/>
    <col min="9994" max="9994" width="1.42578125" style="78" customWidth="1"/>
    <col min="9995" max="9995" width="15.7109375" style="78" bestFit="1" customWidth="1"/>
    <col min="9996" max="9996" width="19.85546875" style="78" bestFit="1" customWidth="1"/>
    <col min="9997" max="9997" width="9.140625" style="78"/>
    <col min="9998" max="9998" width="5.140625" style="78" customWidth="1"/>
    <col min="9999" max="10240" width="9.140625" style="78"/>
    <col min="10241" max="10241" width="29.42578125" style="78" customWidth="1"/>
    <col min="10242" max="10242" width="1.42578125" style="78" customWidth="1"/>
    <col min="10243" max="10243" width="10.140625" style="78" bestFit="1" customWidth="1"/>
    <col min="10244" max="10244" width="12.85546875" style="78" customWidth="1"/>
    <col min="10245" max="10245" width="14.28515625" style="78" bestFit="1" customWidth="1"/>
    <col min="10246" max="10246" width="1.42578125" style="78" customWidth="1"/>
    <col min="10247" max="10247" width="10.140625" style="78" bestFit="1" customWidth="1"/>
    <col min="10248" max="10248" width="13" style="78" customWidth="1"/>
    <col min="10249" max="10249" width="12.85546875" style="78" customWidth="1"/>
    <col min="10250" max="10250" width="1.42578125" style="78" customWidth="1"/>
    <col min="10251" max="10251" width="15.7109375" style="78" bestFit="1" customWidth="1"/>
    <col min="10252" max="10252" width="19.85546875" style="78" bestFit="1" customWidth="1"/>
    <col min="10253" max="10253" width="9.140625" style="78"/>
    <col min="10254" max="10254" width="5.140625" style="78" customWidth="1"/>
    <col min="10255" max="10496" width="9.140625" style="78"/>
    <col min="10497" max="10497" width="29.42578125" style="78" customWidth="1"/>
    <col min="10498" max="10498" width="1.42578125" style="78" customWidth="1"/>
    <col min="10499" max="10499" width="10.140625" style="78" bestFit="1" customWidth="1"/>
    <col min="10500" max="10500" width="12.85546875" style="78" customWidth="1"/>
    <col min="10501" max="10501" width="14.28515625" style="78" bestFit="1" customWidth="1"/>
    <col min="10502" max="10502" width="1.42578125" style="78" customWidth="1"/>
    <col min="10503" max="10503" width="10.140625" style="78" bestFit="1" customWidth="1"/>
    <col min="10504" max="10504" width="13" style="78" customWidth="1"/>
    <col min="10505" max="10505" width="12.85546875" style="78" customWidth="1"/>
    <col min="10506" max="10506" width="1.42578125" style="78" customWidth="1"/>
    <col min="10507" max="10507" width="15.7109375" style="78" bestFit="1" customWidth="1"/>
    <col min="10508" max="10508" width="19.85546875" style="78" bestFit="1" customWidth="1"/>
    <col min="10509" max="10509" width="9.140625" style="78"/>
    <col min="10510" max="10510" width="5.140625" style="78" customWidth="1"/>
    <col min="10511" max="10752" width="9.140625" style="78"/>
    <col min="10753" max="10753" width="29.42578125" style="78" customWidth="1"/>
    <col min="10754" max="10754" width="1.42578125" style="78" customWidth="1"/>
    <col min="10755" max="10755" width="10.140625" style="78" bestFit="1" customWidth="1"/>
    <col min="10756" max="10756" width="12.85546875" style="78" customWidth="1"/>
    <col min="10757" max="10757" width="14.28515625" style="78" bestFit="1" customWidth="1"/>
    <col min="10758" max="10758" width="1.42578125" style="78" customWidth="1"/>
    <col min="10759" max="10759" width="10.140625" style="78" bestFit="1" customWidth="1"/>
    <col min="10760" max="10760" width="13" style="78" customWidth="1"/>
    <col min="10761" max="10761" width="12.85546875" style="78" customWidth="1"/>
    <col min="10762" max="10762" width="1.42578125" style="78" customWidth="1"/>
    <col min="10763" max="10763" width="15.7109375" style="78" bestFit="1" customWidth="1"/>
    <col min="10764" max="10764" width="19.85546875" style="78" bestFit="1" customWidth="1"/>
    <col min="10765" max="10765" width="9.140625" style="78"/>
    <col min="10766" max="10766" width="5.140625" style="78" customWidth="1"/>
    <col min="10767" max="11008" width="9.140625" style="78"/>
    <col min="11009" max="11009" width="29.42578125" style="78" customWidth="1"/>
    <col min="11010" max="11010" width="1.42578125" style="78" customWidth="1"/>
    <col min="11011" max="11011" width="10.140625" style="78" bestFit="1" customWidth="1"/>
    <col min="11012" max="11012" width="12.85546875" style="78" customWidth="1"/>
    <col min="11013" max="11013" width="14.28515625" style="78" bestFit="1" customWidth="1"/>
    <col min="11014" max="11014" width="1.42578125" style="78" customWidth="1"/>
    <col min="11015" max="11015" width="10.140625" style="78" bestFit="1" customWidth="1"/>
    <col min="11016" max="11016" width="13" style="78" customWidth="1"/>
    <col min="11017" max="11017" width="12.85546875" style="78" customWidth="1"/>
    <col min="11018" max="11018" width="1.42578125" style="78" customWidth="1"/>
    <col min="11019" max="11019" width="15.7109375" style="78" bestFit="1" customWidth="1"/>
    <col min="11020" max="11020" width="19.85546875" style="78" bestFit="1" customWidth="1"/>
    <col min="11021" max="11021" width="9.140625" style="78"/>
    <col min="11022" max="11022" width="5.140625" style="78" customWidth="1"/>
    <col min="11023" max="11264" width="9.140625" style="78"/>
    <col min="11265" max="11265" width="29.42578125" style="78" customWidth="1"/>
    <col min="11266" max="11266" width="1.42578125" style="78" customWidth="1"/>
    <col min="11267" max="11267" width="10.140625" style="78" bestFit="1" customWidth="1"/>
    <col min="11268" max="11268" width="12.85546875" style="78" customWidth="1"/>
    <col min="11269" max="11269" width="14.28515625" style="78" bestFit="1" customWidth="1"/>
    <col min="11270" max="11270" width="1.42578125" style="78" customWidth="1"/>
    <col min="11271" max="11271" width="10.140625" style="78" bestFit="1" customWidth="1"/>
    <col min="11272" max="11272" width="13" style="78" customWidth="1"/>
    <col min="11273" max="11273" width="12.85546875" style="78" customWidth="1"/>
    <col min="11274" max="11274" width="1.42578125" style="78" customWidth="1"/>
    <col min="11275" max="11275" width="15.7109375" style="78" bestFit="1" customWidth="1"/>
    <col min="11276" max="11276" width="19.85546875" style="78" bestFit="1" customWidth="1"/>
    <col min="11277" max="11277" width="9.140625" style="78"/>
    <col min="11278" max="11278" width="5.140625" style="78" customWidth="1"/>
    <col min="11279" max="11520" width="9.140625" style="78"/>
    <col min="11521" max="11521" width="29.42578125" style="78" customWidth="1"/>
    <col min="11522" max="11522" width="1.42578125" style="78" customWidth="1"/>
    <col min="11523" max="11523" width="10.140625" style="78" bestFit="1" customWidth="1"/>
    <col min="11524" max="11524" width="12.85546875" style="78" customWidth="1"/>
    <col min="11525" max="11525" width="14.28515625" style="78" bestFit="1" customWidth="1"/>
    <col min="11526" max="11526" width="1.42578125" style="78" customWidth="1"/>
    <col min="11527" max="11527" width="10.140625" style="78" bestFit="1" customWidth="1"/>
    <col min="11528" max="11528" width="13" style="78" customWidth="1"/>
    <col min="11529" max="11529" width="12.85546875" style="78" customWidth="1"/>
    <col min="11530" max="11530" width="1.42578125" style="78" customWidth="1"/>
    <col min="11531" max="11531" width="15.7109375" style="78" bestFit="1" customWidth="1"/>
    <col min="11532" max="11532" width="19.85546875" style="78" bestFit="1" customWidth="1"/>
    <col min="11533" max="11533" width="9.140625" style="78"/>
    <col min="11534" max="11534" width="5.140625" style="78" customWidth="1"/>
    <col min="11535" max="11776" width="9.140625" style="78"/>
    <col min="11777" max="11777" width="29.42578125" style="78" customWidth="1"/>
    <col min="11778" max="11778" width="1.42578125" style="78" customWidth="1"/>
    <col min="11779" max="11779" width="10.140625" style="78" bestFit="1" customWidth="1"/>
    <col min="11780" max="11780" width="12.85546875" style="78" customWidth="1"/>
    <col min="11781" max="11781" width="14.28515625" style="78" bestFit="1" customWidth="1"/>
    <col min="11782" max="11782" width="1.42578125" style="78" customWidth="1"/>
    <col min="11783" max="11783" width="10.140625" style="78" bestFit="1" customWidth="1"/>
    <col min="11784" max="11784" width="13" style="78" customWidth="1"/>
    <col min="11785" max="11785" width="12.85546875" style="78" customWidth="1"/>
    <col min="11786" max="11786" width="1.42578125" style="78" customWidth="1"/>
    <col min="11787" max="11787" width="15.7109375" style="78" bestFit="1" customWidth="1"/>
    <col min="11788" max="11788" width="19.85546875" style="78" bestFit="1" customWidth="1"/>
    <col min="11789" max="11789" width="9.140625" style="78"/>
    <col min="11790" max="11790" width="5.140625" style="78" customWidth="1"/>
    <col min="11791" max="12032" width="9.140625" style="78"/>
    <col min="12033" max="12033" width="29.42578125" style="78" customWidth="1"/>
    <col min="12034" max="12034" width="1.42578125" style="78" customWidth="1"/>
    <col min="12035" max="12035" width="10.140625" style="78" bestFit="1" customWidth="1"/>
    <col min="12036" max="12036" width="12.85546875" style="78" customWidth="1"/>
    <col min="12037" max="12037" width="14.28515625" style="78" bestFit="1" customWidth="1"/>
    <col min="12038" max="12038" width="1.42578125" style="78" customWidth="1"/>
    <col min="12039" max="12039" width="10.140625" style="78" bestFit="1" customWidth="1"/>
    <col min="12040" max="12040" width="13" style="78" customWidth="1"/>
    <col min="12041" max="12041" width="12.85546875" style="78" customWidth="1"/>
    <col min="12042" max="12042" width="1.42578125" style="78" customWidth="1"/>
    <col min="12043" max="12043" width="15.7109375" style="78" bestFit="1" customWidth="1"/>
    <col min="12044" max="12044" width="19.85546875" style="78" bestFit="1" customWidth="1"/>
    <col min="12045" max="12045" width="9.140625" style="78"/>
    <col min="12046" max="12046" width="5.140625" style="78" customWidth="1"/>
    <col min="12047" max="12288" width="9.140625" style="78"/>
    <col min="12289" max="12289" width="29.42578125" style="78" customWidth="1"/>
    <col min="12290" max="12290" width="1.42578125" style="78" customWidth="1"/>
    <col min="12291" max="12291" width="10.140625" style="78" bestFit="1" customWidth="1"/>
    <col min="12292" max="12292" width="12.85546875" style="78" customWidth="1"/>
    <col min="12293" max="12293" width="14.28515625" style="78" bestFit="1" customWidth="1"/>
    <col min="12294" max="12294" width="1.42578125" style="78" customWidth="1"/>
    <col min="12295" max="12295" width="10.140625" style="78" bestFit="1" customWidth="1"/>
    <col min="12296" max="12296" width="13" style="78" customWidth="1"/>
    <col min="12297" max="12297" width="12.85546875" style="78" customWidth="1"/>
    <col min="12298" max="12298" width="1.42578125" style="78" customWidth="1"/>
    <col min="12299" max="12299" width="15.7109375" style="78" bestFit="1" customWidth="1"/>
    <col min="12300" max="12300" width="19.85546875" style="78" bestFit="1" customWidth="1"/>
    <col min="12301" max="12301" width="9.140625" style="78"/>
    <col min="12302" max="12302" width="5.140625" style="78" customWidth="1"/>
    <col min="12303" max="12544" width="9.140625" style="78"/>
    <col min="12545" max="12545" width="29.42578125" style="78" customWidth="1"/>
    <col min="12546" max="12546" width="1.42578125" style="78" customWidth="1"/>
    <col min="12547" max="12547" width="10.140625" style="78" bestFit="1" customWidth="1"/>
    <col min="12548" max="12548" width="12.85546875" style="78" customWidth="1"/>
    <col min="12549" max="12549" width="14.28515625" style="78" bestFit="1" customWidth="1"/>
    <col min="12550" max="12550" width="1.42578125" style="78" customWidth="1"/>
    <col min="12551" max="12551" width="10.140625" style="78" bestFit="1" customWidth="1"/>
    <col min="12552" max="12552" width="13" style="78" customWidth="1"/>
    <col min="12553" max="12553" width="12.85546875" style="78" customWidth="1"/>
    <col min="12554" max="12554" width="1.42578125" style="78" customWidth="1"/>
    <col min="12555" max="12555" width="15.7109375" style="78" bestFit="1" customWidth="1"/>
    <col min="12556" max="12556" width="19.85546875" style="78" bestFit="1" customWidth="1"/>
    <col min="12557" max="12557" width="9.140625" style="78"/>
    <col min="12558" max="12558" width="5.140625" style="78" customWidth="1"/>
    <col min="12559" max="12800" width="9.140625" style="78"/>
    <col min="12801" max="12801" width="29.42578125" style="78" customWidth="1"/>
    <col min="12802" max="12802" width="1.42578125" style="78" customWidth="1"/>
    <col min="12803" max="12803" width="10.140625" style="78" bestFit="1" customWidth="1"/>
    <col min="12804" max="12804" width="12.85546875" style="78" customWidth="1"/>
    <col min="12805" max="12805" width="14.28515625" style="78" bestFit="1" customWidth="1"/>
    <col min="12806" max="12806" width="1.42578125" style="78" customWidth="1"/>
    <col min="12807" max="12807" width="10.140625" style="78" bestFit="1" customWidth="1"/>
    <col min="12808" max="12808" width="13" style="78" customWidth="1"/>
    <col min="12809" max="12809" width="12.85546875" style="78" customWidth="1"/>
    <col min="12810" max="12810" width="1.42578125" style="78" customWidth="1"/>
    <col min="12811" max="12811" width="15.7109375" style="78" bestFit="1" customWidth="1"/>
    <col min="12812" max="12812" width="19.85546875" style="78" bestFit="1" customWidth="1"/>
    <col min="12813" max="12813" width="9.140625" style="78"/>
    <col min="12814" max="12814" width="5.140625" style="78" customWidth="1"/>
    <col min="12815" max="13056" width="9.140625" style="78"/>
    <col min="13057" max="13057" width="29.42578125" style="78" customWidth="1"/>
    <col min="13058" max="13058" width="1.42578125" style="78" customWidth="1"/>
    <col min="13059" max="13059" width="10.140625" style="78" bestFit="1" customWidth="1"/>
    <col min="13060" max="13060" width="12.85546875" style="78" customWidth="1"/>
    <col min="13061" max="13061" width="14.28515625" style="78" bestFit="1" customWidth="1"/>
    <col min="13062" max="13062" width="1.42578125" style="78" customWidth="1"/>
    <col min="13063" max="13063" width="10.140625" style="78" bestFit="1" customWidth="1"/>
    <col min="13064" max="13064" width="13" style="78" customWidth="1"/>
    <col min="13065" max="13065" width="12.85546875" style="78" customWidth="1"/>
    <col min="13066" max="13066" width="1.42578125" style="78" customWidth="1"/>
    <col min="13067" max="13067" width="15.7109375" style="78" bestFit="1" customWidth="1"/>
    <col min="13068" max="13068" width="19.85546875" style="78" bestFit="1" customWidth="1"/>
    <col min="13069" max="13069" width="9.140625" style="78"/>
    <col min="13070" max="13070" width="5.140625" style="78" customWidth="1"/>
    <col min="13071" max="13312" width="9.140625" style="78"/>
    <col min="13313" max="13313" width="29.42578125" style="78" customWidth="1"/>
    <col min="13314" max="13314" width="1.42578125" style="78" customWidth="1"/>
    <col min="13315" max="13315" width="10.140625" style="78" bestFit="1" customWidth="1"/>
    <col min="13316" max="13316" width="12.85546875" style="78" customWidth="1"/>
    <col min="13317" max="13317" width="14.28515625" style="78" bestFit="1" customWidth="1"/>
    <col min="13318" max="13318" width="1.42578125" style="78" customWidth="1"/>
    <col min="13319" max="13319" width="10.140625" style="78" bestFit="1" customWidth="1"/>
    <col min="13320" max="13320" width="13" style="78" customWidth="1"/>
    <col min="13321" max="13321" width="12.85546875" style="78" customWidth="1"/>
    <col min="13322" max="13322" width="1.42578125" style="78" customWidth="1"/>
    <col min="13323" max="13323" width="15.7109375" style="78" bestFit="1" customWidth="1"/>
    <col min="13324" max="13324" width="19.85546875" style="78" bestFit="1" customWidth="1"/>
    <col min="13325" max="13325" width="9.140625" style="78"/>
    <col min="13326" max="13326" width="5.140625" style="78" customWidth="1"/>
    <col min="13327" max="13568" width="9.140625" style="78"/>
    <col min="13569" max="13569" width="29.42578125" style="78" customWidth="1"/>
    <col min="13570" max="13570" width="1.42578125" style="78" customWidth="1"/>
    <col min="13571" max="13571" width="10.140625" style="78" bestFit="1" customWidth="1"/>
    <col min="13572" max="13572" width="12.85546875" style="78" customWidth="1"/>
    <col min="13573" max="13573" width="14.28515625" style="78" bestFit="1" customWidth="1"/>
    <col min="13574" max="13574" width="1.42578125" style="78" customWidth="1"/>
    <col min="13575" max="13575" width="10.140625" style="78" bestFit="1" customWidth="1"/>
    <col min="13576" max="13576" width="13" style="78" customWidth="1"/>
    <col min="13577" max="13577" width="12.85546875" style="78" customWidth="1"/>
    <col min="13578" max="13578" width="1.42578125" style="78" customWidth="1"/>
    <col min="13579" max="13579" width="15.7109375" style="78" bestFit="1" customWidth="1"/>
    <col min="13580" max="13580" width="19.85546875" style="78" bestFit="1" customWidth="1"/>
    <col min="13581" max="13581" width="9.140625" style="78"/>
    <col min="13582" max="13582" width="5.140625" style="78" customWidth="1"/>
    <col min="13583" max="13824" width="9.140625" style="78"/>
    <col min="13825" max="13825" width="29.42578125" style="78" customWidth="1"/>
    <col min="13826" max="13826" width="1.42578125" style="78" customWidth="1"/>
    <col min="13827" max="13827" width="10.140625" style="78" bestFit="1" customWidth="1"/>
    <col min="13828" max="13828" width="12.85546875" style="78" customWidth="1"/>
    <col min="13829" max="13829" width="14.28515625" style="78" bestFit="1" customWidth="1"/>
    <col min="13830" max="13830" width="1.42578125" style="78" customWidth="1"/>
    <col min="13831" max="13831" width="10.140625" style="78" bestFit="1" customWidth="1"/>
    <col min="13832" max="13832" width="13" style="78" customWidth="1"/>
    <col min="13833" max="13833" width="12.85546875" style="78" customWidth="1"/>
    <col min="13834" max="13834" width="1.42578125" style="78" customWidth="1"/>
    <col min="13835" max="13835" width="15.7109375" style="78" bestFit="1" customWidth="1"/>
    <col min="13836" max="13836" width="19.85546875" style="78" bestFit="1" customWidth="1"/>
    <col min="13837" max="13837" width="9.140625" style="78"/>
    <col min="13838" max="13838" width="5.140625" style="78" customWidth="1"/>
    <col min="13839" max="14080" width="9.140625" style="78"/>
    <col min="14081" max="14081" width="29.42578125" style="78" customWidth="1"/>
    <col min="14082" max="14082" width="1.42578125" style="78" customWidth="1"/>
    <col min="14083" max="14083" width="10.140625" style="78" bestFit="1" customWidth="1"/>
    <col min="14084" max="14084" width="12.85546875" style="78" customWidth="1"/>
    <col min="14085" max="14085" width="14.28515625" style="78" bestFit="1" customWidth="1"/>
    <col min="14086" max="14086" width="1.42578125" style="78" customWidth="1"/>
    <col min="14087" max="14087" width="10.140625" style="78" bestFit="1" customWidth="1"/>
    <col min="14088" max="14088" width="13" style="78" customWidth="1"/>
    <col min="14089" max="14089" width="12.85546875" style="78" customWidth="1"/>
    <col min="14090" max="14090" width="1.42578125" style="78" customWidth="1"/>
    <col min="14091" max="14091" width="15.7109375" style="78" bestFit="1" customWidth="1"/>
    <col min="14092" max="14092" width="19.85546875" style="78" bestFit="1" customWidth="1"/>
    <col min="14093" max="14093" width="9.140625" style="78"/>
    <col min="14094" max="14094" width="5.140625" style="78" customWidth="1"/>
    <col min="14095" max="14336" width="9.140625" style="78"/>
    <col min="14337" max="14337" width="29.42578125" style="78" customWidth="1"/>
    <col min="14338" max="14338" width="1.42578125" style="78" customWidth="1"/>
    <col min="14339" max="14339" width="10.140625" style="78" bestFit="1" customWidth="1"/>
    <col min="14340" max="14340" width="12.85546875" style="78" customWidth="1"/>
    <col min="14341" max="14341" width="14.28515625" style="78" bestFit="1" customWidth="1"/>
    <col min="14342" max="14342" width="1.42578125" style="78" customWidth="1"/>
    <col min="14343" max="14343" width="10.140625" style="78" bestFit="1" customWidth="1"/>
    <col min="14344" max="14344" width="13" style="78" customWidth="1"/>
    <col min="14345" max="14345" width="12.85546875" style="78" customWidth="1"/>
    <col min="14346" max="14346" width="1.42578125" style="78" customWidth="1"/>
    <col min="14347" max="14347" width="15.7109375" style="78" bestFit="1" customWidth="1"/>
    <col min="14348" max="14348" width="19.85546875" style="78" bestFit="1" customWidth="1"/>
    <col min="14349" max="14349" width="9.140625" style="78"/>
    <col min="14350" max="14350" width="5.140625" style="78" customWidth="1"/>
    <col min="14351" max="14592" width="9.140625" style="78"/>
    <col min="14593" max="14593" width="29.42578125" style="78" customWidth="1"/>
    <col min="14594" max="14594" width="1.42578125" style="78" customWidth="1"/>
    <col min="14595" max="14595" width="10.140625" style="78" bestFit="1" customWidth="1"/>
    <col min="14596" max="14596" width="12.85546875" style="78" customWidth="1"/>
    <col min="14597" max="14597" width="14.28515625" style="78" bestFit="1" customWidth="1"/>
    <col min="14598" max="14598" width="1.42578125" style="78" customWidth="1"/>
    <col min="14599" max="14599" width="10.140625" style="78" bestFit="1" customWidth="1"/>
    <col min="14600" max="14600" width="13" style="78" customWidth="1"/>
    <col min="14601" max="14601" width="12.85546875" style="78" customWidth="1"/>
    <col min="14602" max="14602" width="1.42578125" style="78" customWidth="1"/>
    <col min="14603" max="14603" width="15.7109375" style="78" bestFit="1" customWidth="1"/>
    <col min="14604" max="14604" width="19.85546875" style="78" bestFit="1" customWidth="1"/>
    <col min="14605" max="14605" width="9.140625" style="78"/>
    <col min="14606" max="14606" width="5.140625" style="78" customWidth="1"/>
    <col min="14607" max="14848" width="9.140625" style="78"/>
    <col min="14849" max="14849" width="29.42578125" style="78" customWidth="1"/>
    <col min="14850" max="14850" width="1.42578125" style="78" customWidth="1"/>
    <col min="14851" max="14851" width="10.140625" style="78" bestFit="1" customWidth="1"/>
    <col min="14852" max="14852" width="12.85546875" style="78" customWidth="1"/>
    <col min="14853" max="14853" width="14.28515625" style="78" bestFit="1" customWidth="1"/>
    <col min="14854" max="14854" width="1.42578125" style="78" customWidth="1"/>
    <col min="14855" max="14855" width="10.140625" style="78" bestFit="1" customWidth="1"/>
    <col min="14856" max="14856" width="13" style="78" customWidth="1"/>
    <col min="14857" max="14857" width="12.85546875" style="78" customWidth="1"/>
    <col min="14858" max="14858" width="1.42578125" style="78" customWidth="1"/>
    <col min="14859" max="14859" width="15.7109375" style="78" bestFit="1" customWidth="1"/>
    <col min="14860" max="14860" width="19.85546875" style="78" bestFit="1" customWidth="1"/>
    <col min="14861" max="14861" width="9.140625" style="78"/>
    <col min="14862" max="14862" width="5.140625" style="78" customWidth="1"/>
    <col min="14863" max="15104" width="9.140625" style="78"/>
    <col min="15105" max="15105" width="29.42578125" style="78" customWidth="1"/>
    <col min="15106" max="15106" width="1.42578125" style="78" customWidth="1"/>
    <col min="15107" max="15107" width="10.140625" style="78" bestFit="1" customWidth="1"/>
    <col min="15108" max="15108" width="12.85546875" style="78" customWidth="1"/>
    <col min="15109" max="15109" width="14.28515625" style="78" bestFit="1" customWidth="1"/>
    <col min="15110" max="15110" width="1.42578125" style="78" customWidth="1"/>
    <col min="15111" max="15111" width="10.140625" style="78" bestFit="1" customWidth="1"/>
    <col min="15112" max="15112" width="13" style="78" customWidth="1"/>
    <col min="15113" max="15113" width="12.85546875" style="78" customWidth="1"/>
    <col min="15114" max="15114" width="1.42578125" style="78" customWidth="1"/>
    <col min="15115" max="15115" width="15.7109375" style="78" bestFit="1" customWidth="1"/>
    <col min="15116" max="15116" width="19.85546875" style="78" bestFit="1" customWidth="1"/>
    <col min="15117" max="15117" width="9.140625" style="78"/>
    <col min="15118" max="15118" width="5.140625" style="78" customWidth="1"/>
    <col min="15119" max="15360" width="9.140625" style="78"/>
    <col min="15361" max="15361" width="29.42578125" style="78" customWidth="1"/>
    <col min="15362" max="15362" width="1.42578125" style="78" customWidth="1"/>
    <col min="15363" max="15363" width="10.140625" style="78" bestFit="1" customWidth="1"/>
    <col min="15364" max="15364" width="12.85546875" style="78" customWidth="1"/>
    <col min="15365" max="15365" width="14.28515625" style="78" bestFit="1" customWidth="1"/>
    <col min="15366" max="15366" width="1.42578125" style="78" customWidth="1"/>
    <col min="15367" max="15367" width="10.140625" style="78" bestFit="1" customWidth="1"/>
    <col min="15368" max="15368" width="13" style="78" customWidth="1"/>
    <col min="15369" max="15369" width="12.85546875" style="78" customWidth="1"/>
    <col min="15370" max="15370" width="1.42578125" style="78" customWidth="1"/>
    <col min="15371" max="15371" width="15.7109375" style="78" bestFit="1" customWidth="1"/>
    <col min="15372" max="15372" width="19.85546875" style="78" bestFit="1" customWidth="1"/>
    <col min="15373" max="15373" width="9.140625" style="78"/>
    <col min="15374" max="15374" width="5.140625" style="78" customWidth="1"/>
    <col min="15375" max="15616" width="9.140625" style="78"/>
    <col min="15617" max="15617" width="29.42578125" style="78" customWidth="1"/>
    <col min="15618" max="15618" width="1.42578125" style="78" customWidth="1"/>
    <col min="15619" max="15619" width="10.140625" style="78" bestFit="1" customWidth="1"/>
    <col min="15620" max="15620" width="12.85546875" style="78" customWidth="1"/>
    <col min="15621" max="15621" width="14.28515625" style="78" bestFit="1" customWidth="1"/>
    <col min="15622" max="15622" width="1.42578125" style="78" customWidth="1"/>
    <col min="15623" max="15623" width="10.140625" style="78" bestFit="1" customWidth="1"/>
    <col min="15624" max="15624" width="13" style="78" customWidth="1"/>
    <col min="15625" max="15625" width="12.85546875" style="78" customWidth="1"/>
    <col min="15626" max="15626" width="1.42578125" style="78" customWidth="1"/>
    <col min="15627" max="15627" width="15.7109375" style="78" bestFit="1" customWidth="1"/>
    <col min="15628" max="15628" width="19.85546875" style="78" bestFit="1" customWidth="1"/>
    <col min="15629" max="15629" width="9.140625" style="78"/>
    <col min="15630" max="15630" width="5.140625" style="78" customWidth="1"/>
    <col min="15631" max="15872" width="9.140625" style="78"/>
    <col min="15873" max="15873" width="29.42578125" style="78" customWidth="1"/>
    <col min="15874" max="15874" width="1.42578125" style="78" customWidth="1"/>
    <col min="15875" max="15875" width="10.140625" style="78" bestFit="1" customWidth="1"/>
    <col min="15876" max="15876" width="12.85546875" style="78" customWidth="1"/>
    <col min="15877" max="15877" width="14.28515625" style="78" bestFit="1" customWidth="1"/>
    <col min="15878" max="15878" width="1.42578125" style="78" customWidth="1"/>
    <col min="15879" max="15879" width="10.140625" style="78" bestFit="1" customWidth="1"/>
    <col min="15880" max="15880" width="13" style="78" customWidth="1"/>
    <col min="15881" max="15881" width="12.85546875" style="78" customWidth="1"/>
    <col min="15882" max="15882" width="1.42578125" style="78" customWidth="1"/>
    <col min="15883" max="15883" width="15.7109375" style="78" bestFit="1" customWidth="1"/>
    <col min="15884" max="15884" width="19.85546875" style="78" bestFit="1" customWidth="1"/>
    <col min="15885" max="15885" width="9.140625" style="78"/>
    <col min="15886" max="15886" width="5.140625" style="78" customWidth="1"/>
    <col min="15887" max="16128" width="9.140625" style="78"/>
    <col min="16129" max="16129" width="29.42578125" style="78" customWidth="1"/>
    <col min="16130" max="16130" width="1.42578125" style="78" customWidth="1"/>
    <col min="16131" max="16131" width="10.140625" style="78" bestFit="1" customWidth="1"/>
    <col min="16132" max="16132" width="12.85546875" style="78" customWidth="1"/>
    <col min="16133" max="16133" width="14.28515625" style="78" bestFit="1" customWidth="1"/>
    <col min="16134" max="16134" width="1.42578125" style="78" customWidth="1"/>
    <col min="16135" max="16135" width="10.140625" style="78" bestFit="1" customWidth="1"/>
    <col min="16136" max="16136" width="13" style="78" customWidth="1"/>
    <col min="16137" max="16137" width="12.85546875" style="78" customWidth="1"/>
    <col min="16138" max="16138" width="1.42578125" style="78" customWidth="1"/>
    <col min="16139" max="16139" width="15.7109375" style="78" bestFit="1" customWidth="1"/>
    <col min="16140" max="16140" width="19.85546875" style="78" bestFit="1" customWidth="1"/>
    <col min="16141" max="16141" width="9.140625" style="78"/>
    <col min="16142" max="16142" width="5.140625" style="78" customWidth="1"/>
    <col min="16143" max="16384" width="9.140625" style="78"/>
  </cols>
  <sheetData>
    <row r="1" spans="1:42" x14ac:dyDescent="0.35">
      <c r="A1" s="28" t="s">
        <v>170</v>
      </c>
      <c r="B1" s="564"/>
      <c r="C1" s="565"/>
      <c r="D1" s="566"/>
      <c r="E1" s="565"/>
      <c r="F1" s="565"/>
      <c r="G1" s="565"/>
      <c r="H1" s="566"/>
      <c r="I1" s="565"/>
      <c r="J1" s="564"/>
      <c r="K1" s="566"/>
      <c r="L1" s="566"/>
    </row>
    <row r="2" spans="1:42" s="43" customFormat="1" x14ac:dyDescent="0.35">
      <c r="A2" s="34" t="s">
        <v>199</v>
      </c>
      <c r="B2" s="35"/>
      <c r="C2" s="36"/>
      <c r="D2" s="36"/>
      <c r="E2" s="37"/>
      <c r="F2" s="38"/>
      <c r="G2" s="38"/>
      <c r="H2" s="39"/>
      <c r="I2" s="37"/>
      <c r="J2" s="37"/>
      <c r="K2" s="38"/>
      <c r="L2" s="38"/>
      <c r="M2" s="40"/>
      <c r="N2" s="41"/>
      <c r="O2" s="42"/>
      <c r="P2" s="42"/>
    </row>
    <row r="3" spans="1:42" x14ac:dyDescent="0.35">
      <c r="A3" s="567" t="s">
        <v>12</v>
      </c>
      <c r="B3" s="568"/>
      <c r="C3" s="569"/>
      <c r="D3" s="570"/>
      <c r="E3" s="569"/>
      <c r="F3" s="569"/>
      <c r="G3" s="569"/>
      <c r="H3" s="570"/>
      <c r="I3" s="569"/>
      <c r="J3" s="568"/>
      <c r="K3" s="570"/>
      <c r="L3" s="571"/>
    </row>
    <row r="5" spans="1:42" s="582" customFormat="1" x14ac:dyDescent="0.35">
      <c r="A5" s="575"/>
      <c r="B5" s="576"/>
      <c r="C5" s="577" t="s">
        <v>43</v>
      </c>
      <c r="D5" s="578"/>
      <c r="E5" s="579"/>
      <c r="F5" s="580"/>
      <c r="G5" s="577" t="s">
        <v>44</v>
      </c>
      <c r="H5" s="578"/>
      <c r="I5" s="579"/>
      <c r="J5" s="576"/>
      <c r="K5" s="581"/>
      <c r="L5" s="60"/>
    </row>
    <row r="6" spans="1:42" s="587" customFormat="1" ht="33.75" customHeight="1" x14ac:dyDescent="0.3">
      <c r="A6" s="720" t="s">
        <v>182</v>
      </c>
      <c r="B6" s="583"/>
      <c r="C6" s="62" t="s">
        <v>20</v>
      </c>
      <c r="D6" s="63" t="s">
        <v>20</v>
      </c>
      <c r="E6" s="534" t="s">
        <v>21</v>
      </c>
      <c r="F6" s="584"/>
      <c r="G6" s="62" t="s">
        <v>20</v>
      </c>
      <c r="H6" s="63" t="s">
        <v>20</v>
      </c>
      <c r="I6" s="534" t="s">
        <v>21</v>
      </c>
      <c r="J6" s="585"/>
      <c r="K6" s="586" t="s">
        <v>48</v>
      </c>
      <c r="L6" s="68" t="s">
        <v>22</v>
      </c>
    </row>
    <row r="7" spans="1:42" s="587" customFormat="1" ht="15" x14ac:dyDescent="0.3">
      <c r="A7" s="721"/>
      <c r="B7" s="583"/>
      <c r="C7" s="588" t="s">
        <v>23</v>
      </c>
      <c r="D7" s="70" t="s">
        <v>24</v>
      </c>
      <c r="E7" s="589" t="s">
        <v>25</v>
      </c>
      <c r="F7" s="584"/>
      <c r="G7" s="588" t="s">
        <v>23</v>
      </c>
      <c r="H7" s="70" t="s">
        <v>24</v>
      </c>
      <c r="I7" s="589" t="s">
        <v>25</v>
      </c>
      <c r="J7" s="585"/>
      <c r="K7" s="590" t="s">
        <v>26</v>
      </c>
      <c r="L7" s="74" t="s">
        <v>26</v>
      </c>
    </row>
    <row r="8" spans="1:42" s="645" customFormat="1" ht="50.25" customHeight="1" x14ac:dyDescent="0.3">
      <c r="A8" s="643" t="s">
        <v>183</v>
      </c>
      <c r="B8" s="644"/>
      <c r="C8" s="632">
        <v>141</v>
      </c>
      <c r="D8" s="640">
        <f>C8/C$11*100</f>
        <v>92.156862745098039</v>
      </c>
      <c r="E8" s="632">
        <v>26541626</v>
      </c>
      <c r="F8" s="634"/>
      <c r="G8" s="632">
        <v>63</v>
      </c>
      <c r="H8" s="640">
        <f>G8/G$11*100</f>
        <v>87.5</v>
      </c>
      <c r="I8" s="632">
        <v>12101827</v>
      </c>
      <c r="J8" s="644"/>
      <c r="K8" s="642">
        <f>G8/C8*100</f>
        <v>44.680851063829785</v>
      </c>
      <c r="L8" s="642">
        <f>I8/E8*100</f>
        <v>45.595650394591495</v>
      </c>
    </row>
    <row r="9" spans="1:42" s="645" customFormat="1" ht="50.25" customHeight="1" x14ac:dyDescent="0.3">
      <c r="A9" s="643" t="s">
        <v>184</v>
      </c>
      <c r="B9" s="644"/>
      <c r="C9" s="632">
        <v>12</v>
      </c>
      <c r="D9" s="640">
        <f>C9/$C$11*100</f>
        <v>7.8431372549019605</v>
      </c>
      <c r="E9" s="632">
        <v>2049877</v>
      </c>
      <c r="F9" s="634"/>
      <c r="G9" s="632">
        <v>9</v>
      </c>
      <c r="H9" s="640">
        <f>G9/$C$11*100</f>
        <v>5.8823529411764701</v>
      </c>
      <c r="I9" s="632">
        <v>1637737</v>
      </c>
      <c r="J9" s="644"/>
      <c r="K9" s="642">
        <f>G9/C9*100</f>
        <v>75</v>
      </c>
      <c r="L9" s="642">
        <f>I9/E9*100</f>
        <v>79.89440342030278</v>
      </c>
    </row>
    <row r="10" spans="1:42" s="600" customFormat="1" x14ac:dyDescent="0.35">
      <c r="A10" s="591"/>
      <c r="B10" s="592"/>
      <c r="C10" s="593"/>
      <c r="D10" s="594"/>
      <c r="E10" s="595"/>
      <c r="F10" s="596"/>
      <c r="G10" s="593"/>
      <c r="H10" s="594"/>
      <c r="I10" s="597"/>
      <c r="J10" s="592"/>
      <c r="K10" s="598"/>
      <c r="L10" s="599"/>
    </row>
    <row r="11" spans="1:42" s="587" customFormat="1" ht="15" x14ac:dyDescent="0.3">
      <c r="A11" s="601" t="s">
        <v>29</v>
      </c>
      <c r="B11" s="583"/>
      <c r="C11" s="602">
        <f>SUM(C8:C9)</f>
        <v>153</v>
      </c>
      <c r="D11" s="548">
        <f>C11/$C$11*100</f>
        <v>100</v>
      </c>
      <c r="E11" s="534">
        <f>SUM(E8:E9)</f>
        <v>28591503</v>
      </c>
      <c r="F11" s="603"/>
      <c r="G11" s="602">
        <f>SUM(G8:G9)</f>
        <v>72</v>
      </c>
      <c r="H11" s="548">
        <f>G11/$C$11*100</f>
        <v>47.058823529411761</v>
      </c>
      <c r="I11" s="534">
        <f>SUM(I8:I9)</f>
        <v>13739564</v>
      </c>
      <c r="J11" s="583"/>
      <c r="K11" s="507">
        <f>G11/C11*100</f>
        <v>47.058823529411761</v>
      </c>
      <c r="L11" s="508">
        <f>I11/E11*100</f>
        <v>48.054710520115016</v>
      </c>
    </row>
    <row r="12" spans="1:42" s="600" customFormat="1" ht="15" x14ac:dyDescent="0.3">
      <c r="A12" s="604"/>
      <c r="B12" s="605"/>
      <c r="C12" s="606"/>
      <c r="D12" s="607"/>
      <c r="E12" s="608"/>
      <c r="F12" s="609"/>
      <c r="G12" s="606"/>
      <c r="H12" s="607"/>
      <c r="I12" s="608"/>
      <c r="J12" s="605"/>
      <c r="K12" s="610"/>
      <c r="L12" s="611"/>
    </row>
    <row r="13" spans="1:42" ht="15" x14ac:dyDescent="0.3">
      <c r="A13" s="75"/>
      <c r="B13" s="75"/>
      <c r="C13" s="76"/>
      <c r="D13" s="77"/>
      <c r="E13" s="76"/>
      <c r="F13" s="76"/>
      <c r="G13" s="76"/>
      <c r="H13" s="77"/>
      <c r="I13" s="76"/>
      <c r="J13" s="75"/>
      <c r="K13" s="77"/>
      <c r="L13" s="77"/>
    </row>
    <row r="14" spans="1:42" s="553" customFormat="1" ht="15" x14ac:dyDescent="0.3">
      <c r="A14" s="111" t="s">
        <v>30</v>
      </c>
      <c r="C14" s="554"/>
      <c r="D14" s="612"/>
      <c r="E14" s="556"/>
      <c r="F14" s="556"/>
      <c r="G14" s="556"/>
      <c r="H14" s="613"/>
      <c r="I14" s="554"/>
      <c r="J14" s="555"/>
      <c r="K14" s="613"/>
      <c r="L14" s="613"/>
      <c r="N14" s="614"/>
      <c r="O14" s="614"/>
      <c r="P14" s="614"/>
      <c r="AM14" s="614"/>
      <c r="AN14" s="614"/>
      <c r="AO14" s="614"/>
      <c r="AP14" s="614"/>
    </row>
    <row r="15" spans="1:42" s="563" customFormat="1" ht="15" x14ac:dyDescent="0.35">
      <c r="A15" s="111" t="s">
        <v>31</v>
      </c>
      <c r="B15" s="559"/>
      <c r="C15" s="560"/>
      <c r="D15" s="615"/>
      <c r="E15" s="560"/>
      <c r="F15" s="560"/>
      <c r="G15" s="560"/>
      <c r="H15" s="615"/>
      <c r="I15" s="560"/>
      <c r="J15" s="561"/>
      <c r="K15" s="616"/>
      <c r="L15" s="616"/>
      <c r="N15" s="617"/>
      <c r="O15" s="617"/>
      <c r="P15" s="617"/>
    </row>
    <row r="16" spans="1:42" x14ac:dyDescent="0.35">
      <c r="A16" s="25" t="s">
        <v>232</v>
      </c>
    </row>
  </sheetData>
  <mergeCells count="1">
    <mergeCell ref="A6:A7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workbookViewId="0"/>
  </sheetViews>
  <sheetFormatPr defaultRowHeight="18" x14ac:dyDescent="0.35"/>
  <cols>
    <col min="1" max="1" width="24.140625" style="50" customWidth="1"/>
    <col min="2" max="2" width="1.42578125" style="50" customWidth="1"/>
    <col min="3" max="3" width="13.7109375" style="51" bestFit="1" customWidth="1"/>
    <col min="4" max="4" width="17.28515625" style="52" customWidth="1"/>
    <col min="5" max="5" width="14.28515625" style="51" bestFit="1" customWidth="1"/>
    <col min="6" max="6" width="1.42578125" style="50" customWidth="1"/>
    <col min="7" max="7" width="13.7109375" style="51" bestFit="1" customWidth="1"/>
    <col min="8" max="8" width="17.42578125" style="52" customWidth="1"/>
    <col min="9" max="9" width="14.85546875" style="51" customWidth="1"/>
    <col min="10" max="10" width="1.42578125" style="50" customWidth="1"/>
    <col min="11" max="11" width="18.7109375" style="52" customWidth="1"/>
    <col min="12" max="12" width="23.85546875" style="53" customWidth="1"/>
    <col min="13" max="256" width="9.140625" style="54"/>
    <col min="257" max="257" width="36.28515625" style="54" customWidth="1"/>
    <col min="258" max="258" width="1.42578125" style="54" customWidth="1"/>
    <col min="259" max="259" width="13.7109375" style="54" bestFit="1" customWidth="1"/>
    <col min="260" max="260" width="15" style="54" customWidth="1"/>
    <col min="261" max="261" width="14.28515625" style="54" bestFit="1" customWidth="1"/>
    <col min="262" max="262" width="1.42578125" style="54" customWidth="1"/>
    <col min="263" max="263" width="13.7109375" style="54" bestFit="1" customWidth="1"/>
    <col min="264" max="264" width="14.7109375" style="54" customWidth="1"/>
    <col min="265" max="265" width="13.140625" style="54" bestFit="1" customWidth="1"/>
    <col min="266" max="266" width="1.42578125" style="54" customWidth="1"/>
    <col min="267" max="267" width="15.7109375" style="54" bestFit="1" customWidth="1"/>
    <col min="268" max="268" width="19.85546875" style="54" bestFit="1" customWidth="1"/>
    <col min="269" max="512" width="9.140625" style="54"/>
    <col min="513" max="513" width="36.28515625" style="54" customWidth="1"/>
    <col min="514" max="514" width="1.42578125" style="54" customWidth="1"/>
    <col min="515" max="515" width="13.7109375" style="54" bestFit="1" customWidth="1"/>
    <col min="516" max="516" width="15" style="54" customWidth="1"/>
    <col min="517" max="517" width="14.28515625" style="54" bestFit="1" customWidth="1"/>
    <col min="518" max="518" width="1.42578125" style="54" customWidth="1"/>
    <col min="519" max="519" width="13.7109375" style="54" bestFit="1" customWidth="1"/>
    <col min="520" max="520" width="14.7109375" style="54" customWidth="1"/>
    <col min="521" max="521" width="13.140625" style="54" bestFit="1" customWidth="1"/>
    <col min="522" max="522" width="1.42578125" style="54" customWidth="1"/>
    <col min="523" max="523" width="15.7109375" style="54" bestFit="1" customWidth="1"/>
    <col min="524" max="524" width="19.85546875" style="54" bestFit="1" customWidth="1"/>
    <col min="525" max="768" width="9.140625" style="54"/>
    <col min="769" max="769" width="36.28515625" style="54" customWidth="1"/>
    <col min="770" max="770" width="1.42578125" style="54" customWidth="1"/>
    <col min="771" max="771" width="13.7109375" style="54" bestFit="1" customWidth="1"/>
    <col min="772" max="772" width="15" style="54" customWidth="1"/>
    <col min="773" max="773" width="14.28515625" style="54" bestFit="1" customWidth="1"/>
    <col min="774" max="774" width="1.42578125" style="54" customWidth="1"/>
    <col min="775" max="775" width="13.7109375" style="54" bestFit="1" customWidth="1"/>
    <col min="776" max="776" width="14.7109375" style="54" customWidth="1"/>
    <col min="777" max="777" width="13.140625" style="54" bestFit="1" customWidth="1"/>
    <col min="778" max="778" width="1.42578125" style="54" customWidth="1"/>
    <col min="779" max="779" width="15.7109375" style="54" bestFit="1" customWidth="1"/>
    <col min="780" max="780" width="19.85546875" style="54" bestFit="1" customWidth="1"/>
    <col min="781" max="1024" width="9.140625" style="54"/>
    <col min="1025" max="1025" width="36.28515625" style="54" customWidth="1"/>
    <col min="1026" max="1026" width="1.42578125" style="54" customWidth="1"/>
    <col min="1027" max="1027" width="13.7109375" style="54" bestFit="1" customWidth="1"/>
    <col min="1028" max="1028" width="15" style="54" customWidth="1"/>
    <col min="1029" max="1029" width="14.28515625" style="54" bestFit="1" customWidth="1"/>
    <col min="1030" max="1030" width="1.42578125" style="54" customWidth="1"/>
    <col min="1031" max="1031" width="13.7109375" style="54" bestFit="1" customWidth="1"/>
    <col min="1032" max="1032" width="14.7109375" style="54" customWidth="1"/>
    <col min="1033" max="1033" width="13.140625" style="54" bestFit="1" customWidth="1"/>
    <col min="1034" max="1034" width="1.42578125" style="54" customWidth="1"/>
    <col min="1035" max="1035" width="15.7109375" style="54" bestFit="1" customWidth="1"/>
    <col min="1036" max="1036" width="19.85546875" style="54" bestFit="1" customWidth="1"/>
    <col min="1037" max="1280" width="9.140625" style="54"/>
    <col min="1281" max="1281" width="36.28515625" style="54" customWidth="1"/>
    <col min="1282" max="1282" width="1.42578125" style="54" customWidth="1"/>
    <col min="1283" max="1283" width="13.7109375" style="54" bestFit="1" customWidth="1"/>
    <col min="1284" max="1284" width="15" style="54" customWidth="1"/>
    <col min="1285" max="1285" width="14.28515625" style="54" bestFit="1" customWidth="1"/>
    <col min="1286" max="1286" width="1.42578125" style="54" customWidth="1"/>
    <col min="1287" max="1287" width="13.7109375" style="54" bestFit="1" customWidth="1"/>
    <col min="1288" max="1288" width="14.7109375" style="54" customWidth="1"/>
    <col min="1289" max="1289" width="13.140625" style="54" bestFit="1" customWidth="1"/>
    <col min="1290" max="1290" width="1.42578125" style="54" customWidth="1"/>
    <col min="1291" max="1291" width="15.7109375" style="54" bestFit="1" customWidth="1"/>
    <col min="1292" max="1292" width="19.85546875" style="54" bestFit="1" customWidth="1"/>
    <col min="1293" max="1536" width="9.140625" style="54"/>
    <col min="1537" max="1537" width="36.28515625" style="54" customWidth="1"/>
    <col min="1538" max="1538" width="1.42578125" style="54" customWidth="1"/>
    <col min="1539" max="1539" width="13.7109375" style="54" bestFit="1" customWidth="1"/>
    <col min="1540" max="1540" width="15" style="54" customWidth="1"/>
    <col min="1541" max="1541" width="14.28515625" style="54" bestFit="1" customWidth="1"/>
    <col min="1542" max="1542" width="1.42578125" style="54" customWidth="1"/>
    <col min="1543" max="1543" width="13.7109375" style="54" bestFit="1" customWidth="1"/>
    <col min="1544" max="1544" width="14.7109375" style="54" customWidth="1"/>
    <col min="1545" max="1545" width="13.140625" style="54" bestFit="1" customWidth="1"/>
    <col min="1546" max="1546" width="1.42578125" style="54" customWidth="1"/>
    <col min="1547" max="1547" width="15.7109375" style="54" bestFit="1" customWidth="1"/>
    <col min="1548" max="1548" width="19.85546875" style="54" bestFit="1" customWidth="1"/>
    <col min="1549" max="1792" width="9.140625" style="54"/>
    <col min="1793" max="1793" width="36.28515625" style="54" customWidth="1"/>
    <col min="1794" max="1794" width="1.42578125" style="54" customWidth="1"/>
    <col min="1795" max="1795" width="13.7109375" style="54" bestFit="1" customWidth="1"/>
    <col min="1796" max="1796" width="15" style="54" customWidth="1"/>
    <col min="1797" max="1797" width="14.28515625" style="54" bestFit="1" customWidth="1"/>
    <col min="1798" max="1798" width="1.42578125" style="54" customWidth="1"/>
    <col min="1799" max="1799" width="13.7109375" style="54" bestFit="1" customWidth="1"/>
    <col min="1800" max="1800" width="14.7109375" style="54" customWidth="1"/>
    <col min="1801" max="1801" width="13.140625" style="54" bestFit="1" customWidth="1"/>
    <col min="1802" max="1802" width="1.42578125" style="54" customWidth="1"/>
    <col min="1803" max="1803" width="15.7109375" style="54" bestFit="1" customWidth="1"/>
    <col min="1804" max="1804" width="19.85546875" style="54" bestFit="1" customWidth="1"/>
    <col min="1805" max="2048" width="9.140625" style="54"/>
    <col min="2049" max="2049" width="36.28515625" style="54" customWidth="1"/>
    <col min="2050" max="2050" width="1.42578125" style="54" customWidth="1"/>
    <col min="2051" max="2051" width="13.7109375" style="54" bestFit="1" customWidth="1"/>
    <col min="2052" max="2052" width="15" style="54" customWidth="1"/>
    <col min="2053" max="2053" width="14.28515625" style="54" bestFit="1" customWidth="1"/>
    <col min="2054" max="2054" width="1.42578125" style="54" customWidth="1"/>
    <col min="2055" max="2055" width="13.7109375" style="54" bestFit="1" customWidth="1"/>
    <col min="2056" max="2056" width="14.7109375" style="54" customWidth="1"/>
    <col min="2057" max="2057" width="13.140625" style="54" bestFit="1" customWidth="1"/>
    <col min="2058" max="2058" width="1.42578125" style="54" customWidth="1"/>
    <col min="2059" max="2059" width="15.7109375" style="54" bestFit="1" customWidth="1"/>
    <col min="2060" max="2060" width="19.85546875" style="54" bestFit="1" customWidth="1"/>
    <col min="2061" max="2304" width="9.140625" style="54"/>
    <col min="2305" max="2305" width="36.28515625" style="54" customWidth="1"/>
    <col min="2306" max="2306" width="1.42578125" style="54" customWidth="1"/>
    <col min="2307" max="2307" width="13.7109375" style="54" bestFit="1" customWidth="1"/>
    <col min="2308" max="2308" width="15" style="54" customWidth="1"/>
    <col min="2309" max="2309" width="14.28515625" style="54" bestFit="1" customWidth="1"/>
    <col min="2310" max="2310" width="1.42578125" style="54" customWidth="1"/>
    <col min="2311" max="2311" width="13.7109375" style="54" bestFit="1" customWidth="1"/>
    <col min="2312" max="2312" width="14.7109375" style="54" customWidth="1"/>
    <col min="2313" max="2313" width="13.140625" style="54" bestFit="1" customWidth="1"/>
    <col min="2314" max="2314" width="1.42578125" style="54" customWidth="1"/>
    <col min="2315" max="2315" width="15.7109375" style="54" bestFit="1" customWidth="1"/>
    <col min="2316" max="2316" width="19.85546875" style="54" bestFit="1" customWidth="1"/>
    <col min="2317" max="2560" width="9.140625" style="54"/>
    <col min="2561" max="2561" width="36.28515625" style="54" customWidth="1"/>
    <col min="2562" max="2562" width="1.42578125" style="54" customWidth="1"/>
    <col min="2563" max="2563" width="13.7109375" style="54" bestFit="1" customWidth="1"/>
    <col min="2564" max="2564" width="15" style="54" customWidth="1"/>
    <col min="2565" max="2565" width="14.28515625" style="54" bestFit="1" customWidth="1"/>
    <col min="2566" max="2566" width="1.42578125" style="54" customWidth="1"/>
    <col min="2567" max="2567" width="13.7109375" style="54" bestFit="1" customWidth="1"/>
    <col min="2568" max="2568" width="14.7109375" style="54" customWidth="1"/>
    <col min="2569" max="2569" width="13.140625" style="54" bestFit="1" customWidth="1"/>
    <col min="2570" max="2570" width="1.42578125" style="54" customWidth="1"/>
    <col min="2571" max="2571" width="15.7109375" style="54" bestFit="1" customWidth="1"/>
    <col min="2572" max="2572" width="19.85546875" style="54" bestFit="1" customWidth="1"/>
    <col min="2573" max="2816" width="9.140625" style="54"/>
    <col min="2817" max="2817" width="36.28515625" style="54" customWidth="1"/>
    <col min="2818" max="2818" width="1.42578125" style="54" customWidth="1"/>
    <col min="2819" max="2819" width="13.7109375" style="54" bestFit="1" customWidth="1"/>
    <col min="2820" max="2820" width="15" style="54" customWidth="1"/>
    <col min="2821" max="2821" width="14.28515625" style="54" bestFit="1" customWidth="1"/>
    <col min="2822" max="2822" width="1.42578125" style="54" customWidth="1"/>
    <col min="2823" max="2823" width="13.7109375" style="54" bestFit="1" customWidth="1"/>
    <col min="2824" max="2824" width="14.7109375" style="54" customWidth="1"/>
    <col min="2825" max="2825" width="13.140625" style="54" bestFit="1" customWidth="1"/>
    <col min="2826" max="2826" width="1.42578125" style="54" customWidth="1"/>
    <col min="2827" max="2827" width="15.7109375" style="54" bestFit="1" customWidth="1"/>
    <col min="2828" max="2828" width="19.85546875" style="54" bestFit="1" customWidth="1"/>
    <col min="2829" max="3072" width="9.140625" style="54"/>
    <col min="3073" max="3073" width="36.28515625" style="54" customWidth="1"/>
    <col min="3074" max="3074" width="1.42578125" style="54" customWidth="1"/>
    <col min="3075" max="3075" width="13.7109375" style="54" bestFit="1" customWidth="1"/>
    <col min="3076" max="3076" width="15" style="54" customWidth="1"/>
    <col min="3077" max="3077" width="14.28515625" style="54" bestFit="1" customWidth="1"/>
    <col min="3078" max="3078" width="1.42578125" style="54" customWidth="1"/>
    <col min="3079" max="3079" width="13.7109375" style="54" bestFit="1" customWidth="1"/>
    <col min="3080" max="3080" width="14.7109375" style="54" customWidth="1"/>
    <col min="3081" max="3081" width="13.140625" style="54" bestFit="1" customWidth="1"/>
    <col min="3082" max="3082" width="1.42578125" style="54" customWidth="1"/>
    <col min="3083" max="3083" width="15.7109375" style="54" bestFit="1" customWidth="1"/>
    <col min="3084" max="3084" width="19.85546875" style="54" bestFit="1" customWidth="1"/>
    <col min="3085" max="3328" width="9.140625" style="54"/>
    <col min="3329" max="3329" width="36.28515625" style="54" customWidth="1"/>
    <col min="3330" max="3330" width="1.42578125" style="54" customWidth="1"/>
    <col min="3331" max="3331" width="13.7109375" style="54" bestFit="1" customWidth="1"/>
    <col min="3332" max="3332" width="15" style="54" customWidth="1"/>
    <col min="3333" max="3333" width="14.28515625" style="54" bestFit="1" customWidth="1"/>
    <col min="3334" max="3334" width="1.42578125" style="54" customWidth="1"/>
    <col min="3335" max="3335" width="13.7109375" style="54" bestFit="1" customWidth="1"/>
    <col min="3336" max="3336" width="14.7109375" style="54" customWidth="1"/>
    <col min="3337" max="3337" width="13.140625" style="54" bestFit="1" customWidth="1"/>
    <col min="3338" max="3338" width="1.42578125" style="54" customWidth="1"/>
    <col min="3339" max="3339" width="15.7109375" style="54" bestFit="1" customWidth="1"/>
    <col min="3340" max="3340" width="19.85546875" style="54" bestFit="1" customWidth="1"/>
    <col min="3341" max="3584" width="9.140625" style="54"/>
    <col min="3585" max="3585" width="36.28515625" style="54" customWidth="1"/>
    <col min="3586" max="3586" width="1.42578125" style="54" customWidth="1"/>
    <col min="3587" max="3587" width="13.7109375" style="54" bestFit="1" customWidth="1"/>
    <col min="3588" max="3588" width="15" style="54" customWidth="1"/>
    <col min="3589" max="3589" width="14.28515625" style="54" bestFit="1" customWidth="1"/>
    <col min="3590" max="3590" width="1.42578125" style="54" customWidth="1"/>
    <col min="3591" max="3591" width="13.7109375" style="54" bestFit="1" customWidth="1"/>
    <col min="3592" max="3592" width="14.7109375" style="54" customWidth="1"/>
    <col min="3593" max="3593" width="13.140625" style="54" bestFit="1" customWidth="1"/>
    <col min="3594" max="3594" width="1.42578125" style="54" customWidth="1"/>
    <col min="3595" max="3595" width="15.7109375" style="54" bestFit="1" customWidth="1"/>
    <col min="3596" max="3596" width="19.85546875" style="54" bestFit="1" customWidth="1"/>
    <col min="3597" max="3840" width="9.140625" style="54"/>
    <col min="3841" max="3841" width="36.28515625" style="54" customWidth="1"/>
    <col min="3842" max="3842" width="1.42578125" style="54" customWidth="1"/>
    <col min="3843" max="3843" width="13.7109375" style="54" bestFit="1" customWidth="1"/>
    <col min="3844" max="3844" width="15" style="54" customWidth="1"/>
    <col min="3845" max="3845" width="14.28515625" style="54" bestFit="1" customWidth="1"/>
    <col min="3846" max="3846" width="1.42578125" style="54" customWidth="1"/>
    <col min="3847" max="3847" width="13.7109375" style="54" bestFit="1" customWidth="1"/>
    <col min="3848" max="3848" width="14.7109375" style="54" customWidth="1"/>
    <col min="3849" max="3849" width="13.140625" style="54" bestFit="1" customWidth="1"/>
    <col min="3850" max="3850" width="1.42578125" style="54" customWidth="1"/>
    <col min="3851" max="3851" width="15.7109375" style="54" bestFit="1" customWidth="1"/>
    <col min="3852" max="3852" width="19.85546875" style="54" bestFit="1" customWidth="1"/>
    <col min="3853" max="4096" width="9.140625" style="54"/>
    <col min="4097" max="4097" width="36.28515625" style="54" customWidth="1"/>
    <col min="4098" max="4098" width="1.42578125" style="54" customWidth="1"/>
    <col min="4099" max="4099" width="13.7109375" style="54" bestFit="1" customWidth="1"/>
    <col min="4100" max="4100" width="15" style="54" customWidth="1"/>
    <col min="4101" max="4101" width="14.28515625" style="54" bestFit="1" customWidth="1"/>
    <col min="4102" max="4102" width="1.42578125" style="54" customWidth="1"/>
    <col min="4103" max="4103" width="13.7109375" style="54" bestFit="1" customWidth="1"/>
    <col min="4104" max="4104" width="14.7109375" style="54" customWidth="1"/>
    <col min="4105" max="4105" width="13.140625" style="54" bestFit="1" customWidth="1"/>
    <col min="4106" max="4106" width="1.42578125" style="54" customWidth="1"/>
    <col min="4107" max="4107" width="15.7109375" style="54" bestFit="1" customWidth="1"/>
    <col min="4108" max="4108" width="19.85546875" style="54" bestFit="1" customWidth="1"/>
    <col min="4109" max="4352" width="9.140625" style="54"/>
    <col min="4353" max="4353" width="36.28515625" style="54" customWidth="1"/>
    <col min="4354" max="4354" width="1.42578125" style="54" customWidth="1"/>
    <col min="4355" max="4355" width="13.7109375" style="54" bestFit="1" customWidth="1"/>
    <col min="4356" max="4356" width="15" style="54" customWidth="1"/>
    <col min="4357" max="4357" width="14.28515625" style="54" bestFit="1" customWidth="1"/>
    <col min="4358" max="4358" width="1.42578125" style="54" customWidth="1"/>
    <col min="4359" max="4359" width="13.7109375" style="54" bestFit="1" customWidth="1"/>
    <col min="4360" max="4360" width="14.7109375" style="54" customWidth="1"/>
    <col min="4361" max="4361" width="13.140625" style="54" bestFit="1" customWidth="1"/>
    <col min="4362" max="4362" width="1.42578125" style="54" customWidth="1"/>
    <col min="4363" max="4363" width="15.7109375" style="54" bestFit="1" customWidth="1"/>
    <col min="4364" max="4364" width="19.85546875" style="54" bestFit="1" customWidth="1"/>
    <col min="4365" max="4608" width="9.140625" style="54"/>
    <col min="4609" max="4609" width="36.28515625" style="54" customWidth="1"/>
    <col min="4610" max="4610" width="1.42578125" style="54" customWidth="1"/>
    <col min="4611" max="4611" width="13.7109375" style="54" bestFit="1" customWidth="1"/>
    <col min="4612" max="4612" width="15" style="54" customWidth="1"/>
    <col min="4613" max="4613" width="14.28515625" style="54" bestFit="1" customWidth="1"/>
    <col min="4614" max="4614" width="1.42578125" style="54" customWidth="1"/>
    <col min="4615" max="4615" width="13.7109375" style="54" bestFit="1" customWidth="1"/>
    <col min="4616" max="4616" width="14.7109375" style="54" customWidth="1"/>
    <col min="4617" max="4617" width="13.140625" style="54" bestFit="1" customWidth="1"/>
    <col min="4618" max="4618" width="1.42578125" style="54" customWidth="1"/>
    <col min="4619" max="4619" width="15.7109375" style="54" bestFit="1" customWidth="1"/>
    <col min="4620" max="4620" width="19.85546875" style="54" bestFit="1" customWidth="1"/>
    <col min="4621" max="4864" width="9.140625" style="54"/>
    <col min="4865" max="4865" width="36.28515625" style="54" customWidth="1"/>
    <col min="4866" max="4866" width="1.42578125" style="54" customWidth="1"/>
    <col min="4867" max="4867" width="13.7109375" style="54" bestFit="1" customWidth="1"/>
    <col min="4868" max="4868" width="15" style="54" customWidth="1"/>
    <col min="4869" max="4869" width="14.28515625" style="54" bestFit="1" customWidth="1"/>
    <col min="4870" max="4870" width="1.42578125" style="54" customWidth="1"/>
    <col min="4871" max="4871" width="13.7109375" style="54" bestFit="1" customWidth="1"/>
    <col min="4872" max="4872" width="14.7109375" style="54" customWidth="1"/>
    <col min="4873" max="4873" width="13.140625" style="54" bestFit="1" customWidth="1"/>
    <col min="4874" max="4874" width="1.42578125" style="54" customWidth="1"/>
    <col min="4875" max="4875" width="15.7109375" style="54" bestFit="1" customWidth="1"/>
    <col min="4876" max="4876" width="19.85546875" style="54" bestFit="1" customWidth="1"/>
    <col min="4877" max="5120" width="9.140625" style="54"/>
    <col min="5121" max="5121" width="36.28515625" style="54" customWidth="1"/>
    <col min="5122" max="5122" width="1.42578125" style="54" customWidth="1"/>
    <col min="5123" max="5123" width="13.7109375" style="54" bestFit="1" customWidth="1"/>
    <col min="5124" max="5124" width="15" style="54" customWidth="1"/>
    <col min="5125" max="5125" width="14.28515625" style="54" bestFit="1" customWidth="1"/>
    <col min="5126" max="5126" width="1.42578125" style="54" customWidth="1"/>
    <col min="5127" max="5127" width="13.7109375" style="54" bestFit="1" customWidth="1"/>
    <col min="5128" max="5128" width="14.7109375" style="54" customWidth="1"/>
    <col min="5129" max="5129" width="13.140625" style="54" bestFit="1" customWidth="1"/>
    <col min="5130" max="5130" width="1.42578125" style="54" customWidth="1"/>
    <col min="5131" max="5131" width="15.7109375" style="54" bestFit="1" customWidth="1"/>
    <col min="5132" max="5132" width="19.85546875" style="54" bestFit="1" customWidth="1"/>
    <col min="5133" max="5376" width="9.140625" style="54"/>
    <col min="5377" max="5377" width="36.28515625" style="54" customWidth="1"/>
    <col min="5378" max="5378" width="1.42578125" style="54" customWidth="1"/>
    <col min="5379" max="5379" width="13.7109375" style="54" bestFit="1" customWidth="1"/>
    <col min="5380" max="5380" width="15" style="54" customWidth="1"/>
    <col min="5381" max="5381" width="14.28515625" style="54" bestFit="1" customWidth="1"/>
    <col min="5382" max="5382" width="1.42578125" style="54" customWidth="1"/>
    <col min="5383" max="5383" width="13.7109375" style="54" bestFit="1" customWidth="1"/>
    <col min="5384" max="5384" width="14.7109375" style="54" customWidth="1"/>
    <col min="5385" max="5385" width="13.140625" style="54" bestFit="1" customWidth="1"/>
    <col min="5386" max="5386" width="1.42578125" style="54" customWidth="1"/>
    <col min="5387" max="5387" width="15.7109375" style="54" bestFit="1" customWidth="1"/>
    <col min="5388" max="5388" width="19.85546875" style="54" bestFit="1" customWidth="1"/>
    <col min="5389" max="5632" width="9.140625" style="54"/>
    <col min="5633" max="5633" width="36.28515625" style="54" customWidth="1"/>
    <col min="5634" max="5634" width="1.42578125" style="54" customWidth="1"/>
    <col min="5635" max="5635" width="13.7109375" style="54" bestFit="1" customWidth="1"/>
    <col min="5636" max="5636" width="15" style="54" customWidth="1"/>
    <col min="5637" max="5637" width="14.28515625" style="54" bestFit="1" customWidth="1"/>
    <col min="5638" max="5638" width="1.42578125" style="54" customWidth="1"/>
    <col min="5639" max="5639" width="13.7109375" style="54" bestFit="1" customWidth="1"/>
    <col min="5640" max="5640" width="14.7109375" style="54" customWidth="1"/>
    <col min="5641" max="5641" width="13.140625" style="54" bestFit="1" customWidth="1"/>
    <col min="5642" max="5642" width="1.42578125" style="54" customWidth="1"/>
    <col min="5643" max="5643" width="15.7109375" style="54" bestFit="1" customWidth="1"/>
    <col min="5644" max="5644" width="19.85546875" style="54" bestFit="1" customWidth="1"/>
    <col min="5645" max="5888" width="9.140625" style="54"/>
    <col min="5889" max="5889" width="36.28515625" style="54" customWidth="1"/>
    <col min="5890" max="5890" width="1.42578125" style="54" customWidth="1"/>
    <col min="5891" max="5891" width="13.7109375" style="54" bestFit="1" customWidth="1"/>
    <col min="5892" max="5892" width="15" style="54" customWidth="1"/>
    <col min="5893" max="5893" width="14.28515625" style="54" bestFit="1" customWidth="1"/>
    <col min="5894" max="5894" width="1.42578125" style="54" customWidth="1"/>
    <col min="5895" max="5895" width="13.7109375" style="54" bestFit="1" customWidth="1"/>
    <col min="5896" max="5896" width="14.7109375" style="54" customWidth="1"/>
    <col min="5897" max="5897" width="13.140625" style="54" bestFit="1" customWidth="1"/>
    <col min="5898" max="5898" width="1.42578125" style="54" customWidth="1"/>
    <col min="5899" max="5899" width="15.7109375" style="54" bestFit="1" customWidth="1"/>
    <col min="5900" max="5900" width="19.85546875" style="54" bestFit="1" customWidth="1"/>
    <col min="5901" max="6144" width="9.140625" style="54"/>
    <col min="6145" max="6145" width="36.28515625" style="54" customWidth="1"/>
    <col min="6146" max="6146" width="1.42578125" style="54" customWidth="1"/>
    <col min="6147" max="6147" width="13.7109375" style="54" bestFit="1" customWidth="1"/>
    <col min="6148" max="6148" width="15" style="54" customWidth="1"/>
    <col min="6149" max="6149" width="14.28515625" style="54" bestFit="1" customWidth="1"/>
    <col min="6150" max="6150" width="1.42578125" style="54" customWidth="1"/>
    <col min="6151" max="6151" width="13.7109375" style="54" bestFit="1" customWidth="1"/>
    <col min="6152" max="6152" width="14.7109375" style="54" customWidth="1"/>
    <col min="6153" max="6153" width="13.140625" style="54" bestFit="1" customWidth="1"/>
    <col min="6154" max="6154" width="1.42578125" style="54" customWidth="1"/>
    <col min="6155" max="6155" width="15.7109375" style="54" bestFit="1" customWidth="1"/>
    <col min="6156" max="6156" width="19.85546875" style="54" bestFit="1" customWidth="1"/>
    <col min="6157" max="6400" width="9.140625" style="54"/>
    <col min="6401" max="6401" width="36.28515625" style="54" customWidth="1"/>
    <col min="6402" max="6402" width="1.42578125" style="54" customWidth="1"/>
    <col min="6403" max="6403" width="13.7109375" style="54" bestFit="1" customWidth="1"/>
    <col min="6404" max="6404" width="15" style="54" customWidth="1"/>
    <col min="6405" max="6405" width="14.28515625" style="54" bestFit="1" customWidth="1"/>
    <col min="6406" max="6406" width="1.42578125" style="54" customWidth="1"/>
    <col min="6407" max="6407" width="13.7109375" style="54" bestFit="1" customWidth="1"/>
    <col min="6408" max="6408" width="14.7109375" style="54" customWidth="1"/>
    <col min="6409" max="6409" width="13.140625" style="54" bestFit="1" customWidth="1"/>
    <col min="6410" max="6410" width="1.42578125" style="54" customWidth="1"/>
    <col min="6411" max="6411" width="15.7109375" style="54" bestFit="1" customWidth="1"/>
    <col min="6412" max="6412" width="19.85546875" style="54" bestFit="1" customWidth="1"/>
    <col min="6413" max="6656" width="9.140625" style="54"/>
    <col min="6657" max="6657" width="36.28515625" style="54" customWidth="1"/>
    <col min="6658" max="6658" width="1.42578125" style="54" customWidth="1"/>
    <col min="6659" max="6659" width="13.7109375" style="54" bestFit="1" customWidth="1"/>
    <col min="6660" max="6660" width="15" style="54" customWidth="1"/>
    <col min="6661" max="6661" width="14.28515625" style="54" bestFit="1" customWidth="1"/>
    <col min="6662" max="6662" width="1.42578125" style="54" customWidth="1"/>
    <col min="6663" max="6663" width="13.7109375" style="54" bestFit="1" customWidth="1"/>
    <col min="6664" max="6664" width="14.7109375" style="54" customWidth="1"/>
    <col min="6665" max="6665" width="13.140625" style="54" bestFit="1" customWidth="1"/>
    <col min="6666" max="6666" width="1.42578125" style="54" customWidth="1"/>
    <col min="6667" max="6667" width="15.7109375" style="54" bestFit="1" customWidth="1"/>
    <col min="6668" max="6668" width="19.85546875" style="54" bestFit="1" customWidth="1"/>
    <col min="6669" max="6912" width="9.140625" style="54"/>
    <col min="6913" max="6913" width="36.28515625" style="54" customWidth="1"/>
    <col min="6914" max="6914" width="1.42578125" style="54" customWidth="1"/>
    <col min="6915" max="6915" width="13.7109375" style="54" bestFit="1" customWidth="1"/>
    <col min="6916" max="6916" width="15" style="54" customWidth="1"/>
    <col min="6917" max="6917" width="14.28515625" style="54" bestFit="1" customWidth="1"/>
    <col min="6918" max="6918" width="1.42578125" style="54" customWidth="1"/>
    <col min="6919" max="6919" width="13.7109375" style="54" bestFit="1" customWidth="1"/>
    <col min="6920" max="6920" width="14.7109375" style="54" customWidth="1"/>
    <col min="6921" max="6921" width="13.140625" style="54" bestFit="1" customWidth="1"/>
    <col min="6922" max="6922" width="1.42578125" style="54" customWidth="1"/>
    <col min="6923" max="6923" width="15.7109375" style="54" bestFit="1" customWidth="1"/>
    <col min="6924" max="6924" width="19.85546875" style="54" bestFit="1" customWidth="1"/>
    <col min="6925" max="7168" width="9.140625" style="54"/>
    <col min="7169" max="7169" width="36.28515625" style="54" customWidth="1"/>
    <col min="7170" max="7170" width="1.42578125" style="54" customWidth="1"/>
    <col min="7171" max="7171" width="13.7109375" style="54" bestFit="1" customWidth="1"/>
    <col min="7172" max="7172" width="15" style="54" customWidth="1"/>
    <col min="7173" max="7173" width="14.28515625" style="54" bestFit="1" customWidth="1"/>
    <col min="7174" max="7174" width="1.42578125" style="54" customWidth="1"/>
    <col min="7175" max="7175" width="13.7109375" style="54" bestFit="1" customWidth="1"/>
    <col min="7176" max="7176" width="14.7109375" style="54" customWidth="1"/>
    <col min="7177" max="7177" width="13.140625" style="54" bestFit="1" customWidth="1"/>
    <col min="7178" max="7178" width="1.42578125" style="54" customWidth="1"/>
    <col min="7179" max="7179" width="15.7109375" style="54" bestFit="1" customWidth="1"/>
    <col min="7180" max="7180" width="19.85546875" style="54" bestFit="1" customWidth="1"/>
    <col min="7181" max="7424" width="9.140625" style="54"/>
    <col min="7425" max="7425" width="36.28515625" style="54" customWidth="1"/>
    <col min="7426" max="7426" width="1.42578125" style="54" customWidth="1"/>
    <col min="7427" max="7427" width="13.7109375" style="54" bestFit="1" customWidth="1"/>
    <col min="7428" max="7428" width="15" style="54" customWidth="1"/>
    <col min="7429" max="7429" width="14.28515625" style="54" bestFit="1" customWidth="1"/>
    <col min="7430" max="7430" width="1.42578125" style="54" customWidth="1"/>
    <col min="7431" max="7431" width="13.7109375" style="54" bestFit="1" customWidth="1"/>
    <col min="7432" max="7432" width="14.7109375" style="54" customWidth="1"/>
    <col min="7433" max="7433" width="13.140625" style="54" bestFit="1" customWidth="1"/>
    <col min="7434" max="7434" width="1.42578125" style="54" customWidth="1"/>
    <col min="7435" max="7435" width="15.7109375" style="54" bestFit="1" customWidth="1"/>
    <col min="7436" max="7436" width="19.85546875" style="54" bestFit="1" customWidth="1"/>
    <col min="7437" max="7680" width="9.140625" style="54"/>
    <col min="7681" max="7681" width="36.28515625" style="54" customWidth="1"/>
    <col min="7682" max="7682" width="1.42578125" style="54" customWidth="1"/>
    <col min="7683" max="7683" width="13.7109375" style="54" bestFit="1" customWidth="1"/>
    <col min="7684" max="7684" width="15" style="54" customWidth="1"/>
    <col min="7685" max="7685" width="14.28515625" style="54" bestFit="1" customWidth="1"/>
    <col min="7686" max="7686" width="1.42578125" style="54" customWidth="1"/>
    <col min="7687" max="7687" width="13.7109375" style="54" bestFit="1" customWidth="1"/>
    <col min="7688" max="7688" width="14.7109375" style="54" customWidth="1"/>
    <col min="7689" max="7689" width="13.140625" style="54" bestFit="1" customWidth="1"/>
    <col min="7690" max="7690" width="1.42578125" style="54" customWidth="1"/>
    <col min="7691" max="7691" width="15.7109375" style="54" bestFit="1" customWidth="1"/>
    <col min="7692" max="7692" width="19.85546875" style="54" bestFit="1" customWidth="1"/>
    <col min="7693" max="7936" width="9.140625" style="54"/>
    <col min="7937" max="7937" width="36.28515625" style="54" customWidth="1"/>
    <col min="7938" max="7938" width="1.42578125" style="54" customWidth="1"/>
    <col min="7939" max="7939" width="13.7109375" style="54" bestFit="1" customWidth="1"/>
    <col min="7940" max="7940" width="15" style="54" customWidth="1"/>
    <col min="7941" max="7941" width="14.28515625" style="54" bestFit="1" customWidth="1"/>
    <col min="7942" max="7942" width="1.42578125" style="54" customWidth="1"/>
    <col min="7943" max="7943" width="13.7109375" style="54" bestFit="1" customWidth="1"/>
    <col min="7944" max="7944" width="14.7109375" style="54" customWidth="1"/>
    <col min="7945" max="7945" width="13.140625" style="54" bestFit="1" customWidth="1"/>
    <col min="7946" max="7946" width="1.42578125" style="54" customWidth="1"/>
    <col min="7947" max="7947" width="15.7109375" style="54" bestFit="1" customWidth="1"/>
    <col min="7948" max="7948" width="19.85546875" style="54" bestFit="1" customWidth="1"/>
    <col min="7949" max="8192" width="9.140625" style="54"/>
    <col min="8193" max="8193" width="36.28515625" style="54" customWidth="1"/>
    <col min="8194" max="8194" width="1.42578125" style="54" customWidth="1"/>
    <col min="8195" max="8195" width="13.7109375" style="54" bestFit="1" customWidth="1"/>
    <col min="8196" max="8196" width="15" style="54" customWidth="1"/>
    <col min="8197" max="8197" width="14.28515625" style="54" bestFit="1" customWidth="1"/>
    <col min="8198" max="8198" width="1.42578125" style="54" customWidth="1"/>
    <col min="8199" max="8199" width="13.7109375" style="54" bestFit="1" customWidth="1"/>
    <col min="8200" max="8200" width="14.7109375" style="54" customWidth="1"/>
    <col min="8201" max="8201" width="13.140625" style="54" bestFit="1" customWidth="1"/>
    <col min="8202" max="8202" width="1.42578125" style="54" customWidth="1"/>
    <col min="8203" max="8203" width="15.7109375" style="54" bestFit="1" customWidth="1"/>
    <col min="8204" max="8204" width="19.85546875" style="54" bestFit="1" customWidth="1"/>
    <col min="8205" max="8448" width="9.140625" style="54"/>
    <col min="8449" max="8449" width="36.28515625" style="54" customWidth="1"/>
    <col min="8450" max="8450" width="1.42578125" style="54" customWidth="1"/>
    <col min="8451" max="8451" width="13.7109375" style="54" bestFit="1" customWidth="1"/>
    <col min="8452" max="8452" width="15" style="54" customWidth="1"/>
    <col min="8453" max="8453" width="14.28515625" style="54" bestFit="1" customWidth="1"/>
    <col min="8454" max="8454" width="1.42578125" style="54" customWidth="1"/>
    <col min="8455" max="8455" width="13.7109375" style="54" bestFit="1" customWidth="1"/>
    <col min="8456" max="8456" width="14.7109375" style="54" customWidth="1"/>
    <col min="8457" max="8457" width="13.140625" style="54" bestFit="1" customWidth="1"/>
    <col min="8458" max="8458" width="1.42578125" style="54" customWidth="1"/>
    <col min="8459" max="8459" width="15.7109375" style="54" bestFit="1" customWidth="1"/>
    <col min="8460" max="8460" width="19.85546875" style="54" bestFit="1" customWidth="1"/>
    <col min="8461" max="8704" width="9.140625" style="54"/>
    <col min="8705" max="8705" width="36.28515625" style="54" customWidth="1"/>
    <col min="8706" max="8706" width="1.42578125" style="54" customWidth="1"/>
    <col min="8707" max="8707" width="13.7109375" style="54" bestFit="1" customWidth="1"/>
    <col min="8708" max="8708" width="15" style="54" customWidth="1"/>
    <col min="8709" max="8709" width="14.28515625" style="54" bestFit="1" customWidth="1"/>
    <col min="8710" max="8710" width="1.42578125" style="54" customWidth="1"/>
    <col min="8711" max="8711" width="13.7109375" style="54" bestFit="1" customWidth="1"/>
    <col min="8712" max="8712" width="14.7109375" style="54" customWidth="1"/>
    <col min="8713" max="8713" width="13.140625" style="54" bestFit="1" customWidth="1"/>
    <col min="8714" max="8714" width="1.42578125" style="54" customWidth="1"/>
    <col min="8715" max="8715" width="15.7109375" style="54" bestFit="1" customWidth="1"/>
    <col min="8716" max="8716" width="19.85546875" style="54" bestFit="1" customWidth="1"/>
    <col min="8717" max="8960" width="9.140625" style="54"/>
    <col min="8961" max="8961" width="36.28515625" style="54" customWidth="1"/>
    <col min="8962" max="8962" width="1.42578125" style="54" customWidth="1"/>
    <col min="8963" max="8963" width="13.7109375" style="54" bestFit="1" customWidth="1"/>
    <col min="8964" max="8964" width="15" style="54" customWidth="1"/>
    <col min="8965" max="8965" width="14.28515625" style="54" bestFit="1" customWidth="1"/>
    <col min="8966" max="8966" width="1.42578125" style="54" customWidth="1"/>
    <col min="8967" max="8967" width="13.7109375" style="54" bestFit="1" customWidth="1"/>
    <col min="8968" max="8968" width="14.7109375" style="54" customWidth="1"/>
    <col min="8969" max="8969" width="13.140625" style="54" bestFit="1" customWidth="1"/>
    <col min="8970" max="8970" width="1.42578125" style="54" customWidth="1"/>
    <col min="8971" max="8971" width="15.7109375" style="54" bestFit="1" customWidth="1"/>
    <col min="8972" max="8972" width="19.85546875" style="54" bestFit="1" customWidth="1"/>
    <col min="8973" max="9216" width="9.140625" style="54"/>
    <col min="9217" max="9217" width="36.28515625" style="54" customWidth="1"/>
    <col min="9218" max="9218" width="1.42578125" style="54" customWidth="1"/>
    <col min="9219" max="9219" width="13.7109375" style="54" bestFit="1" customWidth="1"/>
    <col min="9220" max="9220" width="15" style="54" customWidth="1"/>
    <col min="9221" max="9221" width="14.28515625" style="54" bestFit="1" customWidth="1"/>
    <col min="9222" max="9222" width="1.42578125" style="54" customWidth="1"/>
    <col min="9223" max="9223" width="13.7109375" style="54" bestFit="1" customWidth="1"/>
    <col min="9224" max="9224" width="14.7109375" style="54" customWidth="1"/>
    <col min="9225" max="9225" width="13.140625" style="54" bestFit="1" customWidth="1"/>
    <col min="9226" max="9226" width="1.42578125" style="54" customWidth="1"/>
    <col min="9227" max="9227" width="15.7109375" style="54" bestFit="1" customWidth="1"/>
    <col min="9228" max="9228" width="19.85546875" style="54" bestFit="1" customWidth="1"/>
    <col min="9229" max="9472" width="9.140625" style="54"/>
    <col min="9473" max="9473" width="36.28515625" style="54" customWidth="1"/>
    <col min="9474" max="9474" width="1.42578125" style="54" customWidth="1"/>
    <col min="9475" max="9475" width="13.7109375" style="54" bestFit="1" customWidth="1"/>
    <col min="9476" max="9476" width="15" style="54" customWidth="1"/>
    <col min="9477" max="9477" width="14.28515625" style="54" bestFit="1" customWidth="1"/>
    <col min="9478" max="9478" width="1.42578125" style="54" customWidth="1"/>
    <col min="9479" max="9479" width="13.7109375" style="54" bestFit="1" customWidth="1"/>
    <col min="9480" max="9480" width="14.7109375" style="54" customWidth="1"/>
    <col min="9481" max="9481" width="13.140625" style="54" bestFit="1" customWidth="1"/>
    <col min="9482" max="9482" width="1.42578125" style="54" customWidth="1"/>
    <col min="9483" max="9483" width="15.7109375" style="54" bestFit="1" customWidth="1"/>
    <col min="9484" max="9484" width="19.85546875" style="54" bestFit="1" customWidth="1"/>
    <col min="9485" max="9728" width="9.140625" style="54"/>
    <col min="9729" max="9729" width="36.28515625" style="54" customWidth="1"/>
    <col min="9730" max="9730" width="1.42578125" style="54" customWidth="1"/>
    <col min="9731" max="9731" width="13.7109375" style="54" bestFit="1" customWidth="1"/>
    <col min="9732" max="9732" width="15" style="54" customWidth="1"/>
    <col min="9733" max="9733" width="14.28515625" style="54" bestFit="1" customWidth="1"/>
    <col min="9734" max="9734" width="1.42578125" style="54" customWidth="1"/>
    <col min="9735" max="9735" width="13.7109375" style="54" bestFit="1" customWidth="1"/>
    <col min="9736" max="9736" width="14.7109375" style="54" customWidth="1"/>
    <col min="9737" max="9737" width="13.140625" style="54" bestFit="1" customWidth="1"/>
    <col min="9738" max="9738" width="1.42578125" style="54" customWidth="1"/>
    <col min="9739" max="9739" width="15.7109375" style="54" bestFit="1" customWidth="1"/>
    <col min="9740" max="9740" width="19.85546875" style="54" bestFit="1" customWidth="1"/>
    <col min="9741" max="9984" width="9.140625" style="54"/>
    <col min="9985" max="9985" width="36.28515625" style="54" customWidth="1"/>
    <col min="9986" max="9986" width="1.42578125" style="54" customWidth="1"/>
    <col min="9987" max="9987" width="13.7109375" style="54" bestFit="1" customWidth="1"/>
    <col min="9988" max="9988" width="15" style="54" customWidth="1"/>
    <col min="9989" max="9989" width="14.28515625" style="54" bestFit="1" customWidth="1"/>
    <col min="9990" max="9990" width="1.42578125" style="54" customWidth="1"/>
    <col min="9991" max="9991" width="13.7109375" style="54" bestFit="1" customWidth="1"/>
    <col min="9992" max="9992" width="14.7109375" style="54" customWidth="1"/>
    <col min="9993" max="9993" width="13.140625" style="54" bestFit="1" customWidth="1"/>
    <col min="9994" max="9994" width="1.42578125" style="54" customWidth="1"/>
    <col min="9995" max="9995" width="15.7109375" style="54" bestFit="1" customWidth="1"/>
    <col min="9996" max="9996" width="19.85546875" style="54" bestFit="1" customWidth="1"/>
    <col min="9997" max="10240" width="9.140625" style="54"/>
    <col min="10241" max="10241" width="36.28515625" style="54" customWidth="1"/>
    <col min="10242" max="10242" width="1.42578125" style="54" customWidth="1"/>
    <col min="10243" max="10243" width="13.7109375" style="54" bestFit="1" customWidth="1"/>
    <col min="10244" max="10244" width="15" style="54" customWidth="1"/>
    <col min="10245" max="10245" width="14.28515625" style="54" bestFit="1" customWidth="1"/>
    <col min="10246" max="10246" width="1.42578125" style="54" customWidth="1"/>
    <col min="10247" max="10247" width="13.7109375" style="54" bestFit="1" customWidth="1"/>
    <col min="10248" max="10248" width="14.7109375" style="54" customWidth="1"/>
    <col min="10249" max="10249" width="13.140625" style="54" bestFit="1" customWidth="1"/>
    <col min="10250" max="10250" width="1.42578125" style="54" customWidth="1"/>
    <col min="10251" max="10251" width="15.7109375" style="54" bestFit="1" customWidth="1"/>
    <col min="10252" max="10252" width="19.85546875" style="54" bestFit="1" customWidth="1"/>
    <col min="10253" max="10496" width="9.140625" style="54"/>
    <col min="10497" max="10497" width="36.28515625" style="54" customWidth="1"/>
    <col min="10498" max="10498" width="1.42578125" style="54" customWidth="1"/>
    <col min="10499" max="10499" width="13.7109375" style="54" bestFit="1" customWidth="1"/>
    <col min="10500" max="10500" width="15" style="54" customWidth="1"/>
    <col min="10501" max="10501" width="14.28515625" style="54" bestFit="1" customWidth="1"/>
    <col min="10502" max="10502" width="1.42578125" style="54" customWidth="1"/>
    <col min="10503" max="10503" width="13.7109375" style="54" bestFit="1" customWidth="1"/>
    <col min="10504" max="10504" width="14.7109375" style="54" customWidth="1"/>
    <col min="10505" max="10505" width="13.140625" style="54" bestFit="1" customWidth="1"/>
    <col min="10506" max="10506" width="1.42578125" style="54" customWidth="1"/>
    <col min="10507" max="10507" width="15.7109375" style="54" bestFit="1" customWidth="1"/>
    <col min="10508" max="10508" width="19.85546875" style="54" bestFit="1" customWidth="1"/>
    <col min="10509" max="10752" width="9.140625" style="54"/>
    <col min="10753" max="10753" width="36.28515625" style="54" customWidth="1"/>
    <col min="10754" max="10754" width="1.42578125" style="54" customWidth="1"/>
    <col min="10755" max="10755" width="13.7109375" style="54" bestFit="1" customWidth="1"/>
    <col min="10756" max="10756" width="15" style="54" customWidth="1"/>
    <col min="10757" max="10757" width="14.28515625" style="54" bestFit="1" customWidth="1"/>
    <col min="10758" max="10758" width="1.42578125" style="54" customWidth="1"/>
    <col min="10759" max="10759" width="13.7109375" style="54" bestFit="1" customWidth="1"/>
    <col min="10760" max="10760" width="14.7109375" style="54" customWidth="1"/>
    <col min="10761" max="10761" width="13.140625" style="54" bestFit="1" customWidth="1"/>
    <col min="10762" max="10762" width="1.42578125" style="54" customWidth="1"/>
    <col min="10763" max="10763" width="15.7109375" style="54" bestFit="1" customWidth="1"/>
    <col min="10764" max="10764" width="19.85546875" style="54" bestFit="1" customWidth="1"/>
    <col min="10765" max="11008" width="9.140625" style="54"/>
    <col min="11009" max="11009" width="36.28515625" style="54" customWidth="1"/>
    <col min="11010" max="11010" width="1.42578125" style="54" customWidth="1"/>
    <col min="11011" max="11011" width="13.7109375" style="54" bestFit="1" customWidth="1"/>
    <col min="11012" max="11012" width="15" style="54" customWidth="1"/>
    <col min="11013" max="11013" width="14.28515625" style="54" bestFit="1" customWidth="1"/>
    <col min="11014" max="11014" width="1.42578125" style="54" customWidth="1"/>
    <col min="11015" max="11015" width="13.7109375" style="54" bestFit="1" customWidth="1"/>
    <col min="11016" max="11016" width="14.7109375" style="54" customWidth="1"/>
    <col min="11017" max="11017" width="13.140625" style="54" bestFit="1" customWidth="1"/>
    <col min="11018" max="11018" width="1.42578125" style="54" customWidth="1"/>
    <col min="11019" max="11019" width="15.7109375" style="54" bestFit="1" customWidth="1"/>
    <col min="11020" max="11020" width="19.85546875" style="54" bestFit="1" customWidth="1"/>
    <col min="11021" max="11264" width="9.140625" style="54"/>
    <col min="11265" max="11265" width="36.28515625" style="54" customWidth="1"/>
    <col min="11266" max="11266" width="1.42578125" style="54" customWidth="1"/>
    <col min="11267" max="11267" width="13.7109375" style="54" bestFit="1" customWidth="1"/>
    <col min="11268" max="11268" width="15" style="54" customWidth="1"/>
    <col min="11269" max="11269" width="14.28515625" style="54" bestFit="1" customWidth="1"/>
    <col min="11270" max="11270" width="1.42578125" style="54" customWidth="1"/>
    <col min="11271" max="11271" width="13.7109375" style="54" bestFit="1" customWidth="1"/>
    <col min="11272" max="11272" width="14.7109375" style="54" customWidth="1"/>
    <col min="11273" max="11273" width="13.140625" style="54" bestFit="1" customWidth="1"/>
    <col min="11274" max="11274" width="1.42578125" style="54" customWidth="1"/>
    <col min="11275" max="11275" width="15.7109375" style="54" bestFit="1" customWidth="1"/>
    <col min="11276" max="11276" width="19.85546875" style="54" bestFit="1" customWidth="1"/>
    <col min="11277" max="11520" width="9.140625" style="54"/>
    <col min="11521" max="11521" width="36.28515625" style="54" customWidth="1"/>
    <col min="11522" max="11522" width="1.42578125" style="54" customWidth="1"/>
    <col min="11523" max="11523" width="13.7109375" style="54" bestFit="1" customWidth="1"/>
    <col min="11524" max="11524" width="15" style="54" customWidth="1"/>
    <col min="11525" max="11525" width="14.28515625" style="54" bestFit="1" customWidth="1"/>
    <col min="11526" max="11526" width="1.42578125" style="54" customWidth="1"/>
    <col min="11527" max="11527" width="13.7109375" style="54" bestFit="1" customWidth="1"/>
    <col min="11528" max="11528" width="14.7109375" style="54" customWidth="1"/>
    <col min="11529" max="11529" width="13.140625" style="54" bestFit="1" customWidth="1"/>
    <col min="11530" max="11530" width="1.42578125" style="54" customWidth="1"/>
    <col min="11531" max="11531" width="15.7109375" style="54" bestFit="1" customWidth="1"/>
    <col min="11532" max="11532" width="19.85546875" style="54" bestFit="1" customWidth="1"/>
    <col min="11533" max="11776" width="9.140625" style="54"/>
    <col min="11777" max="11777" width="36.28515625" style="54" customWidth="1"/>
    <col min="11778" max="11778" width="1.42578125" style="54" customWidth="1"/>
    <col min="11779" max="11779" width="13.7109375" style="54" bestFit="1" customWidth="1"/>
    <col min="11780" max="11780" width="15" style="54" customWidth="1"/>
    <col min="11781" max="11781" width="14.28515625" style="54" bestFit="1" customWidth="1"/>
    <col min="11782" max="11782" width="1.42578125" style="54" customWidth="1"/>
    <col min="11783" max="11783" width="13.7109375" style="54" bestFit="1" customWidth="1"/>
    <col min="11784" max="11784" width="14.7109375" style="54" customWidth="1"/>
    <col min="11785" max="11785" width="13.140625" style="54" bestFit="1" customWidth="1"/>
    <col min="11786" max="11786" width="1.42578125" style="54" customWidth="1"/>
    <col min="11787" max="11787" width="15.7109375" style="54" bestFit="1" customWidth="1"/>
    <col min="11788" max="11788" width="19.85546875" style="54" bestFit="1" customWidth="1"/>
    <col min="11789" max="12032" width="9.140625" style="54"/>
    <col min="12033" max="12033" width="36.28515625" style="54" customWidth="1"/>
    <col min="12034" max="12034" width="1.42578125" style="54" customWidth="1"/>
    <col min="12035" max="12035" width="13.7109375" style="54" bestFit="1" customWidth="1"/>
    <col min="12036" max="12036" width="15" style="54" customWidth="1"/>
    <col min="12037" max="12037" width="14.28515625" style="54" bestFit="1" customWidth="1"/>
    <col min="12038" max="12038" width="1.42578125" style="54" customWidth="1"/>
    <col min="12039" max="12039" width="13.7109375" style="54" bestFit="1" customWidth="1"/>
    <col min="12040" max="12040" width="14.7109375" style="54" customWidth="1"/>
    <col min="12041" max="12041" width="13.140625" style="54" bestFit="1" customWidth="1"/>
    <col min="12042" max="12042" width="1.42578125" style="54" customWidth="1"/>
    <col min="12043" max="12043" width="15.7109375" style="54" bestFit="1" customWidth="1"/>
    <col min="12044" max="12044" width="19.85546875" style="54" bestFit="1" customWidth="1"/>
    <col min="12045" max="12288" width="9.140625" style="54"/>
    <col min="12289" max="12289" width="36.28515625" style="54" customWidth="1"/>
    <col min="12290" max="12290" width="1.42578125" style="54" customWidth="1"/>
    <col min="12291" max="12291" width="13.7109375" style="54" bestFit="1" customWidth="1"/>
    <col min="12292" max="12292" width="15" style="54" customWidth="1"/>
    <col min="12293" max="12293" width="14.28515625" style="54" bestFit="1" customWidth="1"/>
    <col min="12294" max="12294" width="1.42578125" style="54" customWidth="1"/>
    <col min="12295" max="12295" width="13.7109375" style="54" bestFit="1" customWidth="1"/>
    <col min="12296" max="12296" width="14.7109375" style="54" customWidth="1"/>
    <col min="12297" max="12297" width="13.140625" style="54" bestFit="1" customWidth="1"/>
    <col min="12298" max="12298" width="1.42578125" style="54" customWidth="1"/>
    <col min="12299" max="12299" width="15.7109375" style="54" bestFit="1" customWidth="1"/>
    <col min="12300" max="12300" width="19.85546875" style="54" bestFit="1" customWidth="1"/>
    <col min="12301" max="12544" width="9.140625" style="54"/>
    <col min="12545" max="12545" width="36.28515625" style="54" customWidth="1"/>
    <col min="12546" max="12546" width="1.42578125" style="54" customWidth="1"/>
    <col min="12547" max="12547" width="13.7109375" style="54" bestFit="1" customWidth="1"/>
    <col min="12548" max="12548" width="15" style="54" customWidth="1"/>
    <col min="12549" max="12549" width="14.28515625" style="54" bestFit="1" customWidth="1"/>
    <col min="12550" max="12550" width="1.42578125" style="54" customWidth="1"/>
    <col min="12551" max="12551" width="13.7109375" style="54" bestFit="1" customWidth="1"/>
    <col min="12552" max="12552" width="14.7109375" style="54" customWidth="1"/>
    <col min="12553" max="12553" width="13.140625" style="54" bestFit="1" customWidth="1"/>
    <col min="12554" max="12554" width="1.42578125" style="54" customWidth="1"/>
    <col min="12555" max="12555" width="15.7109375" style="54" bestFit="1" customWidth="1"/>
    <col min="12556" max="12556" width="19.85546875" style="54" bestFit="1" customWidth="1"/>
    <col min="12557" max="12800" width="9.140625" style="54"/>
    <col min="12801" max="12801" width="36.28515625" style="54" customWidth="1"/>
    <col min="12802" max="12802" width="1.42578125" style="54" customWidth="1"/>
    <col min="12803" max="12803" width="13.7109375" style="54" bestFit="1" customWidth="1"/>
    <col min="12804" max="12804" width="15" style="54" customWidth="1"/>
    <col min="12805" max="12805" width="14.28515625" style="54" bestFit="1" customWidth="1"/>
    <col min="12806" max="12806" width="1.42578125" style="54" customWidth="1"/>
    <col min="12807" max="12807" width="13.7109375" style="54" bestFit="1" customWidth="1"/>
    <col min="12808" max="12808" width="14.7109375" style="54" customWidth="1"/>
    <col min="12809" max="12809" width="13.140625" style="54" bestFit="1" customWidth="1"/>
    <col min="12810" max="12810" width="1.42578125" style="54" customWidth="1"/>
    <col min="12811" max="12811" width="15.7109375" style="54" bestFit="1" customWidth="1"/>
    <col min="12812" max="12812" width="19.85546875" style="54" bestFit="1" customWidth="1"/>
    <col min="12813" max="13056" width="9.140625" style="54"/>
    <col min="13057" max="13057" width="36.28515625" style="54" customWidth="1"/>
    <col min="13058" max="13058" width="1.42578125" style="54" customWidth="1"/>
    <col min="13059" max="13059" width="13.7109375" style="54" bestFit="1" customWidth="1"/>
    <col min="13060" max="13060" width="15" style="54" customWidth="1"/>
    <col min="13061" max="13061" width="14.28515625" style="54" bestFit="1" customWidth="1"/>
    <col min="13062" max="13062" width="1.42578125" style="54" customWidth="1"/>
    <col min="13063" max="13063" width="13.7109375" style="54" bestFit="1" customWidth="1"/>
    <col min="13064" max="13064" width="14.7109375" style="54" customWidth="1"/>
    <col min="13065" max="13065" width="13.140625" style="54" bestFit="1" customWidth="1"/>
    <col min="13066" max="13066" width="1.42578125" style="54" customWidth="1"/>
    <col min="13067" max="13067" width="15.7109375" style="54" bestFit="1" customWidth="1"/>
    <col min="13068" max="13068" width="19.85546875" style="54" bestFit="1" customWidth="1"/>
    <col min="13069" max="13312" width="9.140625" style="54"/>
    <col min="13313" max="13313" width="36.28515625" style="54" customWidth="1"/>
    <col min="13314" max="13314" width="1.42578125" style="54" customWidth="1"/>
    <col min="13315" max="13315" width="13.7109375" style="54" bestFit="1" customWidth="1"/>
    <col min="13316" max="13316" width="15" style="54" customWidth="1"/>
    <col min="13317" max="13317" width="14.28515625" style="54" bestFit="1" customWidth="1"/>
    <col min="13318" max="13318" width="1.42578125" style="54" customWidth="1"/>
    <col min="13319" max="13319" width="13.7109375" style="54" bestFit="1" customWidth="1"/>
    <col min="13320" max="13320" width="14.7109375" style="54" customWidth="1"/>
    <col min="13321" max="13321" width="13.140625" style="54" bestFit="1" customWidth="1"/>
    <col min="13322" max="13322" width="1.42578125" style="54" customWidth="1"/>
    <col min="13323" max="13323" width="15.7109375" style="54" bestFit="1" customWidth="1"/>
    <col min="13324" max="13324" width="19.85546875" style="54" bestFit="1" customWidth="1"/>
    <col min="13325" max="13568" width="9.140625" style="54"/>
    <col min="13569" max="13569" width="36.28515625" style="54" customWidth="1"/>
    <col min="13570" max="13570" width="1.42578125" style="54" customWidth="1"/>
    <col min="13571" max="13571" width="13.7109375" style="54" bestFit="1" customWidth="1"/>
    <col min="13572" max="13572" width="15" style="54" customWidth="1"/>
    <col min="13573" max="13573" width="14.28515625" style="54" bestFit="1" customWidth="1"/>
    <col min="13574" max="13574" width="1.42578125" style="54" customWidth="1"/>
    <col min="13575" max="13575" width="13.7109375" style="54" bestFit="1" customWidth="1"/>
    <col min="13576" max="13576" width="14.7109375" style="54" customWidth="1"/>
    <col min="13577" max="13577" width="13.140625" style="54" bestFit="1" customWidth="1"/>
    <col min="13578" max="13578" width="1.42578125" style="54" customWidth="1"/>
    <col min="13579" max="13579" width="15.7109375" style="54" bestFit="1" customWidth="1"/>
    <col min="13580" max="13580" width="19.85546875" style="54" bestFit="1" customWidth="1"/>
    <col min="13581" max="13824" width="9.140625" style="54"/>
    <col min="13825" max="13825" width="36.28515625" style="54" customWidth="1"/>
    <col min="13826" max="13826" width="1.42578125" style="54" customWidth="1"/>
    <col min="13827" max="13827" width="13.7109375" style="54" bestFit="1" customWidth="1"/>
    <col min="13828" max="13828" width="15" style="54" customWidth="1"/>
    <col min="13829" max="13829" width="14.28515625" style="54" bestFit="1" customWidth="1"/>
    <col min="13830" max="13830" width="1.42578125" style="54" customWidth="1"/>
    <col min="13831" max="13831" width="13.7109375" style="54" bestFit="1" customWidth="1"/>
    <col min="13832" max="13832" width="14.7109375" style="54" customWidth="1"/>
    <col min="13833" max="13833" width="13.140625" style="54" bestFit="1" customWidth="1"/>
    <col min="13834" max="13834" width="1.42578125" style="54" customWidth="1"/>
    <col min="13835" max="13835" width="15.7109375" style="54" bestFit="1" customWidth="1"/>
    <col min="13836" max="13836" width="19.85546875" style="54" bestFit="1" customWidth="1"/>
    <col min="13837" max="14080" width="9.140625" style="54"/>
    <col min="14081" max="14081" width="36.28515625" style="54" customWidth="1"/>
    <col min="14082" max="14082" width="1.42578125" style="54" customWidth="1"/>
    <col min="14083" max="14083" width="13.7109375" style="54" bestFit="1" customWidth="1"/>
    <col min="14084" max="14084" width="15" style="54" customWidth="1"/>
    <col min="14085" max="14085" width="14.28515625" style="54" bestFit="1" customWidth="1"/>
    <col min="14086" max="14086" width="1.42578125" style="54" customWidth="1"/>
    <col min="14087" max="14087" width="13.7109375" style="54" bestFit="1" customWidth="1"/>
    <col min="14088" max="14088" width="14.7109375" style="54" customWidth="1"/>
    <col min="14089" max="14089" width="13.140625" style="54" bestFit="1" customWidth="1"/>
    <col min="14090" max="14090" width="1.42578125" style="54" customWidth="1"/>
    <col min="14091" max="14091" width="15.7109375" style="54" bestFit="1" customWidth="1"/>
    <col min="14092" max="14092" width="19.85546875" style="54" bestFit="1" customWidth="1"/>
    <col min="14093" max="14336" width="9.140625" style="54"/>
    <col min="14337" max="14337" width="36.28515625" style="54" customWidth="1"/>
    <col min="14338" max="14338" width="1.42578125" style="54" customWidth="1"/>
    <col min="14339" max="14339" width="13.7109375" style="54" bestFit="1" customWidth="1"/>
    <col min="14340" max="14340" width="15" style="54" customWidth="1"/>
    <col min="14341" max="14341" width="14.28515625" style="54" bestFit="1" customWidth="1"/>
    <col min="14342" max="14342" width="1.42578125" style="54" customWidth="1"/>
    <col min="14343" max="14343" width="13.7109375" style="54" bestFit="1" customWidth="1"/>
    <col min="14344" max="14344" width="14.7109375" style="54" customWidth="1"/>
    <col min="14345" max="14345" width="13.140625" style="54" bestFit="1" customWidth="1"/>
    <col min="14346" max="14346" width="1.42578125" style="54" customWidth="1"/>
    <col min="14347" max="14347" width="15.7109375" style="54" bestFit="1" customWidth="1"/>
    <col min="14348" max="14348" width="19.85546875" style="54" bestFit="1" customWidth="1"/>
    <col min="14349" max="14592" width="9.140625" style="54"/>
    <col min="14593" max="14593" width="36.28515625" style="54" customWidth="1"/>
    <col min="14594" max="14594" width="1.42578125" style="54" customWidth="1"/>
    <col min="14595" max="14595" width="13.7109375" style="54" bestFit="1" customWidth="1"/>
    <col min="14596" max="14596" width="15" style="54" customWidth="1"/>
    <col min="14597" max="14597" width="14.28515625" style="54" bestFit="1" customWidth="1"/>
    <col min="14598" max="14598" width="1.42578125" style="54" customWidth="1"/>
    <col min="14599" max="14599" width="13.7109375" style="54" bestFit="1" customWidth="1"/>
    <col min="14600" max="14600" width="14.7109375" style="54" customWidth="1"/>
    <col min="14601" max="14601" width="13.140625" style="54" bestFit="1" customWidth="1"/>
    <col min="14602" max="14602" width="1.42578125" style="54" customWidth="1"/>
    <col min="14603" max="14603" width="15.7109375" style="54" bestFit="1" customWidth="1"/>
    <col min="14604" max="14604" width="19.85546875" style="54" bestFit="1" customWidth="1"/>
    <col min="14605" max="14848" width="9.140625" style="54"/>
    <col min="14849" max="14849" width="36.28515625" style="54" customWidth="1"/>
    <col min="14850" max="14850" width="1.42578125" style="54" customWidth="1"/>
    <col min="14851" max="14851" width="13.7109375" style="54" bestFit="1" customWidth="1"/>
    <col min="14852" max="14852" width="15" style="54" customWidth="1"/>
    <col min="14853" max="14853" width="14.28515625" style="54" bestFit="1" customWidth="1"/>
    <col min="14854" max="14854" width="1.42578125" style="54" customWidth="1"/>
    <col min="14855" max="14855" width="13.7109375" style="54" bestFit="1" customWidth="1"/>
    <col min="14856" max="14856" width="14.7109375" style="54" customWidth="1"/>
    <col min="14857" max="14857" width="13.140625" style="54" bestFit="1" customWidth="1"/>
    <col min="14858" max="14858" width="1.42578125" style="54" customWidth="1"/>
    <col min="14859" max="14859" width="15.7109375" style="54" bestFit="1" customWidth="1"/>
    <col min="14860" max="14860" width="19.85546875" style="54" bestFit="1" customWidth="1"/>
    <col min="14861" max="15104" width="9.140625" style="54"/>
    <col min="15105" max="15105" width="36.28515625" style="54" customWidth="1"/>
    <col min="15106" max="15106" width="1.42578125" style="54" customWidth="1"/>
    <col min="15107" max="15107" width="13.7109375" style="54" bestFit="1" customWidth="1"/>
    <col min="15108" max="15108" width="15" style="54" customWidth="1"/>
    <col min="15109" max="15109" width="14.28515625" style="54" bestFit="1" customWidth="1"/>
    <col min="15110" max="15110" width="1.42578125" style="54" customWidth="1"/>
    <col min="15111" max="15111" width="13.7109375" style="54" bestFit="1" customWidth="1"/>
    <col min="15112" max="15112" width="14.7109375" style="54" customWidth="1"/>
    <col min="15113" max="15113" width="13.140625" style="54" bestFit="1" customWidth="1"/>
    <col min="15114" max="15114" width="1.42578125" style="54" customWidth="1"/>
    <col min="15115" max="15115" width="15.7109375" style="54" bestFit="1" customWidth="1"/>
    <col min="15116" max="15116" width="19.85546875" style="54" bestFit="1" customWidth="1"/>
    <col min="15117" max="15360" width="9.140625" style="54"/>
    <col min="15361" max="15361" width="36.28515625" style="54" customWidth="1"/>
    <col min="15362" max="15362" width="1.42578125" style="54" customWidth="1"/>
    <col min="15363" max="15363" width="13.7109375" style="54" bestFit="1" customWidth="1"/>
    <col min="15364" max="15364" width="15" style="54" customWidth="1"/>
    <col min="15365" max="15365" width="14.28515625" style="54" bestFit="1" customWidth="1"/>
    <col min="15366" max="15366" width="1.42578125" style="54" customWidth="1"/>
    <col min="15367" max="15367" width="13.7109375" style="54" bestFit="1" customWidth="1"/>
    <col min="15368" max="15368" width="14.7109375" style="54" customWidth="1"/>
    <col min="15369" max="15369" width="13.140625" style="54" bestFit="1" customWidth="1"/>
    <col min="15370" max="15370" width="1.42578125" style="54" customWidth="1"/>
    <col min="15371" max="15371" width="15.7109375" style="54" bestFit="1" customWidth="1"/>
    <col min="15372" max="15372" width="19.85546875" style="54" bestFit="1" customWidth="1"/>
    <col min="15373" max="15616" width="9.140625" style="54"/>
    <col min="15617" max="15617" width="36.28515625" style="54" customWidth="1"/>
    <col min="15618" max="15618" width="1.42578125" style="54" customWidth="1"/>
    <col min="15619" max="15619" width="13.7109375" style="54" bestFit="1" customWidth="1"/>
    <col min="15620" max="15620" width="15" style="54" customWidth="1"/>
    <col min="15621" max="15621" width="14.28515625" style="54" bestFit="1" customWidth="1"/>
    <col min="15622" max="15622" width="1.42578125" style="54" customWidth="1"/>
    <col min="15623" max="15623" width="13.7109375" style="54" bestFit="1" customWidth="1"/>
    <col min="15624" max="15624" width="14.7109375" style="54" customWidth="1"/>
    <col min="15625" max="15625" width="13.140625" style="54" bestFit="1" customWidth="1"/>
    <col min="15626" max="15626" width="1.42578125" style="54" customWidth="1"/>
    <col min="15627" max="15627" width="15.7109375" style="54" bestFit="1" customWidth="1"/>
    <col min="15628" max="15628" width="19.85546875" style="54" bestFit="1" customWidth="1"/>
    <col min="15629" max="15872" width="9.140625" style="54"/>
    <col min="15873" max="15873" width="36.28515625" style="54" customWidth="1"/>
    <col min="15874" max="15874" width="1.42578125" style="54" customWidth="1"/>
    <col min="15875" max="15875" width="13.7109375" style="54" bestFit="1" customWidth="1"/>
    <col min="15876" max="15876" width="15" style="54" customWidth="1"/>
    <col min="15877" max="15877" width="14.28515625" style="54" bestFit="1" customWidth="1"/>
    <col min="15878" max="15878" width="1.42578125" style="54" customWidth="1"/>
    <col min="15879" max="15879" width="13.7109375" style="54" bestFit="1" customWidth="1"/>
    <col min="15880" max="15880" width="14.7109375" style="54" customWidth="1"/>
    <col min="15881" max="15881" width="13.140625" style="54" bestFit="1" customWidth="1"/>
    <col min="15882" max="15882" width="1.42578125" style="54" customWidth="1"/>
    <col min="15883" max="15883" width="15.7109375" style="54" bestFit="1" customWidth="1"/>
    <col min="15884" max="15884" width="19.85546875" style="54" bestFit="1" customWidth="1"/>
    <col min="15885" max="16128" width="9.140625" style="54"/>
    <col min="16129" max="16129" width="36.28515625" style="54" customWidth="1"/>
    <col min="16130" max="16130" width="1.42578125" style="54" customWidth="1"/>
    <col min="16131" max="16131" width="13.7109375" style="54" bestFit="1" customWidth="1"/>
    <col min="16132" max="16132" width="15" style="54" customWidth="1"/>
    <col min="16133" max="16133" width="14.28515625" style="54" bestFit="1" customWidth="1"/>
    <col min="16134" max="16134" width="1.42578125" style="54" customWidth="1"/>
    <col min="16135" max="16135" width="13.7109375" style="54" bestFit="1" customWidth="1"/>
    <col min="16136" max="16136" width="14.7109375" style="54" customWidth="1"/>
    <col min="16137" max="16137" width="13.140625" style="54" bestFit="1" customWidth="1"/>
    <col min="16138" max="16138" width="1.42578125" style="54" customWidth="1"/>
    <col min="16139" max="16139" width="15.7109375" style="54" bestFit="1" customWidth="1"/>
    <col min="16140" max="16140" width="19.85546875" style="54" bestFit="1" customWidth="1"/>
    <col min="16141" max="16384" width="9.140625" style="54"/>
  </cols>
  <sheetData>
    <row r="1" spans="1:22" x14ac:dyDescent="0.35">
      <c r="A1" s="28" t="s">
        <v>176</v>
      </c>
      <c r="B1" s="618"/>
      <c r="C1" s="619"/>
      <c r="D1" s="620"/>
      <c r="E1" s="619"/>
      <c r="F1" s="618"/>
      <c r="G1" s="619"/>
      <c r="H1" s="620"/>
      <c r="I1" s="619"/>
      <c r="J1" s="618"/>
      <c r="K1" s="620"/>
      <c r="L1" s="621"/>
    </row>
    <row r="2" spans="1:22" s="43" customFormat="1" x14ac:dyDescent="0.35">
      <c r="A2" s="34" t="s">
        <v>199</v>
      </c>
      <c r="B2" s="35"/>
      <c r="C2" s="36"/>
      <c r="D2" s="36"/>
      <c r="E2" s="37"/>
      <c r="F2" s="38"/>
      <c r="G2" s="38"/>
      <c r="H2" s="39"/>
      <c r="I2" s="37"/>
      <c r="J2" s="37"/>
      <c r="K2" s="38"/>
      <c r="L2" s="38"/>
      <c r="M2" s="40"/>
      <c r="N2" s="41"/>
      <c r="O2" s="42"/>
      <c r="P2" s="42"/>
    </row>
    <row r="3" spans="1:22" s="49" customFormat="1" x14ac:dyDescent="0.35">
      <c r="A3" s="44" t="s">
        <v>13</v>
      </c>
      <c r="B3" s="45"/>
      <c r="C3" s="46"/>
      <c r="D3" s="46"/>
      <c r="E3" s="46"/>
      <c r="F3" s="45"/>
      <c r="G3" s="47"/>
      <c r="H3" s="47"/>
      <c r="I3" s="46"/>
      <c r="J3" s="45"/>
      <c r="K3" s="45"/>
      <c r="L3" s="48"/>
    </row>
    <row r="5" spans="1:22" s="61" customFormat="1" x14ac:dyDescent="0.35">
      <c r="A5" s="55"/>
      <c r="B5" s="56"/>
      <c r="C5" s="695" t="s">
        <v>17</v>
      </c>
      <c r="D5" s="696"/>
      <c r="E5" s="697"/>
      <c r="F5" s="57"/>
      <c r="G5" s="695" t="s">
        <v>18</v>
      </c>
      <c r="H5" s="696"/>
      <c r="I5" s="697"/>
      <c r="J5" s="58"/>
      <c r="K5" s="59"/>
      <c r="L5" s="60"/>
    </row>
    <row r="6" spans="1:22" s="61" customFormat="1" ht="36" customHeight="1" x14ac:dyDescent="0.3">
      <c r="A6" s="698" t="s">
        <v>186</v>
      </c>
      <c r="B6" s="56"/>
      <c r="C6" s="622" t="s">
        <v>187</v>
      </c>
      <c r="D6" s="63" t="s">
        <v>20</v>
      </c>
      <c r="E6" s="64" t="s">
        <v>21</v>
      </c>
      <c r="F6" s="65"/>
      <c r="G6" s="622" t="s">
        <v>187</v>
      </c>
      <c r="H6" s="63" t="s">
        <v>20</v>
      </c>
      <c r="I6" s="64" t="s">
        <v>21</v>
      </c>
      <c r="J6" s="66"/>
      <c r="K6" s="67" t="s">
        <v>222</v>
      </c>
      <c r="L6" s="68" t="s">
        <v>22</v>
      </c>
    </row>
    <row r="7" spans="1:22" s="61" customFormat="1" ht="15" x14ac:dyDescent="0.3">
      <c r="A7" s="699"/>
      <c r="B7" s="56"/>
      <c r="C7" s="69" t="s">
        <v>23</v>
      </c>
      <c r="D7" s="70" t="s">
        <v>24</v>
      </c>
      <c r="E7" s="71" t="s">
        <v>25</v>
      </c>
      <c r="F7" s="65"/>
      <c r="G7" s="72" t="s">
        <v>23</v>
      </c>
      <c r="H7" s="70" t="s">
        <v>24</v>
      </c>
      <c r="I7" s="71" t="s">
        <v>25</v>
      </c>
      <c r="J7" s="66"/>
      <c r="K7" s="73" t="s">
        <v>26</v>
      </c>
      <c r="L7" s="74" t="s">
        <v>26</v>
      </c>
    </row>
    <row r="8" spans="1:22" s="635" customFormat="1" ht="45" customHeight="1" x14ac:dyDescent="0.3">
      <c r="A8" s="639" t="s">
        <v>188</v>
      </c>
      <c r="B8" s="631"/>
      <c r="C8" s="632">
        <v>73</v>
      </c>
      <c r="D8" s="640">
        <f>C8/C$11*100</f>
        <v>47.712418300653596</v>
      </c>
      <c r="E8" s="641">
        <v>13647883</v>
      </c>
      <c r="F8" s="634"/>
      <c r="G8" s="632">
        <v>34</v>
      </c>
      <c r="H8" s="640">
        <f>G8/G$11*100</f>
        <v>47.222222222222221</v>
      </c>
      <c r="I8" s="641">
        <v>6398199</v>
      </c>
      <c r="J8" s="631"/>
      <c r="K8" s="640">
        <f>G8/C8*100</f>
        <v>46.575342465753423</v>
      </c>
      <c r="L8" s="642">
        <f>I8/E8*100</f>
        <v>46.880523521486808</v>
      </c>
    </row>
    <row r="9" spans="1:22" s="635" customFormat="1" ht="45" customHeight="1" x14ac:dyDescent="0.3">
      <c r="A9" s="639" t="s">
        <v>189</v>
      </c>
      <c r="B9" s="631"/>
      <c r="C9" s="632">
        <v>80</v>
      </c>
      <c r="D9" s="640">
        <f>C9/$C$11*100</f>
        <v>52.287581699346411</v>
      </c>
      <c r="E9" s="641">
        <v>14943620</v>
      </c>
      <c r="F9" s="634"/>
      <c r="G9" s="632">
        <v>38</v>
      </c>
      <c r="H9" s="640">
        <f>G9/G$11*100</f>
        <v>52.777777777777779</v>
      </c>
      <c r="I9" s="641">
        <v>7341365</v>
      </c>
      <c r="J9" s="631"/>
      <c r="K9" s="640">
        <f>G9/C9*100</f>
        <v>47.5</v>
      </c>
      <c r="L9" s="642">
        <f>I9/E9*100</f>
        <v>49.127085672681723</v>
      </c>
    </row>
    <row r="10" spans="1:22" s="90" customFormat="1" x14ac:dyDescent="0.35">
      <c r="A10" s="82"/>
      <c r="B10" s="83"/>
      <c r="C10" s="84"/>
      <c r="D10" s="594"/>
      <c r="E10" s="86"/>
      <c r="F10" s="87"/>
      <c r="G10" s="84"/>
      <c r="H10" s="594"/>
      <c r="I10" s="86"/>
      <c r="J10" s="83"/>
      <c r="K10" s="88"/>
      <c r="L10" s="599"/>
    </row>
    <row r="11" spans="1:22" s="61" customFormat="1" ht="15" x14ac:dyDescent="0.3">
      <c r="A11" s="91" t="s">
        <v>29</v>
      </c>
      <c r="B11" s="92"/>
      <c r="C11" s="93">
        <f>SUM(C8:C9)</f>
        <v>153</v>
      </c>
      <c r="D11" s="548">
        <f>C11/$C$11*100</f>
        <v>100</v>
      </c>
      <c r="E11" s="95">
        <f>SUM(E8:E9)</f>
        <v>28591503</v>
      </c>
      <c r="F11" s="96"/>
      <c r="G11" s="93">
        <f>SUM(G8:G9)</f>
        <v>72</v>
      </c>
      <c r="H11" s="623">
        <f>G11/G$11*100</f>
        <v>100</v>
      </c>
      <c r="I11" s="95">
        <f>SUM(I8:I9)</f>
        <v>13739564</v>
      </c>
      <c r="J11" s="92"/>
      <c r="K11" s="97">
        <f>G11/C11*100</f>
        <v>47.058823529411761</v>
      </c>
      <c r="L11" s="508">
        <f>I11/E11*100</f>
        <v>48.054710520115016</v>
      </c>
    </row>
    <row r="12" spans="1:22" s="90" customFormat="1" x14ac:dyDescent="0.35">
      <c r="A12" s="99"/>
      <c r="B12" s="100"/>
      <c r="C12" s="101"/>
      <c r="D12" s="607"/>
      <c r="E12" s="103"/>
      <c r="F12" s="104"/>
      <c r="G12" s="101"/>
      <c r="H12" s="607"/>
      <c r="I12" s="103"/>
      <c r="J12" s="100"/>
      <c r="K12" s="105"/>
      <c r="L12" s="611"/>
    </row>
    <row r="13" spans="1:22" s="90" customFormat="1" ht="15" x14ac:dyDescent="0.3">
      <c r="A13" s="107"/>
      <c r="B13" s="108"/>
      <c r="C13" s="109"/>
      <c r="D13" s="110"/>
      <c r="E13" s="109"/>
      <c r="F13" s="108"/>
      <c r="G13" s="109"/>
      <c r="H13" s="110"/>
      <c r="I13" s="109"/>
      <c r="J13" s="108"/>
      <c r="K13" s="110"/>
      <c r="L13" s="53"/>
    </row>
    <row r="14" spans="1:22" s="112" customFormat="1" ht="15" x14ac:dyDescent="0.3">
      <c r="A14" s="111" t="s">
        <v>30</v>
      </c>
      <c r="C14" s="79"/>
      <c r="D14" s="79"/>
      <c r="E14" s="80"/>
      <c r="F14" s="81"/>
      <c r="G14" s="79"/>
      <c r="H14" s="79"/>
      <c r="I14" s="80"/>
      <c r="J14" s="113"/>
      <c r="K14" s="114"/>
      <c r="L14" s="115"/>
      <c r="O14" s="116"/>
      <c r="P14" s="116"/>
      <c r="Q14" s="116"/>
      <c r="R14" s="116"/>
      <c r="S14" s="116"/>
      <c r="T14" s="116"/>
      <c r="U14" s="116"/>
    </row>
    <row r="15" spans="1:22" s="121" customFormat="1" ht="15" x14ac:dyDescent="0.3">
      <c r="A15" s="111" t="s">
        <v>31</v>
      </c>
      <c r="B15" s="117"/>
      <c r="C15" s="118"/>
      <c r="D15" s="118"/>
      <c r="E15" s="118"/>
      <c r="F15" s="119"/>
      <c r="G15" s="118"/>
      <c r="H15" s="118"/>
      <c r="I15" s="118"/>
      <c r="J15" s="120"/>
      <c r="K15" s="120"/>
      <c r="L15" s="120"/>
      <c r="M15" s="112"/>
      <c r="N15" s="112"/>
      <c r="O15" s="116"/>
      <c r="P15" s="116"/>
      <c r="Q15" s="116"/>
      <c r="R15" s="116"/>
      <c r="S15" s="116"/>
      <c r="T15" s="116"/>
      <c r="U15" s="116"/>
      <c r="V15" s="112"/>
    </row>
    <row r="16" spans="1:22" s="218" customFormat="1" ht="15" x14ac:dyDescent="0.3">
      <c r="A16" s="212" t="s">
        <v>103</v>
      </c>
      <c r="B16" s="213"/>
      <c r="C16" s="214"/>
      <c r="D16" s="214"/>
      <c r="E16" s="215"/>
      <c r="F16" s="81"/>
      <c r="G16" s="214"/>
      <c r="H16" s="214"/>
      <c r="I16" s="215"/>
      <c r="J16" s="216"/>
      <c r="K16" s="217"/>
      <c r="L16" s="217"/>
      <c r="V16" s="112"/>
    </row>
    <row r="17" spans="1:21" s="112" customFormat="1" ht="15" x14ac:dyDescent="0.3">
      <c r="A17" s="25" t="s">
        <v>232</v>
      </c>
      <c r="B17" s="26"/>
      <c r="C17" s="79"/>
      <c r="D17" s="79"/>
      <c r="E17" s="80"/>
      <c r="F17" s="81"/>
      <c r="G17" s="79"/>
      <c r="H17" s="79"/>
      <c r="I17" s="80"/>
      <c r="J17" s="113"/>
      <c r="K17" s="114"/>
      <c r="L17" s="115"/>
      <c r="M17" s="122"/>
      <c r="N17" s="122"/>
      <c r="O17" s="123"/>
      <c r="P17" s="123"/>
      <c r="Q17" s="123"/>
      <c r="R17" s="123"/>
      <c r="S17" s="123"/>
      <c r="T17" s="123"/>
      <c r="U17" s="123"/>
    </row>
  </sheetData>
  <mergeCells count="3">
    <mergeCell ref="C5:E5"/>
    <mergeCell ref="G5:I5"/>
    <mergeCell ref="A6:A7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/>
  </sheetViews>
  <sheetFormatPr defaultRowHeight="18" x14ac:dyDescent="0.35"/>
  <cols>
    <col min="1" max="1" width="50.7109375" style="50" customWidth="1"/>
    <col min="2" max="2" width="1.42578125" style="50" customWidth="1"/>
    <col min="3" max="3" width="49.5703125" style="51" customWidth="1"/>
    <col min="4" max="4" width="1.42578125" style="50" customWidth="1"/>
    <col min="5" max="5" width="51.42578125" style="51" customWidth="1"/>
    <col min="6" max="249" width="9.140625" style="54"/>
    <col min="250" max="250" width="50.7109375" style="54" customWidth="1"/>
    <col min="251" max="251" width="1.42578125" style="54" customWidth="1"/>
    <col min="252" max="252" width="48.28515625" style="54" customWidth="1"/>
    <col min="253" max="253" width="1.42578125" style="54" customWidth="1"/>
    <col min="254" max="254" width="46" style="54" bestFit="1" customWidth="1"/>
    <col min="255" max="255" width="1.42578125" style="54" customWidth="1"/>
    <col min="256" max="505" width="9.140625" style="54"/>
    <col min="506" max="506" width="50.7109375" style="54" customWidth="1"/>
    <col min="507" max="507" width="1.42578125" style="54" customWidth="1"/>
    <col min="508" max="508" width="48.28515625" style="54" customWidth="1"/>
    <col min="509" max="509" width="1.42578125" style="54" customWidth="1"/>
    <col min="510" max="510" width="46" style="54" bestFit="1" customWidth="1"/>
    <col min="511" max="511" width="1.42578125" style="54" customWidth="1"/>
    <col min="512" max="761" width="9.140625" style="54"/>
    <col min="762" max="762" width="50.7109375" style="54" customWidth="1"/>
    <col min="763" max="763" width="1.42578125" style="54" customWidth="1"/>
    <col min="764" max="764" width="48.28515625" style="54" customWidth="1"/>
    <col min="765" max="765" width="1.42578125" style="54" customWidth="1"/>
    <col min="766" max="766" width="46" style="54" bestFit="1" customWidth="1"/>
    <col min="767" max="767" width="1.42578125" style="54" customWidth="1"/>
    <col min="768" max="1017" width="9.140625" style="54"/>
    <col min="1018" max="1018" width="50.7109375" style="54" customWidth="1"/>
    <col min="1019" max="1019" width="1.42578125" style="54" customWidth="1"/>
    <col min="1020" max="1020" width="48.28515625" style="54" customWidth="1"/>
    <col min="1021" max="1021" width="1.42578125" style="54" customWidth="1"/>
    <col min="1022" max="1022" width="46" style="54" bestFit="1" customWidth="1"/>
    <col min="1023" max="1023" width="1.42578125" style="54" customWidth="1"/>
    <col min="1024" max="1273" width="9.140625" style="54"/>
    <col min="1274" max="1274" width="50.7109375" style="54" customWidth="1"/>
    <col min="1275" max="1275" width="1.42578125" style="54" customWidth="1"/>
    <col min="1276" max="1276" width="48.28515625" style="54" customWidth="1"/>
    <col min="1277" max="1277" width="1.42578125" style="54" customWidth="1"/>
    <col min="1278" max="1278" width="46" style="54" bestFit="1" customWidth="1"/>
    <col min="1279" max="1279" width="1.42578125" style="54" customWidth="1"/>
    <col min="1280" max="1529" width="9.140625" style="54"/>
    <col min="1530" max="1530" width="50.7109375" style="54" customWidth="1"/>
    <col min="1531" max="1531" width="1.42578125" style="54" customWidth="1"/>
    <col min="1532" max="1532" width="48.28515625" style="54" customWidth="1"/>
    <col min="1533" max="1533" width="1.42578125" style="54" customWidth="1"/>
    <col min="1534" max="1534" width="46" style="54" bestFit="1" customWidth="1"/>
    <col min="1535" max="1535" width="1.42578125" style="54" customWidth="1"/>
    <col min="1536" max="1785" width="9.140625" style="54"/>
    <col min="1786" max="1786" width="50.7109375" style="54" customWidth="1"/>
    <col min="1787" max="1787" width="1.42578125" style="54" customWidth="1"/>
    <col min="1788" max="1788" width="48.28515625" style="54" customWidth="1"/>
    <col min="1789" max="1789" width="1.42578125" style="54" customWidth="1"/>
    <col min="1790" max="1790" width="46" style="54" bestFit="1" customWidth="1"/>
    <col min="1791" max="1791" width="1.42578125" style="54" customWidth="1"/>
    <col min="1792" max="2041" width="9.140625" style="54"/>
    <col min="2042" max="2042" width="50.7109375" style="54" customWidth="1"/>
    <col min="2043" max="2043" width="1.42578125" style="54" customWidth="1"/>
    <col min="2044" max="2044" width="48.28515625" style="54" customWidth="1"/>
    <col min="2045" max="2045" width="1.42578125" style="54" customWidth="1"/>
    <col min="2046" max="2046" width="46" style="54" bestFit="1" customWidth="1"/>
    <col min="2047" max="2047" width="1.42578125" style="54" customWidth="1"/>
    <col min="2048" max="2297" width="9.140625" style="54"/>
    <col min="2298" max="2298" width="50.7109375" style="54" customWidth="1"/>
    <col min="2299" max="2299" width="1.42578125" style="54" customWidth="1"/>
    <col min="2300" max="2300" width="48.28515625" style="54" customWidth="1"/>
    <col min="2301" max="2301" width="1.42578125" style="54" customWidth="1"/>
    <col min="2302" max="2302" width="46" style="54" bestFit="1" customWidth="1"/>
    <col min="2303" max="2303" width="1.42578125" style="54" customWidth="1"/>
    <col min="2304" max="2553" width="9.140625" style="54"/>
    <col min="2554" max="2554" width="50.7109375" style="54" customWidth="1"/>
    <col min="2555" max="2555" width="1.42578125" style="54" customWidth="1"/>
    <col min="2556" max="2556" width="48.28515625" style="54" customWidth="1"/>
    <col min="2557" max="2557" width="1.42578125" style="54" customWidth="1"/>
    <col min="2558" max="2558" width="46" style="54" bestFit="1" customWidth="1"/>
    <col min="2559" max="2559" width="1.42578125" style="54" customWidth="1"/>
    <col min="2560" max="2809" width="9.140625" style="54"/>
    <col min="2810" max="2810" width="50.7109375" style="54" customWidth="1"/>
    <col min="2811" max="2811" width="1.42578125" style="54" customWidth="1"/>
    <col min="2812" max="2812" width="48.28515625" style="54" customWidth="1"/>
    <col min="2813" max="2813" width="1.42578125" style="54" customWidth="1"/>
    <col min="2814" max="2814" width="46" style="54" bestFit="1" customWidth="1"/>
    <col min="2815" max="2815" width="1.42578125" style="54" customWidth="1"/>
    <col min="2816" max="3065" width="9.140625" style="54"/>
    <col min="3066" max="3066" width="50.7109375" style="54" customWidth="1"/>
    <col min="3067" max="3067" width="1.42578125" style="54" customWidth="1"/>
    <col min="3068" max="3068" width="48.28515625" style="54" customWidth="1"/>
    <col min="3069" max="3069" width="1.42578125" style="54" customWidth="1"/>
    <col min="3070" max="3070" width="46" style="54" bestFit="1" customWidth="1"/>
    <col min="3071" max="3071" width="1.42578125" style="54" customWidth="1"/>
    <col min="3072" max="3321" width="9.140625" style="54"/>
    <col min="3322" max="3322" width="50.7109375" style="54" customWidth="1"/>
    <col min="3323" max="3323" width="1.42578125" style="54" customWidth="1"/>
    <col min="3324" max="3324" width="48.28515625" style="54" customWidth="1"/>
    <col min="3325" max="3325" width="1.42578125" style="54" customWidth="1"/>
    <col min="3326" max="3326" width="46" style="54" bestFit="1" customWidth="1"/>
    <col min="3327" max="3327" width="1.42578125" style="54" customWidth="1"/>
    <col min="3328" max="3577" width="9.140625" style="54"/>
    <col min="3578" max="3578" width="50.7109375" style="54" customWidth="1"/>
    <col min="3579" max="3579" width="1.42578125" style="54" customWidth="1"/>
    <col min="3580" max="3580" width="48.28515625" style="54" customWidth="1"/>
    <col min="3581" max="3581" width="1.42578125" style="54" customWidth="1"/>
    <col min="3582" max="3582" width="46" style="54" bestFit="1" customWidth="1"/>
    <col min="3583" max="3583" width="1.42578125" style="54" customWidth="1"/>
    <col min="3584" max="3833" width="9.140625" style="54"/>
    <col min="3834" max="3834" width="50.7109375" style="54" customWidth="1"/>
    <col min="3835" max="3835" width="1.42578125" style="54" customWidth="1"/>
    <col min="3836" max="3836" width="48.28515625" style="54" customWidth="1"/>
    <col min="3837" max="3837" width="1.42578125" style="54" customWidth="1"/>
    <col min="3838" max="3838" width="46" style="54" bestFit="1" customWidth="1"/>
    <col min="3839" max="3839" width="1.42578125" style="54" customWidth="1"/>
    <col min="3840" max="4089" width="9.140625" style="54"/>
    <col min="4090" max="4090" width="50.7109375" style="54" customWidth="1"/>
    <col min="4091" max="4091" width="1.42578125" style="54" customWidth="1"/>
    <col min="4092" max="4092" width="48.28515625" style="54" customWidth="1"/>
    <col min="4093" max="4093" width="1.42578125" style="54" customWidth="1"/>
    <col min="4094" max="4094" width="46" style="54" bestFit="1" customWidth="1"/>
    <col min="4095" max="4095" width="1.42578125" style="54" customWidth="1"/>
    <col min="4096" max="4345" width="9.140625" style="54"/>
    <col min="4346" max="4346" width="50.7109375" style="54" customWidth="1"/>
    <col min="4347" max="4347" width="1.42578125" style="54" customWidth="1"/>
    <col min="4348" max="4348" width="48.28515625" style="54" customWidth="1"/>
    <col min="4349" max="4349" width="1.42578125" style="54" customWidth="1"/>
    <col min="4350" max="4350" width="46" style="54" bestFit="1" customWidth="1"/>
    <col min="4351" max="4351" width="1.42578125" style="54" customWidth="1"/>
    <col min="4352" max="4601" width="9.140625" style="54"/>
    <col min="4602" max="4602" width="50.7109375" style="54" customWidth="1"/>
    <col min="4603" max="4603" width="1.42578125" style="54" customWidth="1"/>
    <col min="4604" max="4604" width="48.28515625" style="54" customWidth="1"/>
    <col min="4605" max="4605" width="1.42578125" style="54" customWidth="1"/>
    <col min="4606" max="4606" width="46" style="54" bestFit="1" customWidth="1"/>
    <col min="4607" max="4607" width="1.42578125" style="54" customWidth="1"/>
    <col min="4608" max="4857" width="9.140625" style="54"/>
    <col min="4858" max="4858" width="50.7109375" style="54" customWidth="1"/>
    <col min="4859" max="4859" width="1.42578125" style="54" customWidth="1"/>
    <col min="4860" max="4860" width="48.28515625" style="54" customWidth="1"/>
    <col min="4861" max="4861" width="1.42578125" style="54" customWidth="1"/>
    <col min="4862" max="4862" width="46" style="54" bestFit="1" customWidth="1"/>
    <col min="4863" max="4863" width="1.42578125" style="54" customWidth="1"/>
    <col min="4864" max="5113" width="9.140625" style="54"/>
    <col min="5114" max="5114" width="50.7109375" style="54" customWidth="1"/>
    <col min="5115" max="5115" width="1.42578125" style="54" customWidth="1"/>
    <col min="5116" max="5116" width="48.28515625" style="54" customWidth="1"/>
    <col min="5117" max="5117" width="1.42578125" style="54" customWidth="1"/>
    <col min="5118" max="5118" width="46" style="54" bestFit="1" customWidth="1"/>
    <col min="5119" max="5119" width="1.42578125" style="54" customWidth="1"/>
    <col min="5120" max="5369" width="9.140625" style="54"/>
    <col min="5370" max="5370" width="50.7109375" style="54" customWidth="1"/>
    <col min="5371" max="5371" width="1.42578125" style="54" customWidth="1"/>
    <col min="5372" max="5372" width="48.28515625" style="54" customWidth="1"/>
    <col min="5373" max="5373" width="1.42578125" style="54" customWidth="1"/>
    <col min="5374" max="5374" width="46" style="54" bestFit="1" customWidth="1"/>
    <col min="5375" max="5375" width="1.42578125" style="54" customWidth="1"/>
    <col min="5376" max="5625" width="9.140625" style="54"/>
    <col min="5626" max="5626" width="50.7109375" style="54" customWidth="1"/>
    <col min="5627" max="5627" width="1.42578125" style="54" customWidth="1"/>
    <col min="5628" max="5628" width="48.28515625" style="54" customWidth="1"/>
    <col min="5629" max="5629" width="1.42578125" style="54" customWidth="1"/>
    <col min="5630" max="5630" width="46" style="54" bestFit="1" customWidth="1"/>
    <col min="5631" max="5631" width="1.42578125" style="54" customWidth="1"/>
    <col min="5632" max="5881" width="9.140625" style="54"/>
    <col min="5882" max="5882" width="50.7109375" style="54" customWidth="1"/>
    <col min="5883" max="5883" width="1.42578125" style="54" customWidth="1"/>
    <col min="5884" max="5884" width="48.28515625" style="54" customWidth="1"/>
    <col min="5885" max="5885" width="1.42578125" style="54" customWidth="1"/>
    <col min="5886" max="5886" width="46" style="54" bestFit="1" customWidth="1"/>
    <col min="5887" max="5887" width="1.42578125" style="54" customWidth="1"/>
    <col min="5888" max="6137" width="9.140625" style="54"/>
    <col min="6138" max="6138" width="50.7109375" style="54" customWidth="1"/>
    <col min="6139" max="6139" width="1.42578125" style="54" customWidth="1"/>
    <col min="6140" max="6140" width="48.28515625" style="54" customWidth="1"/>
    <col min="6141" max="6141" width="1.42578125" style="54" customWidth="1"/>
    <col min="6142" max="6142" width="46" style="54" bestFit="1" customWidth="1"/>
    <col min="6143" max="6143" width="1.42578125" style="54" customWidth="1"/>
    <col min="6144" max="6393" width="9.140625" style="54"/>
    <col min="6394" max="6394" width="50.7109375" style="54" customWidth="1"/>
    <col min="6395" max="6395" width="1.42578125" style="54" customWidth="1"/>
    <col min="6396" max="6396" width="48.28515625" style="54" customWidth="1"/>
    <col min="6397" max="6397" width="1.42578125" style="54" customWidth="1"/>
    <col min="6398" max="6398" width="46" style="54" bestFit="1" customWidth="1"/>
    <col min="6399" max="6399" width="1.42578125" style="54" customWidth="1"/>
    <col min="6400" max="6649" width="9.140625" style="54"/>
    <col min="6650" max="6650" width="50.7109375" style="54" customWidth="1"/>
    <col min="6651" max="6651" width="1.42578125" style="54" customWidth="1"/>
    <col min="6652" max="6652" width="48.28515625" style="54" customWidth="1"/>
    <col min="6653" max="6653" width="1.42578125" style="54" customWidth="1"/>
    <col min="6654" max="6654" width="46" style="54" bestFit="1" customWidth="1"/>
    <col min="6655" max="6655" width="1.42578125" style="54" customWidth="1"/>
    <col min="6656" max="6905" width="9.140625" style="54"/>
    <col min="6906" max="6906" width="50.7109375" style="54" customWidth="1"/>
    <col min="6907" max="6907" width="1.42578125" style="54" customWidth="1"/>
    <col min="6908" max="6908" width="48.28515625" style="54" customWidth="1"/>
    <col min="6909" max="6909" width="1.42578125" style="54" customWidth="1"/>
    <col min="6910" max="6910" width="46" style="54" bestFit="1" customWidth="1"/>
    <col min="6911" max="6911" width="1.42578125" style="54" customWidth="1"/>
    <col min="6912" max="7161" width="9.140625" style="54"/>
    <col min="7162" max="7162" width="50.7109375" style="54" customWidth="1"/>
    <col min="7163" max="7163" width="1.42578125" style="54" customWidth="1"/>
    <col min="7164" max="7164" width="48.28515625" style="54" customWidth="1"/>
    <col min="7165" max="7165" width="1.42578125" style="54" customWidth="1"/>
    <col min="7166" max="7166" width="46" style="54" bestFit="1" customWidth="1"/>
    <col min="7167" max="7167" width="1.42578125" style="54" customWidth="1"/>
    <col min="7168" max="7417" width="9.140625" style="54"/>
    <col min="7418" max="7418" width="50.7109375" style="54" customWidth="1"/>
    <col min="7419" max="7419" width="1.42578125" style="54" customWidth="1"/>
    <col min="7420" max="7420" width="48.28515625" style="54" customWidth="1"/>
    <col min="7421" max="7421" width="1.42578125" style="54" customWidth="1"/>
    <col min="7422" max="7422" width="46" style="54" bestFit="1" customWidth="1"/>
    <col min="7423" max="7423" width="1.42578125" style="54" customWidth="1"/>
    <col min="7424" max="7673" width="9.140625" style="54"/>
    <col min="7674" max="7674" width="50.7109375" style="54" customWidth="1"/>
    <col min="7675" max="7675" width="1.42578125" style="54" customWidth="1"/>
    <col min="7676" max="7676" width="48.28515625" style="54" customWidth="1"/>
    <col min="7677" max="7677" width="1.42578125" style="54" customWidth="1"/>
    <col min="7678" max="7678" width="46" style="54" bestFit="1" customWidth="1"/>
    <col min="7679" max="7679" width="1.42578125" style="54" customWidth="1"/>
    <col min="7680" max="7929" width="9.140625" style="54"/>
    <col min="7930" max="7930" width="50.7109375" style="54" customWidth="1"/>
    <col min="7931" max="7931" width="1.42578125" style="54" customWidth="1"/>
    <col min="7932" max="7932" width="48.28515625" style="54" customWidth="1"/>
    <col min="7933" max="7933" width="1.42578125" style="54" customWidth="1"/>
    <col min="7934" max="7934" width="46" style="54" bestFit="1" customWidth="1"/>
    <col min="7935" max="7935" width="1.42578125" style="54" customWidth="1"/>
    <col min="7936" max="8185" width="9.140625" style="54"/>
    <col min="8186" max="8186" width="50.7109375" style="54" customWidth="1"/>
    <col min="8187" max="8187" width="1.42578125" style="54" customWidth="1"/>
    <col min="8188" max="8188" width="48.28515625" style="54" customWidth="1"/>
    <col min="8189" max="8189" width="1.42578125" style="54" customWidth="1"/>
    <col min="8190" max="8190" width="46" style="54" bestFit="1" customWidth="1"/>
    <col min="8191" max="8191" width="1.42578125" style="54" customWidth="1"/>
    <col min="8192" max="8441" width="9.140625" style="54"/>
    <col min="8442" max="8442" width="50.7109375" style="54" customWidth="1"/>
    <col min="8443" max="8443" width="1.42578125" style="54" customWidth="1"/>
    <col min="8444" max="8444" width="48.28515625" style="54" customWidth="1"/>
    <col min="8445" max="8445" width="1.42578125" style="54" customWidth="1"/>
    <col min="8446" max="8446" width="46" style="54" bestFit="1" customWidth="1"/>
    <col min="8447" max="8447" width="1.42578125" style="54" customWidth="1"/>
    <col min="8448" max="8697" width="9.140625" style="54"/>
    <col min="8698" max="8698" width="50.7109375" style="54" customWidth="1"/>
    <col min="8699" max="8699" width="1.42578125" style="54" customWidth="1"/>
    <col min="8700" max="8700" width="48.28515625" style="54" customWidth="1"/>
    <col min="8701" max="8701" width="1.42578125" style="54" customWidth="1"/>
    <col min="8702" max="8702" width="46" style="54" bestFit="1" customWidth="1"/>
    <col min="8703" max="8703" width="1.42578125" style="54" customWidth="1"/>
    <col min="8704" max="8953" width="9.140625" style="54"/>
    <col min="8954" max="8954" width="50.7109375" style="54" customWidth="1"/>
    <col min="8955" max="8955" width="1.42578125" style="54" customWidth="1"/>
    <col min="8956" max="8956" width="48.28515625" style="54" customWidth="1"/>
    <col min="8957" max="8957" width="1.42578125" style="54" customWidth="1"/>
    <col min="8958" max="8958" width="46" style="54" bestFit="1" customWidth="1"/>
    <col min="8959" max="8959" width="1.42578125" style="54" customWidth="1"/>
    <col min="8960" max="9209" width="9.140625" style="54"/>
    <col min="9210" max="9210" width="50.7109375" style="54" customWidth="1"/>
    <col min="9211" max="9211" width="1.42578125" style="54" customWidth="1"/>
    <col min="9212" max="9212" width="48.28515625" style="54" customWidth="1"/>
    <col min="9213" max="9213" width="1.42578125" style="54" customWidth="1"/>
    <col min="9214" max="9214" width="46" style="54" bestFit="1" customWidth="1"/>
    <col min="9215" max="9215" width="1.42578125" style="54" customWidth="1"/>
    <col min="9216" max="9465" width="9.140625" style="54"/>
    <col min="9466" max="9466" width="50.7109375" style="54" customWidth="1"/>
    <col min="9467" max="9467" width="1.42578125" style="54" customWidth="1"/>
    <col min="9468" max="9468" width="48.28515625" style="54" customWidth="1"/>
    <col min="9469" max="9469" width="1.42578125" style="54" customWidth="1"/>
    <col min="9470" max="9470" width="46" style="54" bestFit="1" customWidth="1"/>
    <col min="9471" max="9471" width="1.42578125" style="54" customWidth="1"/>
    <col min="9472" max="9721" width="9.140625" style="54"/>
    <col min="9722" max="9722" width="50.7109375" style="54" customWidth="1"/>
    <col min="9723" max="9723" width="1.42578125" style="54" customWidth="1"/>
    <col min="9724" max="9724" width="48.28515625" style="54" customWidth="1"/>
    <col min="9725" max="9725" width="1.42578125" style="54" customWidth="1"/>
    <col min="9726" max="9726" width="46" style="54" bestFit="1" customWidth="1"/>
    <col min="9727" max="9727" width="1.42578125" style="54" customWidth="1"/>
    <col min="9728" max="9977" width="9.140625" style="54"/>
    <col min="9978" max="9978" width="50.7109375" style="54" customWidth="1"/>
    <col min="9979" max="9979" width="1.42578125" style="54" customWidth="1"/>
    <col min="9980" max="9980" width="48.28515625" style="54" customWidth="1"/>
    <col min="9981" max="9981" width="1.42578125" style="54" customWidth="1"/>
    <col min="9982" max="9982" width="46" style="54" bestFit="1" customWidth="1"/>
    <col min="9983" max="9983" width="1.42578125" style="54" customWidth="1"/>
    <col min="9984" max="10233" width="9.140625" style="54"/>
    <col min="10234" max="10234" width="50.7109375" style="54" customWidth="1"/>
    <col min="10235" max="10235" width="1.42578125" style="54" customWidth="1"/>
    <col min="10236" max="10236" width="48.28515625" style="54" customWidth="1"/>
    <col min="10237" max="10237" width="1.42578125" style="54" customWidth="1"/>
    <col min="10238" max="10238" width="46" style="54" bestFit="1" customWidth="1"/>
    <col min="10239" max="10239" width="1.42578125" style="54" customWidth="1"/>
    <col min="10240" max="10489" width="9.140625" style="54"/>
    <col min="10490" max="10490" width="50.7109375" style="54" customWidth="1"/>
    <col min="10491" max="10491" width="1.42578125" style="54" customWidth="1"/>
    <col min="10492" max="10492" width="48.28515625" style="54" customWidth="1"/>
    <col min="10493" max="10493" width="1.42578125" style="54" customWidth="1"/>
    <col min="10494" max="10494" width="46" style="54" bestFit="1" customWidth="1"/>
    <col min="10495" max="10495" width="1.42578125" style="54" customWidth="1"/>
    <col min="10496" max="10745" width="9.140625" style="54"/>
    <col min="10746" max="10746" width="50.7109375" style="54" customWidth="1"/>
    <col min="10747" max="10747" width="1.42578125" style="54" customWidth="1"/>
    <col min="10748" max="10748" width="48.28515625" style="54" customWidth="1"/>
    <col min="10749" max="10749" width="1.42578125" style="54" customWidth="1"/>
    <col min="10750" max="10750" width="46" style="54" bestFit="1" customWidth="1"/>
    <col min="10751" max="10751" width="1.42578125" style="54" customWidth="1"/>
    <col min="10752" max="11001" width="9.140625" style="54"/>
    <col min="11002" max="11002" width="50.7109375" style="54" customWidth="1"/>
    <col min="11003" max="11003" width="1.42578125" style="54" customWidth="1"/>
    <col min="11004" max="11004" width="48.28515625" style="54" customWidth="1"/>
    <col min="11005" max="11005" width="1.42578125" style="54" customWidth="1"/>
    <col min="11006" max="11006" width="46" style="54" bestFit="1" customWidth="1"/>
    <col min="11007" max="11007" width="1.42578125" style="54" customWidth="1"/>
    <col min="11008" max="11257" width="9.140625" style="54"/>
    <col min="11258" max="11258" width="50.7109375" style="54" customWidth="1"/>
    <col min="11259" max="11259" width="1.42578125" style="54" customWidth="1"/>
    <col min="11260" max="11260" width="48.28515625" style="54" customWidth="1"/>
    <col min="11261" max="11261" width="1.42578125" style="54" customWidth="1"/>
    <col min="11262" max="11262" width="46" style="54" bestFit="1" customWidth="1"/>
    <col min="11263" max="11263" width="1.42578125" style="54" customWidth="1"/>
    <col min="11264" max="11513" width="9.140625" style="54"/>
    <col min="11514" max="11514" width="50.7109375" style="54" customWidth="1"/>
    <col min="11515" max="11515" width="1.42578125" style="54" customWidth="1"/>
    <col min="11516" max="11516" width="48.28515625" style="54" customWidth="1"/>
    <col min="11517" max="11517" width="1.42578125" style="54" customWidth="1"/>
    <col min="11518" max="11518" width="46" style="54" bestFit="1" customWidth="1"/>
    <col min="11519" max="11519" width="1.42578125" style="54" customWidth="1"/>
    <col min="11520" max="11769" width="9.140625" style="54"/>
    <col min="11770" max="11770" width="50.7109375" style="54" customWidth="1"/>
    <col min="11771" max="11771" width="1.42578125" style="54" customWidth="1"/>
    <col min="11772" max="11772" width="48.28515625" style="54" customWidth="1"/>
    <col min="11773" max="11773" width="1.42578125" style="54" customWidth="1"/>
    <col min="11774" max="11774" width="46" style="54" bestFit="1" customWidth="1"/>
    <col min="11775" max="11775" width="1.42578125" style="54" customWidth="1"/>
    <col min="11776" max="12025" width="9.140625" style="54"/>
    <col min="12026" max="12026" width="50.7109375" style="54" customWidth="1"/>
    <col min="12027" max="12027" width="1.42578125" style="54" customWidth="1"/>
    <col min="12028" max="12028" width="48.28515625" style="54" customWidth="1"/>
    <col min="12029" max="12029" width="1.42578125" style="54" customWidth="1"/>
    <col min="12030" max="12030" width="46" style="54" bestFit="1" customWidth="1"/>
    <col min="12031" max="12031" width="1.42578125" style="54" customWidth="1"/>
    <col min="12032" max="12281" width="9.140625" style="54"/>
    <col min="12282" max="12282" width="50.7109375" style="54" customWidth="1"/>
    <col min="12283" max="12283" width="1.42578125" style="54" customWidth="1"/>
    <col min="12284" max="12284" width="48.28515625" style="54" customWidth="1"/>
    <col min="12285" max="12285" width="1.42578125" style="54" customWidth="1"/>
    <col min="12286" max="12286" width="46" style="54" bestFit="1" customWidth="1"/>
    <col min="12287" max="12287" width="1.42578125" style="54" customWidth="1"/>
    <col min="12288" max="12537" width="9.140625" style="54"/>
    <col min="12538" max="12538" width="50.7109375" style="54" customWidth="1"/>
    <col min="12539" max="12539" width="1.42578125" style="54" customWidth="1"/>
    <col min="12540" max="12540" width="48.28515625" style="54" customWidth="1"/>
    <col min="12541" max="12541" width="1.42578125" style="54" customWidth="1"/>
    <col min="12542" max="12542" width="46" style="54" bestFit="1" customWidth="1"/>
    <col min="12543" max="12543" width="1.42578125" style="54" customWidth="1"/>
    <col min="12544" max="12793" width="9.140625" style="54"/>
    <col min="12794" max="12794" width="50.7109375" style="54" customWidth="1"/>
    <col min="12795" max="12795" width="1.42578125" style="54" customWidth="1"/>
    <col min="12796" max="12796" width="48.28515625" style="54" customWidth="1"/>
    <col min="12797" max="12797" width="1.42578125" style="54" customWidth="1"/>
    <col min="12798" max="12798" width="46" style="54" bestFit="1" customWidth="1"/>
    <col min="12799" max="12799" width="1.42578125" style="54" customWidth="1"/>
    <col min="12800" max="13049" width="9.140625" style="54"/>
    <col min="13050" max="13050" width="50.7109375" style="54" customWidth="1"/>
    <col min="13051" max="13051" width="1.42578125" style="54" customWidth="1"/>
    <col min="13052" max="13052" width="48.28515625" style="54" customWidth="1"/>
    <col min="13053" max="13053" width="1.42578125" style="54" customWidth="1"/>
    <col min="13054" max="13054" width="46" style="54" bestFit="1" customWidth="1"/>
    <col min="13055" max="13055" width="1.42578125" style="54" customWidth="1"/>
    <col min="13056" max="13305" width="9.140625" style="54"/>
    <col min="13306" max="13306" width="50.7109375" style="54" customWidth="1"/>
    <col min="13307" max="13307" width="1.42578125" style="54" customWidth="1"/>
    <col min="13308" max="13308" width="48.28515625" style="54" customWidth="1"/>
    <col min="13309" max="13309" width="1.42578125" style="54" customWidth="1"/>
    <col min="13310" max="13310" width="46" style="54" bestFit="1" customWidth="1"/>
    <col min="13311" max="13311" width="1.42578125" style="54" customWidth="1"/>
    <col min="13312" max="13561" width="9.140625" style="54"/>
    <col min="13562" max="13562" width="50.7109375" style="54" customWidth="1"/>
    <col min="13563" max="13563" width="1.42578125" style="54" customWidth="1"/>
    <col min="13564" max="13564" width="48.28515625" style="54" customWidth="1"/>
    <col min="13565" max="13565" width="1.42578125" style="54" customWidth="1"/>
    <col min="13566" max="13566" width="46" style="54" bestFit="1" customWidth="1"/>
    <col min="13567" max="13567" width="1.42578125" style="54" customWidth="1"/>
    <col min="13568" max="13817" width="9.140625" style="54"/>
    <col min="13818" max="13818" width="50.7109375" style="54" customWidth="1"/>
    <col min="13819" max="13819" width="1.42578125" style="54" customWidth="1"/>
    <col min="13820" max="13820" width="48.28515625" style="54" customWidth="1"/>
    <col min="13821" max="13821" width="1.42578125" style="54" customWidth="1"/>
    <col min="13822" max="13822" width="46" style="54" bestFit="1" customWidth="1"/>
    <col min="13823" max="13823" width="1.42578125" style="54" customWidth="1"/>
    <col min="13824" max="14073" width="9.140625" style="54"/>
    <col min="14074" max="14074" width="50.7109375" style="54" customWidth="1"/>
    <col min="14075" max="14075" width="1.42578125" style="54" customWidth="1"/>
    <col min="14076" max="14076" width="48.28515625" style="54" customWidth="1"/>
    <col min="14077" max="14077" width="1.42578125" style="54" customWidth="1"/>
    <col min="14078" max="14078" width="46" style="54" bestFit="1" customWidth="1"/>
    <col min="14079" max="14079" width="1.42578125" style="54" customWidth="1"/>
    <col min="14080" max="14329" width="9.140625" style="54"/>
    <col min="14330" max="14330" width="50.7109375" style="54" customWidth="1"/>
    <col min="14331" max="14331" width="1.42578125" style="54" customWidth="1"/>
    <col min="14332" max="14332" width="48.28515625" style="54" customWidth="1"/>
    <col min="14333" max="14333" width="1.42578125" style="54" customWidth="1"/>
    <col min="14334" max="14334" width="46" style="54" bestFit="1" customWidth="1"/>
    <col min="14335" max="14335" width="1.42578125" style="54" customWidth="1"/>
    <col min="14336" max="14585" width="9.140625" style="54"/>
    <col min="14586" max="14586" width="50.7109375" style="54" customWidth="1"/>
    <col min="14587" max="14587" width="1.42578125" style="54" customWidth="1"/>
    <col min="14588" max="14588" width="48.28515625" style="54" customWidth="1"/>
    <col min="14589" max="14589" width="1.42578125" style="54" customWidth="1"/>
    <col min="14590" max="14590" width="46" style="54" bestFit="1" customWidth="1"/>
    <col min="14591" max="14591" width="1.42578125" style="54" customWidth="1"/>
    <col min="14592" max="14841" width="9.140625" style="54"/>
    <col min="14842" max="14842" width="50.7109375" style="54" customWidth="1"/>
    <col min="14843" max="14843" width="1.42578125" style="54" customWidth="1"/>
    <col min="14844" max="14844" width="48.28515625" style="54" customWidth="1"/>
    <col min="14845" max="14845" width="1.42578125" style="54" customWidth="1"/>
    <col min="14846" max="14846" width="46" style="54" bestFit="1" customWidth="1"/>
    <col min="14847" max="14847" width="1.42578125" style="54" customWidth="1"/>
    <col min="14848" max="15097" width="9.140625" style="54"/>
    <col min="15098" max="15098" width="50.7109375" style="54" customWidth="1"/>
    <col min="15099" max="15099" width="1.42578125" style="54" customWidth="1"/>
    <col min="15100" max="15100" width="48.28515625" style="54" customWidth="1"/>
    <col min="15101" max="15101" width="1.42578125" style="54" customWidth="1"/>
    <col min="15102" max="15102" width="46" style="54" bestFit="1" customWidth="1"/>
    <col min="15103" max="15103" width="1.42578125" style="54" customWidth="1"/>
    <col min="15104" max="15353" width="9.140625" style="54"/>
    <col min="15354" max="15354" width="50.7109375" style="54" customWidth="1"/>
    <col min="15355" max="15355" width="1.42578125" style="54" customWidth="1"/>
    <col min="15356" max="15356" width="48.28515625" style="54" customWidth="1"/>
    <col min="15357" max="15357" width="1.42578125" style="54" customWidth="1"/>
    <col min="15358" max="15358" width="46" style="54" bestFit="1" customWidth="1"/>
    <col min="15359" max="15359" width="1.42578125" style="54" customWidth="1"/>
    <col min="15360" max="15609" width="9.140625" style="54"/>
    <col min="15610" max="15610" width="50.7109375" style="54" customWidth="1"/>
    <col min="15611" max="15611" width="1.42578125" style="54" customWidth="1"/>
    <col min="15612" max="15612" width="48.28515625" style="54" customWidth="1"/>
    <col min="15613" max="15613" width="1.42578125" style="54" customWidth="1"/>
    <col min="15614" max="15614" width="46" style="54" bestFit="1" customWidth="1"/>
    <col min="15615" max="15615" width="1.42578125" style="54" customWidth="1"/>
    <col min="15616" max="15865" width="9.140625" style="54"/>
    <col min="15866" max="15866" width="50.7109375" style="54" customWidth="1"/>
    <col min="15867" max="15867" width="1.42578125" style="54" customWidth="1"/>
    <col min="15868" max="15868" width="48.28515625" style="54" customWidth="1"/>
    <col min="15869" max="15869" width="1.42578125" style="54" customWidth="1"/>
    <col min="15870" max="15870" width="46" style="54" bestFit="1" customWidth="1"/>
    <col min="15871" max="15871" width="1.42578125" style="54" customWidth="1"/>
    <col min="15872" max="16121" width="9.140625" style="54"/>
    <col min="16122" max="16122" width="50.7109375" style="54" customWidth="1"/>
    <col min="16123" max="16123" width="1.42578125" style="54" customWidth="1"/>
    <col min="16124" max="16124" width="48.28515625" style="54" customWidth="1"/>
    <col min="16125" max="16125" width="1.42578125" style="54" customWidth="1"/>
    <col min="16126" max="16126" width="46" style="54" bestFit="1" customWidth="1"/>
    <col min="16127" max="16127" width="1.42578125" style="54" customWidth="1"/>
    <col min="16128" max="16384" width="9.140625" style="54"/>
  </cols>
  <sheetData>
    <row r="1" spans="1:5" s="33" customFormat="1" x14ac:dyDescent="0.35">
      <c r="A1" s="28" t="s">
        <v>181</v>
      </c>
      <c r="B1" s="29"/>
      <c r="C1" s="30"/>
      <c r="D1" s="29"/>
      <c r="E1" s="30"/>
    </row>
    <row r="2" spans="1:5" s="43" customFormat="1" x14ac:dyDescent="0.35">
      <c r="A2" s="34" t="s">
        <v>199</v>
      </c>
      <c r="B2" s="35"/>
      <c r="C2" s="36"/>
      <c r="D2" s="36"/>
      <c r="E2" s="37"/>
    </row>
    <row r="3" spans="1:5" s="49" customFormat="1" x14ac:dyDescent="0.35">
      <c r="A3" s="44" t="s">
        <v>14</v>
      </c>
      <c r="B3" s="45"/>
      <c r="C3" s="46"/>
      <c r="D3" s="45"/>
      <c r="E3" s="47"/>
    </row>
    <row r="5" spans="1:5" s="61" customFormat="1" x14ac:dyDescent="0.35">
      <c r="A5" s="55"/>
      <c r="B5" s="56"/>
      <c r="C5" s="624" t="s">
        <v>17</v>
      </c>
      <c r="D5" s="57"/>
      <c r="E5" s="624" t="s">
        <v>18</v>
      </c>
    </row>
    <row r="6" spans="1:5" s="61" customFormat="1" ht="23.25" customHeight="1" x14ac:dyDescent="0.3">
      <c r="A6" s="698" t="s">
        <v>190</v>
      </c>
      <c r="B6" s="56"/>
      <c r="C6" s="625" t="s">
        <v>191</v>
      </c>
      <c r="D6" s="65"/>
      <c r="E6" s="625" t="s">
        <v>191</v>
      </c>
    </row>
    <row r="7" spans="1:5" s="61" customFormat="1" ht="15" x14ac:dyDescent="0.3">
      <c r="A7" s="699"/>
      <c r="B7" s="56"/>
      <c r="C7" s="694" t="s">
        <v>26</v>
      </c>
      <c r="D7" s="65"/>
      <c r="E7" s="694" t="s">
        <v>26</v>
      </c>
    </row>
    <row r="8" spans="1:5" s="635" customFormat="1" ht="42" customHeight="1" x14ac:dyDescent="0.3">
      <c r="A8" s="682" t="s">
        <v>192</v>
      </c>
      <c r="B8" s="631"/>
      <c r="C8" s="693">
        <v>12.4</v>
      </c>
      <c r="D8" s="634"/>
      <c r="E8" s="693">
        <v>15.3</v>
      </c>
    </row>
    <row r="9" spans="1:5" s="635" customFormat="1" ht="42" customHeight="1" x14ac:dyDescent="0.3">
      <c r="A9" s="682" t="s">
        <v>193</v>
      </c>
      <c r="B9" s="631"/>
      <c r="C9" s="693">
        <v>22.2</v>
      </c>
      <c r="D9" s="634"/>
      <c r="E9" s="693">
        <v>29.2</v>
      </c>
    </row>
    <row r="10" spans="1:5" s="635" customFormat="1" ht="42" customHeight="1" x14ac:dyDescent="0.3">
      <c r="A10" s="682" t="s">
        <v>194</v>
      </c>
      <c r="B10" s="631"/>
      <c r="C10" s="693">
        <v>13.7</v>
      </c>
      <c r="D10" s="634"/>
      <c r="E10" s="693">
        <v>16.7</v>
      </c>
    </row>
    <row r="11" spans="1:5" s="635" customFormat="1" ht="42" customHeight="1" x14ac:dyDescent="0.3">
      <c r="A11" s="682" t="s">
        <v>195</v>
      </c>
      <c r="B11" s="631"/>
      <c r="C11" s="693">
        <v>64.7</v>
      </c>
      <c r="D11" s="634"/>
      <c r="E11" s="693">
        <v>59.7</v>
      </c>
    </row>
    <row r="12" spans="1:5" s="635" customFormat="1" ht="42" customHeight="1" x14ac:dyDescent="0.3">
      <c r="A12" s="682" t="s">
        <v>196</v>
      </c>
      <c r="B12" s="631"/>
      <c r="C12" s="693">
        <v>12.4</v>
      </c>
      <c r="D12" s="634"/>
      <c r="E12" s="693">
        <v>12.5</v>
      </c>
    </row>
    <row r="13" spans="1:5" s="635" customFormat="1" ht="42" customHeight="1" x14ac:dyDescent="0.3">
      <c r="A13" s="682" t="s">
        <v>197</v>
      </c>
      <c r="B13" s="631"/>
      <c r="C13" s="693">
        <v>60.1</v>
      </c>
      <c r="D13" s="634"/>
      <c r="E13" s="693">
        <v>63.9</v>
      </c>
    </row>
    <row r="14" spans="1:5" s="635" customFormat="1" ht="42" customHeight="1" x14ac:dyDescent="0.3">
      <c r="A14" s="682" t="s">
        <v>198</v>
      </c>
      <c r="B14" s="631"/>
      <c r="C14" s="693">
        <v>19</v>
      </c>
      <c r="D14" s="634"/>
      <c r="E14" s="693">
        <v>25</v>
      </c>
    </row>
    <row r="15" spans="1:5" s="90" customFormat="1" ht="15" x14ac:dyDescent="0.3">
      <c r="A15" s="107"/>
      <c r="B15" s="108"/>
      <c r="C15" s="109"/>
      <c r="D15" s="108"/>
      <c r="E15" s="109"/>
    </row>
    <row r="16" spans="1:5" s="90" customFormat="1" ht="15" x14ac:dyDescent="0.3">
      <c r="A16" s="626"/>
      <c r="B16" s="627"/>
      <c r="C16" s="628"/>
      <c r="D16" s="627"/>
      <c r="E16" s="628"/>
    </row>
    <row r="17" spans="1:9" s="112" customFormat="1" ht="15" x14ac:dyDescent="0.3">
      <c r="A17" s="111" t="s">
        <v>30</v>
      </c>
      <c r="C17" s="79"/>
      <c r="D17" s="81"/>
      <c r="E17" s="79"/>
      <c r="F17" s="116"/>
      <c r="G17" s="116"/>
      <c r="H17" s="116"/>
    </row>
    <row r="18" spans="1:9" s="121" customFormat="1" ht="15" x14ac:dyDescent="0.3">
      <c r="A18" s="111" t="s">
        <v>31</v>
      </c>
      <c r="B18" s="117"/>
      <c r="C18" s="118"/>
      <c r="D18" s="119"/>
      <c r="E18" s="118"/>
      <c r="F18" s="116"/>
      <c r="G18" s="116"/>
      <c r="H18" s="116"/>
      <c r="I18" s="112"/>
    </row>
    <row r="19" spans="1:9" s="112" customFormat="1" ht="15" x14ac:dyDescent="0.3">
      <c r="A19" s="25" t="s">
        <v>232</v>
      </c>
      <c r="B19" s="26"/>
      <c r="C19" s="79"/>
      <c r="D19" s="81"/>
      <c r="E19" s="79"/>
      <c r="F19" s="123"/>
      <c r="G19" s="123"/>
      <c r="H19" s="123"/>
    </row>
  </sheetData>
  <mergeCells count="1">
    <mergeCell ref="A6:A7"/>
  </mergeCells>
  <printOptions horizontalCentered="1"/>
  <pageMargins left="0" right="0" top="0.39370078740157483" bottom="0.39370078740157483" header="0" footer="0"/>
  <pageSetup scale="95" orientation="landscape" verticalDpi="0" r:id="rId1"/>
  <headerFooter>
    <oddFooter>&amp;R&amp;P /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/>
  </sheetViews>
  <sheetFormatPr defaultRowHeight="18" x14ac:dyDescent="0.35"/>
  <cols>
    <col min="1" max="1" width="46.28515625" style="50" customWidth="1"/>
    <col min="2" max="2" width="1.42578125" style="50" customWidth="1"/>
    <col min="3" max="3" width="29" style="51" customWidth="1"/>
    <col min="4" max="4" width="28.5703125" style="51" customWidth="1"/>
    <col min="5" max="5" width="18.5703125" style="51" customWidth="1"/>
    <col min="6" max="6" width="14" style="51" bestFit="1" customWidth="1"/>
    <col min="7" max="7" width="1.42578125" style="50" customWidth="1"/>
    <col min="8" max="8" width="29.7109375" style="51" customWidth="1"/>
    <col min="9" max="9" width="29.28515625" style="51" customWidth="1"/>
    <col min="10" max="10" width="18.5703125" style="51" customWidth="1"/>
    <col min="11" max="11" width="14" style="51" bestFit="1" customWidth="1"/>
    <col min="12" max="256" width="9.140625" style="54"/>
    <col min="257" max="257" width="55.42578125" style="54" customWidth="1"/>
    <col min="258" max="258" width="40.7109375" style="54" customWidth="1"/>
    <col min="259" max="259" width="1.42578125" style="54" customWidth="1"/>
    <col min="260" max="261" width="27.140625" style="54" customWidth="1"/>
    <col min="262" max="262" width="1.42578125" style="54" customWidth="1"/>
    <col min="263" max="264" width="27.140625" style="54" customWidth="1"/>
    <col min="265" max="512" width="9.140625" style="54"/>
    <col min="513" max="513" width="55.42578125" style="54" customWidth="1"/>
    <col min="514" max="514" width="40.7109375" style="54" customWidth="1"/>
    <col min="515" max="515" width="1.42578125" style="54" customWidth="1"/>
    <col min="516" max="517" width="27.140625" style="54" customWidth="1"/>
    <col min="518" max="518" width="1.42578125" style="54" customWidth="1"/>
    <col min="519" max="520" width="27.140625" style="54" customWidth="1"/>
    <col min="521" max="768" width="9.140625" style="54"/>
    <col min="769" max="769" width="55.42578125" style="54" customWidth="1"/>
    <col min="770" max="770" width="40.7109375" style="54" customWidth="1"/>
    <col min="771" max="771" width="1.42578125" style="54" customWidth="1"/>
    <col min="772" max="773" width="27.140625" style="54" customWidth="1"/>
    <col min="774" max="774" width="1.42578125" style="54" customWidth="1"/>
    <col min="775" max="776" width="27.140625" style="54" customWidth="1"/>
    <col min="777" max="1024" width="9.140625" style="54"/>
    <col min="1025" max="1025" width="55.42578125" style="54" customWidth="1"/>
    <col min="1026" max="1026" width="40.7109375" style="54" customWidth="1"/>
    <col min="1027" max="1027" width="1.42578125" style="54" customWidth="1"/>
    <col min="1028" max="1029" width="27.140625" style="54" customWidth="1"/>
    <col min="1030" max="1030" width="1.42578125" style="54" customWidth="1"/>
    <col min="1031" max="1032" width="27.140625" style="54" customWidth="1"/>
    <col min="1033" max="1280" width="9.140625" style="54"/>
    <col min="1281" max="1281" width="55.42578125" style="54" customWidth="1"/>
    <col min="1282" max="1282" width="40.7109375" style="54" customWidth="1"/>
    <col min="1283" max="1283" width="1.42578125" style="54" customWidth="1"/>
    <col min="1284" max="1285" width="27.140625" style="54" customWidth="1"/>
    <col min="1286" max="1286" width="1.42578125" style="54" customWidth="1"/>
    <col min="1287" max="1288" width="27.140625" style="54" customWidth="1"/>
    <col min="1289" max="1536" width="9.140625" style="54"/>
    <col min="1537" max="1537" width="55.42578125" style="54" customWidth="1"/>
    <col min="1538" max="1538" width="40.7109375" style="54" customWidth="1"/>
    <col min="1539" max="1539" width="1.42578125" style="54" customWidth="1"/>
    <col min="1540" max="1541" width="27.140625" style="54" customWidth="1"/>
    <col min="1542" max="1542" width="1.42578125" style="54" customWidth="1"/>
    <col min="1543" max="1544" width="27.140625" style="54" customWidth="1"/>
    <col min="1545" max="1792" width="9.140625" style="54"/>
    <col min="1793" max="1793" width="55.42578125" style="54" customWidth="1"/>
    <col min="1794" max="1794" width="40.7109375" style="54" customWidth="1"/>
    <col min="1795" max="1795" width="1.42578125" style="54" customWidth="1"/>
    <col min="1796" max="1797" width="27.140625" style="54" customWidth="1"/>
    <col min="1798" max="1798" width="1.42578125" style="54" customWidth="1"/>
    <col min="1799" max="1800" width="27.140625" style="54" customWidth="1"/>
    <col min="1801" max="2048" width="9.140625" style="54"/>
    <col min="2049" max="2049" width="55.42578125" style="54" customWidth="1"/>
    <col min="2050" max="2050" width="40.7109375" style="54" customWidth="1"/>
    <col min="2051" max="2051" width="1.42578125" style="54" customWidth="1"/>
    <col min="2052" max="2053" width="27.140625" style="54" customWidth="1"/>
    <col min="2054" max="2054" width="1.42578125" style="54" customWidth="1"/>
    <col min="2055" max="2056" width="27.140625" style="54" customWidth="1"/>
    <col min="2057" max="2304" width="9.140625" style="54"/>
    <col min="2305" max="2305" width="55.42578125" style="54" customWidth="1"/>
    <col min="2306" max="2306" width="40.7109375" style="54" customWidth="1"/>
    <col min="2307" max="2307" width="1.42578125" style="54" customWidth="1"/>
    <col min="2308" max="2309" width="27.140625" style="54" customWidth="1"/>
    <col min="2310" max="2310" width="1.42578125" style="54" customWidth="1"/>
    <col min="2311" max="2312" width="27.140625" style="54" customWidth="1"/>
    <col min="2313" max="2560" width="9.140625" style="54"/>
    <col min="2561" max="2561" width="55.42578125" style="54" customWidth="1"/>
    <col min="2562" max="2562" width="40.7109375" style="54" customWidth="1"/>
    <col min="2563" max="2563" width="1.42578125" style="54" customWidth="1"/>
    <col min="2564" max="2565" width="27.140625" style="54" customWidth="1"/>
    <col min="2566" max="2566" width="1.42578125" style="54" customWidth="1"/>
    <col min="2567" max="2568" width="27.140625" style="54" customWidth="1"/>
    <col min="2569" max="2816" width="9.140625" style="54"/>
    <col min="2817" max="2817" width="55.42578125" style="54" customWidth="1"/>
    <col min="2818" max="2818" width="40.7109375" style="54" customWidth="1"/>
    <col min="2819" max="2819" width="1.42578125" style="54" customWidth="1"/>
    <col min="2820" max="2821" width="27.140625" style="54" customWidth="1"/>
    <col min="2822" max="2822" width="1.42578125" style="54" customWidth="1"/>
    <col min="2823" max="2824" width="27.140625" style="54" customWidth="1"/>
    <col min="2825" max="3072" width="9.140625" style="54"/>
    <col min="3073" max="3073" width="55.42578125" style="54" customWidth="1"/>
    <col min="3074" max="3074" width="40.7109375" style="54" customWidth="1"/>
    <col min="3075" max="3075" width="1.42578125" style="54" customWidth="1"/>
    <col min="3076" max="3077" width="27.140625" style="54" customWidth="1"/>
    <col min="3078" max="3078" width="1.42578125" style="54" customWidth="1"/>
    <col min="3079" max="3080" width="27.140625" style="54" customWidth="1"/>
    <col min="3081" max="3328" width="9.140625" style="54"/>
    <col min="3329" max="3329" width="55.42578125" style="54" customWidth="1"/>
    <col min="3330" max="3330" width="40.7109375" style="54" customWidth="1"/>
    <col min="3331" max="3331" width="1.42578125" style="54" customWidth="1"/>
    <col min="3332" max="3333" width="27.140625" style="54" customWidth="1"/>
    <col min="3334" max="3334" width="1.42578125" style="54" customWidth="1"/>
    <col min="3335" max="3336" width="27.140625" style="54" customWidth="1"/>
    <col min="3337" max="3584" width="9.140625" style="54"/>
    <col min="3585" max="3585" width="55.42578125" style="54" customWidth="1"/>
    <col min="3586" max="3586" width="40.7109375" style="54" customWidth="1"/>
    <col min="3587" max="3587" width="1.42578125" style="54" customWidth="1"/>
    <col min="3588" max="3589" width="27.140625" style="54" customWidth="1"/>
    <col min="3590" max="3590" width="1.42578125" style="54" customWidth="1"/>
    <col min="3591" max="3592" width="27.140625" style="54" customWidth="1"/>
    <col min="3593" max="3840" width="9.140625" style="54"/>
    <col min="3841" max="3841" width="55.42578125" style="54" customWidth="1"/>
    <col min="3842" max="3842" width="40.7109375" style="54" customWidth="1"/>
    <col min="3843" max="3843" width="1.42578125" style="54" customWidth="1"/>
    <col min="3844" max="3845" width="27.140625" style="54" customWidth="1"/>
    <col min="3846" max="3846" width="1.42578125" style="54" customWidth="1"/>
    <col min="3847" max="3848" width="27.140625" style="54" customWidth="1"/>
    <col min="3849" max="4096" width="9.140625" style="54"/>
    <col min="4097" max="4097" width="55.42578125" style="54" customWidth="1"/>
    <col min="4098" max="4098" width="40.7109375" style="54" customWidth="1"/>
    <col min="4099" max="4099" width="1.42578125" style="54" customWidth="1"/>
    <col min="4100" max="4101" width="27.140625" style="54" customWidth="1"/>
    <col min="4102" max="4102" width="1.42578125" style="54" customWidth="1"/>
    <col min="4103" max="4104" width="27.140625" style="54" customWidth="1"/>
    <col min="4105" max="4352" width="9.140625" style="54"/>
    <col min="4353" max="4353" width="55.42578125" style="54" customWidth="1"/>
    <col min="4354" max="4354" width="40.7109375" style="54" customWidth="1"/>
    <col min="4355" max="4355" width="1.42578125" style="54" customWidth="1"/>
    <col min="4356" max="4357" width="27.140625" style="54" customWidth="1"/>
    <col min="4358" max="4358" width="1.42578125" style="54" customWidth="1"/>
    <col min="4359" max="4360" width="27.140625" style="54" customWidth="1"/>
    <col min="4361" max="4608" width="9.140625" style="54"/>
    <col min="4609" max="4609" width="55.42578125" style="54" customWidth="1"/>
    <col min="4610" max="4610" width="40.7109375" style="54" customWidth="1"/>
    <col min="4611" max="4611" width="1.42578125" style="54" customWidth="1"/>
    <col min="4612" max="4613" width="27.140625" style="54" customWidth="1"/>
    <col min="4614" max="4614" width="1.42578125" style="54" customWidth="1"/>
    <col min="4615" max="4616" width="27.140625" style="54" customWidth="1"/>
    <col min="4617" max="4864" width="9.140625" style="54"/>
    <col min="4865" max="4865" width="55.42578125" style="54" customWidth="1"/>
    <col min="4866" max="4866" width="40.7109375" style="54" customWidth="1"/>
    <col min="4867" max="4867" width="1.42578125" style="54" customWidth="1"/>
    <col min="4868" max="4869" width="27.140625" style="54" customWidth="1"/>
    <col min="4870" max="4870" width="1.42578125" style="54" customWidth="1"/>
    <col min="4871" max="4872" width="27.140625" style="54" customWidth="1"/>
    <col min="4873" max="5120" width="9.140625" style="54"/>
    <col min="5121" max="5121" width="55.42578125" style="54" customWidth="1"/>
    <col min="5122" max="5122" width="40.7109375" style="54" customWidth="1"/>
    <col min="5123" max="5123" width="1.42578125" style="54" customWidth="1"/>
    <col min="5124" max="5125" width="27.140625" style="54" customWidth="1"/>
    <col min="5126" max="5126" width="1.42578125" style="54" customWidth="1"/>
    <col min="5127" max="5128" width="27.140625" style="54" customWidth="1"/>
    <col min="5129" max="5376" width="9.140625" style="54"/>
    <col min="5377" max="5377" width="55.42578125" style="54" customWidth="1"/>
    <col min="5378" max="5378" width="40.7109375" style="54" customWidth="1"/>
    <col min="5379" max="5379" width="1.42578125" style="54" customWidth="1"/>
    <col min="5380" max="5381" width="27.140625" style="54" customWidth="1"/>
    <col min="5382" max="5382" width="1.42578125" style="54" customWidth="1"/>
    <col min="5383" max="5384" width="27.140625" style="54" customWidth="1"/>
    <col min="5385" max="5632" width="9.140625" style="54"/>
    <col min="5633" max="5633" width="55.42578125" style="54" customWidth="1"/>
    <col min="5634" max="5634" width="40.7109375" style="54" customWidth="1"/>
    <col min="5635" max="5635" width="1.42578125" style="54" customWidth="1"/>
    <col min="5636" max="5637" width="27.140625" style="54" customWidth="1"/>
    <col min="5638" max="5638" width="1.42578125" style="54" customWidth="1"/>
    <col min="5639" max="5640" width="27.140625" style="54" customWidth="1"/>
    <col min="5641" max="5888" width="9.140625" style="54"/>
    <col min="5889" max="5889" width="55.42578125" style="54" customWidth="1"/>
    <col min="5890" max="5890" width="40.7109375" style="54" customWidth="1"/>
    <col min="5891" max="5891" width="1.42578125" style="54" customWidth="1"/>
    <col min="5892" max="5893" width="27.140625" style="54" customWidth="1"/>
    <col min="5894" max="5894" width="1.42578125" style="54" customWidth="1"/>
    <col min="5895" max="5896" width="27.140625" style="54" customWidth="1"/>
    <col min="5897" max="6144" width="9.140625" style="54"/>
    <col min="6145" max="6145" width="55.42578125" style="54" customWidth="1"/>
    <col min="6146" max="6146" width="40.7109375" style="54" customWidth="1"/>
    <col min="6147" max="6147" width="1.42578125" style="54" customWidth="1"/>
    <col min="6148" max="6149" width="27.140625" style="54" customWidth="1"/>
    <col min="6150" max="6150" width="1.42578125" style="54" customWidth="1"/>
    <col min="6151" max="6152" width="27.140625" style="54" customWidth="1"/>
    <col min="6153" max="6400" width="9.140625" style="54"/>
    <col min="6401" max="6401" width="55.42578125" style="54" customWidth="1"/>
    <col min="6402" max="6402" width="40.7109375" style="54" customWidth="1"/>
    <col min="6403" max="6403" width="1.42578125" style="54" customWidth="1"/>
    <col min="6404" max="6405" width="27.140625" style="54" customWidth="1"/>
    <col min="6406" max="6406" width="1.42578125" style="54" customWidth="1"/>
    <col min="6407" max="6408" width="27.140625" style="54" customWidth="1"/>
    <col min="6409" max="6656" width="9.140625" style="54"/>
    <col min="6657" max="6657" width="55.42578125" style="54" customWidth="1"/>
    <col min="6658" max="6658" width="40.7109375" style="54" customWidth="1"/>
    <col min="6659" max="6659" width="1.42578125" style="54" customWidth="1"/>
    <col min="6660" max="6661" width="27.140625" style="54" customWidth="1"/>
    <col min="6662" max="6662" width="1.42578125" style="54" customWidth="1"/>
    <col min="6663" max="6664" width="27.140625" style="54" customWidth="1"/>
    <col min="6665" max="6912" width="9.140625" style="54"/>
    <col min="6913" max="6913" width="55.42578125" style="54" customWidth="1"/>
    <col min="6914" max="6914" width="40.7109375" style="54" customWidth="1"/>
    <col min="6915" max="6915" width="1.42578125" style="54" customWidth="1"/>
    <col min="6916" max="6917" width="27.140625" style="54" customWidth="1"/>
    <col min="6918" max="6918" width="1.42578125" style="54" customWidth="1"/>
    <col min="6919" max="6920" width="27.140625" style="54" customWidth="1"/>
    <col min="6921" max="7168" width="9.140625" style="54"/>
    <col min="7169" max="7169" width="55.42578125" style="54" customWidth="1"/>
    <col min="7170" max="7170" width="40.7109375" style="54" customWidth="1"/>
    <col min="7171" max="7171" width="1.42578125" style="54" customWidth="1"/>
    <col min="7172" max="7173" width="27.140625" style="54" customWidth="1"/>
    <col min="7174" max="7174" width="1.42578125" style="54" customWidth="1"/>
    <col min="7175" max="7176" width="27.140625" style="54" customWidth="1"/>
    <col min="7177" max="7424" width="9.140625" style="54"/>
    <col min="7425" max="7425" width="55.42578125" style="54" customWidth="1"/>
    <col min="7426" max="7426" width="40.7109375" style="54" customWidth="1"/>
    <col min="7427" max="7427" width="1.42578125" style="54" customWidth="1"/>
    <col min="7428" max="7429" width="27.140625" style="54" customWidth="1"/>
    <col min="7430" max="7430" width="1.42578125" style="54" customWidth="1"/>
    <col min="7431" max="7432" width="27.140625" style="54" customWidth="1"/>
    <col min="7433" max="7680" width="9.140625" style="54"/>
    <col min="7681" max="7681" width="55.42578125" style="54" customWidth="1"/>
    <col min="7682" max="7682" width="40.7109375" style="54" customWidth="1"/>
    <col min="7683" max="7683" width="1.42578125" style="54" customWidth="1"/>
    <col min="7684" max="7685" width="27.140625" style="54" customWidth="1"/>
    <col min="7686" max="7686" width="1.42578125" style="54" customWidth="1"/>
    <col min="7687" max="7688" width="27.140625" style="54" customWidth="1"/>
    <col min="7689" max="7936" width="9.140625" style="54"/>
    <col min="7937" max="7937" width="55.42578125" style="54" customWidth="1"/>
    <col min="7938" max="7938" width="40.7109375" style="54" customWidth="1"/>
    <col min="7939" max="7939" width="1.42578125" style="54" customWidth="1"/>
    <col min="7940" max="7941" width="27.140625" style="54" customWidth="1"/>
    <col min="7942" max="7942" width="1.42578125" style="54" customWidth="1"/>
    <col min="7943" max="7944" width="27.140625" style="54" customWidth="1"/>
    <col min="7945" max="8192" width="9.140625" style="54"/>
    <col min="8193" max="8193" width="55.42578125" style="54" customWidth="1"/>
    <col min="8194" max="8194" width="40.7109375" style="54" customWidth="1"/>
    <col min="8195" max="8195" width="1.42578125" style="54" customWidth="1"/>
    <col min="8196" max="8197" width="27.140625" style="54" customWidth="1"/>
    <col min="8198" max="8198" width="1.42578125" style="54" customWidth="1"/>
    <col min="8199" max="8200" width="27.140625" style="54" customWidth="1"/>
    <col min="8201" max="8448" width="9.140625" style="54"/>
    <col min="8449" max="8449" width="55.42578125" style="54" customWidth="1"/>
    <col min="8450" max="8450" width="40.7109375" style="54" customWidth="1"/>
    <col min="8451" max="8451" width="1.42578125" style="54" customWidth="1"/>
    <col min="8452" max="8453" width="27.140625" style="54" customWidth="1"/>
    <col min="8454" max="8454" width="1.42578125" style="54" customWidth="1"/>
    <col min="8455" max="8456" width="27.140625" style="54" customWidth="1"/>
    <col min="8457" max="8704" width="9.140625" style="54"/>
    <col min="8705" max="8705" width="55.42578125" style="54" customWidth="1"/>
    <col min="8706" max="8706" width="40.7109375" style="54" customWidth="1"/>
    <col min="8707" max="8707" width="1.42578125" style="54" customWidth="1"/>
    <col min="8708" max="8709" width="27.140625" style="54" customWidth="1"/>
    <col min="8710" max="8710" width="1.42578125" style="54" customWidth="1"/>
    <col min="8711" max="8712" width="27.140625" style="54" customWidth="1"/>
    <col min="8713" max="8960" width="9.140625" style="54"/>
    <col min="8961" max="8961" width="55.42578125" style="54" customWidth="1"/>
    <col min="8962" max="8962" width="40.7109375" style="54" customWidth="1"/>
    <col min="8963" max="8963" width="1.42578125" style="54" customWidth="1"/>
    <col min="8964" max="8965" width="27.140625" style="54" customWidth="1"/>
    <col min="8966" max="8966" width="1.42578125" style="54" customWidth="1"/>
    <col min="8967" max="8968" width="27.140625" style="54" customWidth="1"/>
    <col min="8969" max="9216" width="9.140625" style="54"/>
    <col min="9217" max="9217" width="55.42578125" style="54" customWidth="1"/>
    <col min="9218" max="9218" width="40.7109375" style="54" customWidth="1"/>
    <col min="9219" max="9219" width="1.42578125" style="54" customWidth="1"/>
    <col min="9220" max="9221" width="27.140625" style="54" customWidth="1"/>
    <col min="9222" max="9222" width="1.42578125" style="54" customWidth="1"/>
    <col min="9223" max="9224" width="27.140625" style="54" customWidth="1"/>
    <col min="9225" max="9472" width="9.140625" style="54"/>
    <col min="9473" max="9473" width="55.42578125" style="54" customWidth="1"/>
    <col min="9474" max="9474" width="40.7109375" style="54" customWidth="1"/>
    <col min="9475" max="9475" width="1.42578125" style="54" customWidth="1"/>
    <col min="9476" max="9477" width="27.140625" style="54" customWidth="1"/>
    <col min="9478" max="9478" width="1.42578125" style="54" customWidth="1"/>
    <col min="9479" max="9480" width="27.140625" style="54" customWidth="1"/>
    <col min="9481" max="9728" width="9.140625" style="54"/>
    <col min="9729" max="9729" width="55.42578125" style="54" customWidth="1"/>
    <col min="9730" max="9730" width="40.7109375" style="54" customWidth="1"/>
    <col min="9731" max="9731" width="1.42578125" style="54" customWidth="1"/>
    <col min="9732" max="9733" width="27.140625" style="54" customWidth="1"/>
    <col min="9734" max="9734" width="1.42578125" style="54" customWidth="1"/>
    <col min="9735" max="9736" width="27.140625" style="54" customWidth="1"/>
    <col min="9737" max="9984" width="9.140625" style="54"/>
    <col min="9985" max="9985" width="55.42578125" style="54" customWidth="1"/>
    <col min="9986" max="9986" width="40.7109375" style="54" customWidth="1"/>
    <col min="9987" max="9987" width="1.42578125" style="54" customWidth="1"/>
    <col min="9988" max="9989" width="27.140625" style="54" customWidth="1"/>
    <col min="9990" max="9990" width="1.42578125" style="54" customWidth="1"/>
    <col min="9991" max="9992" width="27.140625" style="54" customWidth="1"/>
    <col min="9993" max="10240" width="9.140625" style="54"/>
    <col min="10241" max="10241" width="55.42578125" style="54" customWidth="1"/>
    <col min="10242" max="10242" width="40.7109375" style="54" customWidth="1"/>
    <col min="10243" max="10243" width="1.42578125" style="54" customWidth="1"/>
    <col min="10244" max="10245" width="27.140625" style="54" customWidth="1"/>
    <col min="10246" max="10246" width="1.42578125" style="54" customWidth="1"/>
    <col min="10247" max="10248" width="27.140625" style="54" customWidth="1"/>
    <col min="10249" max="10496" width="9.140625" style="54"/>
    <col min="10497" max="10497" width="55.42578125" style="54" customWidth="1"/>
    <col min="10498" max="10498" width="40.7109375" style="54" customWidth="1"/>
    <col min="10499" max="10499" width="1.42578125" style="54" customWidth="1"/>
    <col min="10500" max="10501" width="27.140625" style="54" customWidth="1"/>
    <col min="10502" max="10502" width="1.42578125" style="54" customWidth="1"/>
    <col min="10503" max="10504" width="27.140625" style="54" customWidth="1"/>
    <col min="10505" max="10752" width="9.140625" style="54"/>
    <col min="10753" max="10753" width="55.42578125" style="54" customWidth="1"/>
    <col min="10754" max="10754" width="40.7109375" style="54" customWidth="1"/>
    <col min="10755" max="10755" width="1.42578125" style="54" customWidth="1"/>
    <col min="10756" max="10757" width="27.140625" style="54" customWidth="1"/>
    <col min="10758" max="10758" width="1.42578125" style="54" customWidth="1"/>
    <col min="10759" max="10760" width="27.140625" style="54" customWidth="1"/>
    <col min="10761" max="11008" width="9.140625" style="54"/>
    <col min="11009" max="11009" width="55.42578125" style="54" customWidth="1"/>
    <col min="11010" max="11010" width="40.7109375" style="54" customWidth="1"/>
    <col min="11011" max="11011" width="1.42578125" style="54" customWidth="1"/>
    <col min="11012" max="11013" width="27.140625" style="54" customWidth="1"/>
    <col min="11014" max="11014" width="1.42578125" style="54" customWidth="1"/>
    <col min="11015" max="11016" width="27.140625" style="54" customWidth="1"/>
    <col min="11017" max="11264" width="9.140625" style="54"/>
    <col min="11265" max="11265" width="55.42578125" style="54" customWidth="1"/>
    <col min="11266" max="11266" width="40.7109375" style="54" customWidth="1"/>
    <col min="11267" max="11267" width="1.42578125" style="54" customWidth="1"/>
    <col min="11268" max="11269" width="27.140625" style="54" customWidth="1"/>
    <col min="11270" max="11270" width="1.42578125" style="54" customWidth="1"/>
    <col min="11271" max="11272" width="27.140625" style="54" customWidth="1"/>
    <col min="11273" max="11520" width="9.140625" style="54"/>
    <col min="11521" max="11521" width="55.42578125" style="54" customWidth="1"/>
    <col min="11522" max="11522" width="40.7109375" style="54" customWidth="1"/>
    <col min="11523" max="11523" width="1.42578125" style="54" customWidth="1"/>
    <col min="11524" max="11525" width="27.140625" style="54" customWidth="1"/>
    <col min="11526" max="11526" width="1.42578125" style="54" customWidth="1"/>
    <col min="11527" max="11528" width="27.140625" style="54" customWidth="1"/>
    <col min="11529" max="11776" width="9.140625" style="54"/>
    <col min="11777" max="11777" width="55.42578125" style="54" customWidth="1"/>
    <col min="11778" max="11778" width="40.7109375" style="54" customWidth="1"/>
    <col min="11779" max="11779" width="1.42578125" style="54" customWidth="1"/>
    <col min="11780" max="11781" width="27.140625" style="54" customWidth="1"/>
    <col min="11782" max="11782" width="1.42578125" style="54" customWidth="1"/>
    <col min="11783" max="11784" width="27.140625" style="54" customWidth="1"/>
    <col min="11785" max="12032" width="9.140625" style="54"/>
    <col min="12033" max="12033" width="55.42578125" style="54" customWidth="1"/>
    <col min="12034" max="12034" width="40.7109375" style="54" customWidth="1"/>
    <col min="12035" max="12035" width="1.42578125" style="54" customWidth="1"/>
    <col min="12036" max="12037" width="27.140625" style="54" customWidth="1"/>
    <col min="12038" max="12038" width="1.42578125" style="54" customWidth="1"/>
    <col min="12039" max="12040" width="27.140625" style="54" customWidth="1"/>
    <col min="12041" max="12288" width="9.140625" style="54"/>
    <col min="12289" max="12289" width="55.42578125" style="54" customWidth="1"/>
    <col min="12290" max="12290" width="40.7109375" style="54" customWidth="1"/>
    <col min="12291" max="12291" width="1.42578125" style="54" customWidth="1"/>
    <col min="12292" max="12293" width="27.140625" style="54" customWidth="1"/>
    <col min="12294" max="12294" width="1.42578125" style="54" customWidth="1"/>
    <col min="12295" max="12296" width="27.140625" style="54" customWidth="1"/>
    <col min="12297" max="12544" width="9.140625" style="54"/>
    <col min="12545" max="12545" width="55.42578125" style="54" customWidth="1"/>
    <col min="12546" max="12546" width="40.7109375" style="54" customWidth="1"/>
    <col min="12547" max="12547" width="1.42578125" style="54" customWidth="1"/>
    <col min="12548" max="12549" width="27.140625" style="54" customWidth="1"/>
    <col min="12550" max="12550" width="1.42578125" style="54" customWidth="1"/>
    <col min="12551" max="12552" width="27.140625" style="54" customWidth="1"/>
    <col min="12553" max="12800" width="9.140625" style="54"/>
    <col min="12801" max="12801" width="55.42578125" style="54" customWidth="1"/>
    <col min="12802" max="12802" width="40.7109375" style="54" customWidth="1"/>
    <col min="12803" max="12803" width="1.42578125" style="54" customWidth="1"/>
    <col min="12804" max="12805" width="27.140625" style="54" customWidth="1"/>
    <col min="12806" max="12806" width="1.42578125" style="54" customWidth="1"/>
    <col min="12807" max="12808" width="27.140625" style="54" customWidth="1"/>
    <col min="12809" max="13056" width="9.140625" style="54"/>
    <col min="13057" max="13057" width="55.42578125" style="54" customWidth="1"/>
    <col min="13058" max="13058" width="40.7109375" style="54" customWidth="1"/>
    <col min="13059" max="13059" width="1.42578125" style="54" customWidth="1"/>
    <col min="13060" max="13061" width="27.140625" style="54" customWidth="1"/>
    <col min="13062" max="13062" width="1.42578125" style="54" customWidth="1"/>
    <col min="13063" max="13064" width="27.140625" style="54" customWidth="1"/>
    <col min="13065" max="13312" width="9.140625" style="54"/>
    <col min="13313" max="13313" width="55.42578125" style="54" customWidth="1"/>
    <col min="13314" max="13314" width="40.7109375" style="54" customWidth="1"/>
    <col min="13315" max="13315" width="1.42578125" style="54" customWidth="1"/>
    <col min="13316" max="13317" width="27.140625" style="54" customWidth="1"/>
    <col min="13318" max="13318" width="1.42578125" style="54" customWidth="1"/>
    <col min="13319" max="13320" width="27.140625" style="54" customWidth="1"/>
    <col min="13321" max="13568" width="9.140625" style="54"/>
    <col min="13569" max="13569" width="55.42578125" style="54" customWidth="1"/>
    <col min="13570" max="13570" width="40.7109375" style="54" customWidth="1"/>
    <col min="13571" max="13571" width="1.42578125" style="54" customWidth="1"/>
    <col min="13572" max="13573" width="27.140625" style="54" customWidth="1"/>
    <col min="13574" max="13574" width="1.42578125" style="54" customWidth="1"/>
    <col min="13575" max="13576" width="27.140625" style="54" customWidth="1"/>
    <col min="13577" max="13824" width="9.140625" style="54"/>
    <col min="13825" max="13825" width="55.42578125" style="54" customWidth="1"/>
    <col min="13826" max="13826" width="40.7109375" style="54" customWidth="1"/>
    <col min="13827" max="13827" width="1.42578125" style="54" customWidth="1"/>
    <col min="13828" max="13829" width="27.140625" style="54" customWidth="1"/>
    <col min="13830" max="13830" width="1.42578125" style="54" customWidth="1"/>
    <col min="13831" max="13832" width="27.140625" style="54" customWidth="1"/>
    <col min="13833" max="14080" width="9.140625" style="54"/>
    <col min="14081" max="14081" width="55.42578125" style="54" customWidth="1"/>
    <col min="14082" max="14082" width="40.7109375" style="54" customWidth="1"/>
    <col min="14083" max="14083" width="1.42578125" style="54" customWidth="1"/>
    <col min="14084" max="14085" width="27.140625" style="54" customWidth="1"/>
    <col min="14086" max="14086" width="1.42578125" style="54" customWidth="1"/>
    <col min="14087" max="14088" width="27.140625" style="54" customWidth="1"/>
    <col min="14089" max="14336" width="9.140625" style="54"/>
    <col min="14337" max="14337" width="55.42578125" style="54" customWidth="1"/>
    <col min="14338" max="14338" width="40.7109375" style="54" customWidth="1"/>
    <col min="14339" max="14339" width="1.42578125" style="54" customWidth="1"/>
    <col min="14340" max="14341" width="27.140625" style="54" customWidth="1"/>
    <col min="14342" max="14342" width="1.42578125" style="54" customWidth="1"/>
    <col min="14343" max="14344" width="27.140625" style="54" customWidth="1"/>
    <col min="14345" max="14592" width="9.140625" style="54"/>
    <col min="14593" max="14593" width="55.42578125" style="54" customWidth="1"/>
    <col min="14594" max="14594" width="40.7109375" style="54" customWidth="1"/>
    <col min="14595" max="14595" width="1.42578125" style="54" customWidth="1"/>
    <col min="14596" max="14597" width="27.140625" style="54" customWidth="1"/>
    <col min="14598" max="14598" width="1.42578125" style="54" customWidth="1"/>
    <col min="14599" max="14600" width="27.140625" style="54" customWidth="1"/>
    <col min="14601" max="14848" width="9.140625" style="54"/>
    <col min="14849" max="14849" width="55.42578125" style="54" customWidth="1"/>
    <col min="14850" max="14850" width="40.7109375" style="54" customWidth="1"/>
    <col min="14851" max="14851" width="1.42578125" style="54" customWidth="1"/>
    <col min="14852" max="14853" width="27.140625" style="54" customWidth="1"/>
    <col min="14854" max="14854" width="1.42578125" style="54" customWidth="1"/>
    <col min="14855" max="14856" width="27.140625" style="54" customWidth="1"/>
    <col min="14857" max="15104" width="9.140625" style="54"/>
    <col min="15105" max="15105" width="55.42578125" style="54" customWidth="1"/>
    <col min="15106" max="15106" width="40.7109375" style="54" customWidth="1"/>
    <col min="15107" max="15107" width="1.42578125" style="54" customWidth="1"/>
    <col min="15108" max="15109" width="27.140625" style="54" customWidth="1"/>
    <col min="15110" max="15110" width="1.42578125" style="54" customWidth="1"/>
    <col min="15111" max="15112" width="27.140625" style="54" customWidth="1"/>
    <col min="15113" max="15360" width="9.140625" style="54"/>
    <col min="15361" max="15361" width="55.42578125" style="54" customWidth="1"/>
    <col min="15362" max="15362" width="40.7109375" style="54" customWidth="1"/>
    <col min="15363" max="15363" width="1.42578125" style="54" customWidth="1"/>
    <col min="15364" max="15365" width="27.140625" style="54" customWidth="1"/>
    <col min="15366" max="15366" width="1.42578125" style="54" customWidth="1"/>
    <col min="15367" max="15368" width="27.140625" style="54" customWidth="1"/>
    <col min="15369" max="15616" width="9.140625" style="54"/>
    <col min="15617" max="15617" width="55.42578125" style="54" customWidth="1"/>
    <col min="15618" max="15618" width="40.7109375" style="54" customWidth="1"/>
    <col min="15619" max="15619" width="1.42578125" style="54" customWidth="1"/>
    <col min="15620" max="15621" width="27.140625" style="54" customWidth="1"/>
    <col min="15622" max="15622" width="1.42578125" style="54" customWidth="1"/>
    <col min="15623" max="15624" width="27.140625" style="54" customWidth="1"/>
    <col min="15625" max="15872" width="9.140625" style="54"/>
    <col min="15873" max="15873" width="55.42578125" style="54" customWidth="1"/>
    <col min="15874" max="15874" width="40.7109375" style="54" customWidth="1"/>
    <col min="15875" max="15875" width="1.42578125" style="54" customWidth="1"/>
    <col min="15876" max="15877" width="27.140625" style="54" customWidth="1"/>
    <col min="15878" max="15878" width="1.42578125" style="54" customWidth="1"/>
    <col min="15879" max="15880" width="27.140625" style="54" customWidth="1"/>
    <col min="15881" max="16128" width="9.140625" style="54"/>
    <col min="16129" max="16129" width="55.42578125" style="54" customWidth="1"/>
    <col min="16130" max="16130" width="40.7109375" style="54" customWidth="1"/>
    <col min="16131" max="16131" width="1.42578125" style="54" customWidth="1"/>
    <col min="16132" max="16133" width="27.140625" style="54" customWidth="1"/>
    <col min="16134" max="16134" width="1.42578125" style="54" customWidth="1"/>
    <col min="16135" max="16136" width="27.140625" style="54" customWidth="1"/>
    <col min="16137" max="16384" width="9.140625" style="54"/>
  </cols>
  <sheetData>
    <row r="1" spans="1:12" s="33" customFormat="1" x14ac:dyDescent="0.35">
      <c r="A1" s="28" t="s">
        <v>185</v>
      </c>
      <c r="B1" s="29"/>
      <c r="C1" s="30"/>
      <c r="D1" s="30"/>
      <c r="E1" s="30"/>
      <c r="F1" s="30"/>
      <c r="G1" s="29"/>
      <c r="H1" s="30"/>
      <c r="I1" s="30"/>
      <c r="J1" s="30"/>
      <c r="K1" s="30"/>
    </row>
    <row r="2" spans="1:12" s="43" customFormat="1" x14ac:dyDescent="0.35">
      <c r="A2" s="34" t="s">
        <v>199</v>
      </c>
      <c r="B2" s="36"/>
      <c r="C2" s="37"/>
      <c r="D2" s="37"/>
      <c r="E2" s="37"/>
      <c r="F2" s="37"/>
      <c r="G2" s="38"/>
      <c r="H2" s="37"/>
      <c r="I2" s="37"/>
      <c r="J2" s="37"/>
      <c r="K2" s="37"/>
      <c r="L2" s="42"/>
    </row>
    <row r="3" spans="1:12" s="49" customFormat="1" ht="18" customHeight="1" x14ac:dyDescent="0.35">
      <c r="A3" s="629" t="s">
        <v>15</v>
      </c>
      <c r="B3" s="45"/>
      <c r="C3" s="677"/>
      <c r="D3" s="677"/>
      <c r="E3" s="677"/>
      <c r="F3" s="677"/>
      <c r="G3" s="45"/>
      <c r="H3" s="677"/>
      <c r="I3" s="677"/>
      <c r="J3" s="677"/>
      <c r="K3" s="677"/>
    </row>
    <row r="4" spans="1:12" ht="12" customHeight="1" x14ac:dyDescent="0.35"/>
    <row r="5" spans="1:12" s="61" customFormat="1" x14ac:dyDescent="0.35">
      <c r="A5" s="55"/>
      <c r="B5" s="56"/>
      <c r="C5" s="695" t="s">
        <v>17</v>
      </c>
      <c r="D5" s="696"/>
      <c r="E5" s="696"/>
      <c r="F5" s="697"/>
      <c r="G5" s="57"/>
      <c r="H5" s="695" t="s">
        <v>171</v>
      </c>
      <c r="I5" s="696"/>
      <c r="J5" s="696"/>
      <c r="K5" s="697"/>
    </row>
    <row r="6" spans="1:12" s="61" customFormat="1" ht="42.75" customHeight="1" x14ac:dyDescent="0.3">
      <c r="A6" s="681" t="s">
        <v>190</v>
      </c>
      <c r="B6" s="56"/>
      <c r="C6" s="683" t="s">
        <v>220</v>
      </c>
      <c r="D6" s="684" t="s">
        <v>221</v>
      </c>
      <c r="E6" s="679" t="s">
        <v>223</v>
      </c>
      <c r="F6" s="685" t="s">
        <v>224</v>
      </c>
      <c r="G6" s="65"/>
      <c r="H6" s="683" t="s">
        <v>220</v>
      </c>
      <c r="I6" s="684" t="s">
        <v>221</v>
      </c>
      <c r="J6" s="679" t="s">
        <v>223</v>
      </c>
      <c r="K6" s="685" t="s">
        <v>224</v>
      </c>
    </row>
    <row r="7" spans="1:12" s="635" customFormat="1" ht="48.75" customHeight="1" x14ac:dyDescent="0.3">
      <c r="A7" s="682" t="s">
        <v>192</v>
      </c>
      <c r="B7" s="631"/>
      <c r="C7" s="632">
        <v>167248</v>
      </c>
      <c r="D7" s="632">
        <v>794883</v>
      </c>
      <c r="E7" s="686">
        <f t="shared" ref="E7:E14" si="0">C7+D7</f>
        <v>962131</v>
      </c>
      <c r="F7" s="687">
        <f t="shared" ref="F7:F14" si="1">E7/E$14*100</f>
        <v>3.0325576064943118</v>
      </c>
      <c r="G7" s="634"/>
      <c r="H7" s="632">
        <v>71400</v>
      </c>
      <c r="I7" s="632">
        <v>662072</v>
      </c>
      <c r="J7" s="686">
        <f t="shared" ref="J7:J14" si="2">H7+I7</f>
        <v>733472</v>
      </c>
      <c r="K7" s="687">
        <f t="shared" ref="K7:K14" si="3">J7/J$14*100</f>
        <v>3.2572222946570459</v>
      </c>
    </row>
    <row r="8" spans="1:12" s="635" customFormat="1" ht="48.75" customHeight="1" x14ac:dyDescent="0.3">
      <c r="A8" s="682" t="s">
        <v>193</v>
      </c>
      <c r="B8" s="631"/>
      <c r="C8" s="632">
        <v>170646</v>
      </c>
      <c r="D8" s="632">
        <v>12286484</v>
      </c>
      <c r="E8" s="686">
        <f t="shared" si="0"/>
        <v>12457130</v>
      </c>
      <c r="F8" s="687">
        <f t="shared" si="1"/>
        <v>39.263846957003238</v>
      </c>
      <c r="G8" s="634"/>
      <c r="H8" s="632">
        <v>159646</v>
      </c>
      <c r="I8" s="632">
        <v>11275804</v>
      </c>
      <c r="J8" s="686">
        <f t="shared" si="2"/>
        <v>11435450</v>
      </c>
      <c r="K8" s="687">
        <f t="shared" si="3"/>
        <v>50.782855636528609</v>
      </c>
    </row>
    <row r="9" spans="1:12" s="635" customFormat="1" ht="48.75" customHeight="1" x14ac:dyDescent="0.3">
      <c r="A9" s="682" t="s">
        <v>194</v>
      </c>
      <c r="B9" s="631"/>
      <c r="C9" s="632">
        <v>37876</v>
      </c>
      <c r="D9" s="632">
        <v>1402348</v>
      </c>
      <c r="E9" s="686">
        <f t="shared" si="0"/>
        <v>1440224</v>
      </c>
      <c r="F9" s="687">
        <f t="shared" si="1"/>
        <v>4.5394673347555203</v>
      </c>
      <c r="G9" s="634"/>
      <c r="H9" s="632">
        <v>10000</v>
      </c>
      <c r="I9" s="632">
        <v>1187092</v>
      </c>
      <c r="J9" s="686">
        <f t="shared" si="2"/>
        <v>1197092</v>
      </c>
      <c r="K9" s="687">
        <f t="shared" si="3"/>
        <v>5.3160785294538746</v>
      </c>
    </row>
    <row r="10" spans="1:12" s="635" customFormat="1" ht="48.75" customHeight="1" x14ac:dyDescent="0.3">
      <c r="A10" s="682" t="s">
        <v>195</v>
      </c>
      <c r="B10" s="631"/>
      <c r="C10" s="632">
        <v>2377869</v>
      </c>
      <c r="D10" s="632">
        <v>7134461</v>
      </c>
      <c r="E10" s="686">
        <f t="shared" si="0"/>
        <v>9512330</v>
      </c>
      <c r="F10" s="687">
        <f t="shared" si="1"/>
        <v>29.982080087830077</v>
      </c>
      <c r="G10" s="634"/>
      <c r="H10" s="632">
        <v>1363921</v>
      </c>
      <c r="I10" s="632">
        <v>3893106</v>
      </c>
      <c r="J10" s="686">
        <f t="shared" si="2"/>
        <v>5257027</v>
      </c>
      <c r="K10" s="687">
        <f t="shared" si="3"/>
        <v>23.345547680094189</v>
      </c>
    </row>
    <row r="11" spans="1:12" s="635" customFormat="1" ht="48.75" customHeight="1" x14ac:dyDescent="0.3">
      <c r="A11" s="682" t="s">
        <v>196</v>
      </c>
      <c r="B11" s="631"/>
      <c r="C11" s="632">
        <v>29720</v>
      </c>
      <c r="D11" s="632">
        <v>327299</v>
      </c>
      <c r="E11" s="686">
        <f t="shared" si="0"/>
        <v>357019</v>
      </c>
      <c r="F11" s="687">
        <f t="shared" si="1"/>
        <v>1.1252944600194701</v>
      </c>
      <c r="G11" s="634"/>
      <c r="H11" s="632">
        <v>0</v>
      </c>
      <c r="I11" s="632">
        <v>189432</v>
      </c>
      <c r="J11" s="686">
        <f t="shared" si="2"/>
        <v>189432</v>
      </c>
      <c r="K11" s="687">
        <f t="shared" si="3"/>
        <v>0.8412347488676778</v>
      </c>
    </row>
    <row r="12" spans="1:12" s="635" customFormat="1" ht="48.75" customHeight="1" x14ac:dyDescent="0.3">
      <c r="A12" s="682" t="s">
        <v>197</v>
      </c>
      <c r="B12" s="631"/>
      <c r="C12" s="632">
        <v>467213</v>
      </c>
      <c r="D12" s="632">
        <v>4137482</v>
      </c>
      <c r="E12" s="686">
        <f t="shared" si="0"/>
        <v>4604695</v>
      </c>
      <c r="F12" s="687">
        <f t="shared" si="1"/>
        <v>14.513619089122297</v>
      </c>
      <c r="G12" s="634"/>
      <c r="H12" s="632">
        <v>257288</v>
      </c>
      <c r="I12" s="632">
        <v>1883918</v>
      </c>
      <c r="J12" s="686">
        <f t="shared" si="2"/>
        <v>2141206</v>
      </c>
      <c r="K12" s="687">
        <f t="shared" si="3"/>
        <v>9.5087255146119194</v>
      </c>
    </row>
    <row r="13" spans="1:12" s="635" customFormat="1" ht="48.75" customHeight="1" x14ac:dyDescent="0.3">
      <c r="A13" s="682" t="s">
        <v>198</v>
      </c>
      <c r="B13" s="631"/>
      <c r="C13" s="632">
        <v>1044658</v>
      </c>
      <c r="D13" s="632">
        <v>1348531</v>
      </c>
      <c r="E13" s="686">
        <f t="shared" si="0"/>
        <v>2393189</v>
      </c>
      <c r="F13" s="687">
        <f t="shared" si="1"/>
        <v>7.5431344647750835</v>
      </c>
      <c r="G13" s="634"/>
      <c r="H13" s="632">
        <v>836758</v>
      </c>
      <c r="I13" s="632">
        <v>727891</v>
      </c>
      <c r="J13" s="686">
        <f t="shared" si="2"/>
        <v>1564649</v>
      </c>
      <c r="K13" s="687">
        <f t="shared" si="3"/>
        <v>6.948335595786685</v>
      </c>
    </row>
    <row r="14" spans="1:12" s="636" customFormat="1" ht="48.75" customHeight="1" x14ac:dyDescent="0.3">
      <c r="A14" s="688" t="s">
        <v>29</v>
      </c>
      <c r="B14" s="637"/>
      <c r="C14" s="689">
        <f>SUM(C7:C13)</f>
        <v>4295230</v>
      </c>
      <c r="D14" s="690">
        <f>SUM(D7:D13)</f>
        <v>27431488</v>
      </c>
      <c r="E14" s="690">
        <f t="shared" si="0"/>
        <v>31726718</v>
      </c>
      <c r="F14" s="691">
        <f t="shared" si="1"/>
        <v>100</v>
      </c>
      <c r="G14" s="638"/>
      <c r="H14" s="689">
        <f>SUM(H7:H13)</f>
        <v>2699013</v>
      </c>
      <c r="I14" s="690">
        <f>SUM(I7:I13)</f>
        <v>19819315</v>
      </c>
      <c r="J14" s="690">
        <f t="shared" si="2"/>
        <v>22518328</v>
      </c>
      <c r="K14" s="691">
        <f t="shared" si="3"/>
        <v>100</v>
      </c>
    </row>
    <row r="15" spans="1:12" s="90" customFormat="1" ht="15" x14ac:dyDescent="0.3">
      <c r="A15" s="107"/>
      <c r="B15" s="108"/>
      <c r="C15" s="109"/>
      <c r="D15" s="109"/>
      <c r="E15" s="109"/>
      <c r="F15" s="109"/>
      <c r="G15" s="108"/>
      <c r="H15" s="109"/>
      <c r="I15" s="109"/>
      <c r="J15" s="109"/>
      <c r="K15" s="109"/>
    </row>
    <row r="16" spans="1:12" s="90" customFormat="1" ht="15" x14ac:dyDescent="0.3">
      <c r="A16" s="692" t="s">
        <v>227</v>
      </c>
      <c r="B16" s="108"/>
      <c r="C16" s="109"/>
      <c r="D16" s="109"/>
      <c r="E16" s="109"/>
      <c r="F16" s="109"/>
      <c r="G16" s="108"/>
      <c r="H16" s="109"/>
      <c r="I16" s="109"/>
      <c r="J16" s="109"/>
      <c r="K16" s="109"/>
    </row>
    <row r="17" spans="1:18" s="112" customFormat="1" ht="15" x14ac:dyDescent="0.3">
      <c r="A17" s="111" t="s">
        <v>228</v>
      </c>
      <c r="C17" s="79"/>
      <c r="D17" s="79"/>
      <c r="E17" s="79"/>
      <c r="F17" s="79"/>
      <c r="G17" s="81"/>
      <c r="H17" s="79"/>
      <c r="I17" s="79"/>
      <c r="J17" s="79"/>
      <c r="K17" s="79"/>
      <c r="L17" s="116"/>
      <c r="M17" s="116"/>
      <c r="N17" s="116"/>
      <c r="O17" s="116"/>
      <c r="P17" s="116"/>
      <c r="Q17" s="116"/>
    </row>
    <row r="18" spans="1:18" s="121" customFormat="1" ht="15" x14ac:dyDescent="0.3">
      <c r="A18" s="111" t="s">
        <v>229</v>
      </c>
      <c r="B18" s="117"/>
      <c r="C18" s="118"/>
      <c r="D18" s="118"/>
      <c r="E18" s="118"/>
      <c r="F18" s="118"/>
      <c r="G18" s="119"/>
      <c r="H18" s="118"/>
      <c r="I18" s="118"/>
      <c r="J18" s="118"/>
      <c r="K18" s="118"/>
      <c r="L18" s="116"/>
      <c r="M18" s="116"/>
      <c r="N18" s="116"/>
      <c r="O18" s="116"/>
      <c r="P18" s="116"/>
      <c r="Q18" s="116"/>
      <c r="R18" s="112"/>
    </row>
    <row r="19" spans="1:18" s="121" customFormat="1" ht="15" x14ac:dyDescent="0.3">
      <c r="A19" s="111" t="s">
        <v>230</v>
      </c>
      <c r="B19" s="117"/>
      <c r="C19" s="118"/>
      <c r="D19" s="118"/>
      <c r="E19" s="118"/>
      <c r="F19" s="118"/>
      <c r="G19" s="119"/>
      <c r="H19" s="118"/>
      <c r="I19" s="118"/>
      <c r="J19" s="118"/>
      <c r="K19" s="118"/>
      <c r="L19" s="116"/>
      <c r="M19" s="116"/>
      <c r="N19" s="116"/>
      <c r="O19" s="116"/>
      <c r="P19" s="116"/>
      <c r="Q19" s="116"/>
      <c r="R19" s="112"/>
    </row>
    <row r="20" spans="1:18" s="112" customFormat="1" ht="15" x14ac:dyDescent="0.3">
      <c r="A20" s="25" t="s">
        <v>232</v>
      </c>
      <c r="B20" s="26"/>
      <c r="C20" s="79"/>
      <c r="D20" s="79"/>
      <c r="E20" s="79"/>
      <c r="F20" s="79"/>
      <c r="G20" s="81"/>
      <c r="H20" s="79"/>
      <c r="I20" s="79"/>
      <c r="J20" s="79"/>
      <c r="K20" s="79"/>
      <c r="L20" s="123"/>
      <c r="M20" s="123"/>
      <c r="N20" s="123"/>
      <c r="O20" s="123"/>
      <c r="P20" s="123"/>
      <c r="Q20" s="123"/>
    </row>
    <row r="25" spans="1:18" ht="12.75" customHeight="1" x14ac:dyDescent="0.35"/>
  </sheetData>
  <mergeCells count="2">
    <mergeCell ref="C5:F5"/>
    <mergeCell ref="H5:K5"/>
  </mergeCells>
  <printOptions horizontalCentered="1"/>
  <pageMargins left="0" right="0" top="0.39370078740157483" bottom="0.39370078740157483" header="0" footer="0"/>
  <pageSetup scale="65" orientation="landscape" verticalDpi="0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zoomScaleNormal="100" workbookViewId="0"/>
  </sheetViews>
  <sheetFormatPr defaultRowHeight="18" x14ac:dyDescent="0.35"/>
  <cols>
    <col min="1" max="1" width="36.28515625" style="50" customWidth="1"/>
    <col min="2" max="2" width="1.42578125" style="50" customWidth="1"/>
    <col min="3" max="3" width="13.7109375" style="51" bestFit="1" customWidth="1"/>
    <col min="4" max="4" width="15" style="52" customWidth="1"/>
    <col min="5" max="5" width="14.28515625" style="51" bestFit="1" customWidth="1"/>
    <col min="6" max="6" width="1.42578125" style="50" customWidth="1"/>
    <col min="7" max="7" width="13.7109375" style="51" bestFit="1" customWidth="1"/>
    <col min="8" max="8" width="14.7109375" style="52" customWidth="1"/>
    <col min="9" max="9" width="13.140625" style="51" bestFit="1" customWidth="1"/>
    <col min="10" max="10" width="1.42578125" style="50" customWidth="1"/>
    <col min="11" max="11" width="20.28515625" style="52" customWidth="1"/>
    <col min="12" max="12" width="23.28515625" style="53" customWidth="1"/>
    <col min="13" max="256" width="9.140625" style="54"/>
    <col min="257" max="257" width="36.28515625" style="54" customWidth="1"/>
    <col min="258" max="258" width="1.42578125" style="54" customWidth="1"/>
    <col min="259" max="259" width="13.7109375" style="54" bestFit="1" customWidth="1"/>
    <col min="260" max="260" width="15" style="54" customWidth="1"/>
    <col min="261" max="261" width="14.28515625" style="54" bestFit="1" customWidth="1"/>
    <col min="262" max="262" width="1.42578125" style="54" customWidth="1"/>
    <col min="263" max="263" width="13.7109375" style="54" bestFit="1" customWidth="1"/>
    <col min="264" max="264" width="14.7109375" style="54" customWidth="1"/>
    <col min="265" max="265" width="13.140625" style="54" bestFit="1" customWidth="1"/>
    <col min="266" max="266" width="1.42578125" style="54" customWidth="1"/>
    <col min="267" max="267" width="15.7109375" style="54" bestFit="1" customWidth="1"/>
    <col min="268" max="268" width="19.85546875" style="54" bestFit="1" customWidth="1"/>
    <col min="269" max="512" width="9.140625" style="54"/>
    <col min="513" max="513" width="36.28515625" style="54" customWidth="1"/>
    <col min="514" max="514" width="1.42578125" style="54" customWidth="1"/>
    <col min="515" max="515" width="13.7109375" style="54" bestFit="1" customWidth="1"/>
    <col min="516" max="516" width="15" style="54" customWidth="1"/>
    <col min="517" max="517" width="14.28515625" style="54" bestFit="1" customWidth="1"/>
    <col min="518" max="518" width="1.42578125" style="54" customWidth="1"/>
    <col min="519" max="519" width="13.7109375" style="54" bestFit="1" customWidth="1"/>
    <col min="520" max="520" width="14.7109375" style="54" customWidth="1"/>
    <col min="521" max="521" width="13.140625" style="54" bestFit="1" customWidth="1"/>
    <col min="522" max="522" width="1.42578125" style="54" customWidth="1"/>
    <col min="523" max="523" width="15.7109375" style="54" bestFit="1" customWidth="1"/>
    <col min="524" max="524" width="19.85546875" style="54" bestFit="1" customWidth="1"/>
    <col min="525" max="768" width="9.140625" style="54"/>
    <col min="769" max="769" width="36.28515625" style="54" customWidth="1"/>
    <col min="770" max="770" width="1.42578125" style="54" customWidth="1"/>
    <col min="771" max="771" width="13.7109375" style="54" bestFit="1" customWidth="1"/>
    <col min="772" max="772" width="15" style="54" customWidth="1"/>
    <col min="773" max="773" width="14.28515625" style="54" bestFit="1" customWidth="1"/>
    <col min="774" max="774" width="1.42578125" style="54" customWidth="1"/>
    <col min="775" max="775" width="13.7109375" style="54" bestFit="1" customWidth="1"/>
    <col min="776" max="776" width="14.7109375" style="54" customWidth="1"/>
    <col min="777" max="777" width="13.140625" style="54" bestFit="1" customWidth="1"/>
    <col min="778" max="778" width="1.42578125" style="54" customWidth="1"/>
    <col min="779" max="779" width="15.7109375" style="54" bestFit="1" customWidth="1"/>
    <col min="780" max="780" width="19.85546875" style="54" bestFit="1" customWidth="1"/>
    <col min="781" max="1024" width="9.140625" style="54"/>
    <col min="1025" max="1025" width="36.28515625" style="54" customWidth="1"/>
    <col min="1026" max="1026" width="1.42578125" style="54" customWidth="1"/>
    <col min="1027" max="1027" width="13.7109375" style="54" bestFit="1" customWidth="1"/>
    <col min="1028" max="1028" width="15" style="54" customWidth="1"/>
    <col min="1029" max="1029" width="14.28515625" style="54" bestFit="1" customWidth="1"/>
    <col min="1030" max="1030" width="1.42578125" style="54" customWidth="1"/>
    <col min="1031" max="1031" width="13.7109375" style="54" bestFit="1" customWidth="1"/>
    <col min="1032" max="1032" width="14.7109375" style="54" customWidth="1"/>
    <col min="1033" max="1033" width="13.140625" style="54" bestFit="1" customWidth="1"/>
    <col min="1034" max="1034" width="1.42578125" style="54" customWidth="1"/>
    <col min="1035" max="1035" width="15.7109375" style="54" bestFit="1" customWidth="1"/>
    <col min="1036" max="1036" width="19.85546875" style="54" bestFit="1" customWidth="1"/>
    <col min="1037" max="1280" width="9.140625" style="54"/>
    <col min="1281" max="1281" width="36.28515625" style="54" customWidth="1"/>
    <col min="1282" max="1282" width="1.42578125" style="54" customWidth="1"/>
    <col min="1283" max="1283" width="13.7109375" style="54" bestFit="1" customWidth="1"/>
    <col min="1284" max="1284" width="15" style="54" customWidth="1"/>
    <col min="1285" max="1285" width="14.28515625" style="54" bestFit="1" customWidth="1"/>
    <col min="1286" max="1286" width="1.42578125" style="54" customWidth="1"/>
    <col min="1287" max="1287" width="13.7109375" style="54" bestFit="1" customWidth="1"/>
    <col min="1288" max="1288" width="14.7109375" style="54" customWidth="1"/>
    <col min="1289" max="1289" width="13.140625" style="54" bestFit="1" customWidth="1"/>
    <col min="1290" max="1290" width="1.42578125" style="54" customWidth="1"/>
    <col min="1291" max="1291" width="15.7109375" style="54" bestFit="1" customWidth="1"/>
    <col min="1292" max="1292" width="19.85546875" style="54" bestFit="1" customWidth="1"/>
    <col min="1293" max="1536" width="9.140625" style="54"/>
    <col min="1537" max="1537" width="36.28515625" style="54" customWidth="1"/>
    <col min="1538" max="1538" width="1.42578125" style="54" customWidth="1"/>
    <col min="1539" max="1539" width="13.7109375" style="54" bestFit="1" customWidth="1"/>
    <col min="1540" max="1540" width="15" style="54" customWidth="1"/>
    <col min="1541" max="1541" width="14.28515625" style="54" bestFit="1" customWidth="1"/>
    <col min="1542" max="1542" width="1.42578125" style="54" customWidth="1"/>
    <col min="1543" max="1543" width="13.7109375" style="54" bestFit="1" customWidth="1"/>
    <col min="1544" max="1544" width="14.7109375" style="54" customWidth="1"/>
    <col min="1545" max="1545" width="13.140625" style="54" bestFit="1" customWidth="1"/>
    <col min="1546" max="1546" width="1.42578125" style="54" customWidth="1"/>
    <col min="1547" max="1547" width="15.7109375" style="54" bestFit="1" customWidth="1"/>
    <col min="1548" max="1548" width="19.85546875" style="54" bestFit="1" customWidth="1"/>
    <col min="1549" max="1792" width="9.140625" style="54"/>
    <col min="1793" max="1793" width="36.28515625" style="54" customWidth="1"/>
    <col min="1794" max="1794" width="1.42578125" style="54" customWidth="1"/>
    <col min="1795" max="1795" width="13.7109375" style="54" bestFit="1" customWidth="1"/>
    <col min="1796" max="1796" width="15" style="54" customWidth="1"/>
    <col min="1797" max="1797" width="14.28515625" style="54" bestFit="1" customWidth="1"/>
    <col min="1798" max="1798" width="1.42578125" style="54" customWidth="1"/>
    <col min="1799" max="1799" width="13.7109375" style="54" bestFit="1" customWidth="1"/>
    <col min="1800" max="1800" width="14.7109375" style="54" customWidth="1"/>
    <col min="1801" max="1801" width="13.140625" style="54" bestFit="1" customWidth="1"/>
    <col min="1802" max="1802" width="1.42578125" style="54" customWidth="1"/>
    <col min="1803" max="1803" width="15.7109375" style="54" bestFit="1" customWidth="1"/>
    <col min="1804" max="1804" width="19.85546875" style="54" bestFit="1" customWidth="1"/>
    <col min="1805" max="2048" width="9.140625" style="54"/>
    <col min="2049" max="2049" width="36.28515625" style="54" customWidth="1"/>
    <col min="2050" max="2050" width="1.42578125" style="54" customWidth="1"/>
    <col min="2051" max="2051" width="13.7109375" style="54" bestFit="1" customWidth="1"/>
    <col min="2052" max="2052" width="15" style="54" customWidth="1"/>
    <col min="2053" max="2053" width="14.28515625" style="54" bestFit="1" customWidth="1"/>
    <col min="2054" max="2054" width="1.42578125" style="54" customWidth="1"/>
    <col min="2055" max="2055" width="13.7109375" style="54" bestFit="1" customWidth="1"/>
    <col min="2056" max="2056" width="14.7109375" style="54" customWidth="1"/>
    <col min="2057" max="2057" width="13.140625" style="54" bestFit="1" customWidth="1"/>
    <col min="2058" max="2058" width="1.42578125" style="54" customWidth="1"/>
    <col min="2059" max="2059" width="15.7109375" style="54" bestFit="1" customWidth="1"/>
    <col min="2060" max="2060" width="19.85546875" style="54" bestFit="1" customWidth="1"/>
    <col min="2061" max="2304" width="9.140625" style="54"/>
    <col min="2305" max="2305" width="36.28515625" style="54" customWidth="1"/>
    <col min="2306" max="2306" width="1.42578125" style="54" customWidth="1"/>
    <col min="2307" max="2307" width="13.7109375" style="54" bestFit="1" customWidth="1"/>
    <col min="2308" max="2308" width="15" style="54" customWidth="1"/>
    <col min="2309" max="2309" width="14.28515625" style="54" bestFit="1" customWidth="1"/>
    <col min="2310" max="2310" width="1.42578125" style="54" customWidth="1"/>
    <col min="2311" max="2311" width="13.7109375" style="54" bestFit="1" customWidth="1"/>
    <col min="2312" max="2312" width="14.7109375" style="54" customWidth="1"/>
    <col min="2313" max="2313" width="13.140625" style="54" bestFit="1" customWidth="1"/>
    <col min="2314" max="2314" width="1.42578125" style="54" customWidth="1"/>
    <col min="2315" max="2315" width="15.7109375" style="54" bestFit="1" customWidth="1"/>
    <col min="2316" max="2316" width="19.85546875" style="54" bestFit="1" customWidth="1"/>
    <col min="2317" max="2560" width="9.140625" style="54"/>
    <col min="2561" max="2561" width="36.28515625" style="54" customWidth="1"/>
    <col min="2562" max="2562" width="1.42578125" style="54" customWidth="1"/>
    <col min="2563" max="2563" width="13.7109375" style="54" bestFit="1" customWidth="1"/>
    <col min="2564" max="2564" width="15" style="54" customWidth="1"/>
    <col min="2565" max="2565" width="14.28515625" style="54" bestFit="1" customWidth="1"/>
    <col min="2566" max="2566" width="1.42578125" style="54" customWidth="1"/>
    <col min="2567" max="2567" width="13.7109375" style="54" bestFit="1" customWidth="1"/>
    <col min="2568" max="2568" width="14.7109375" style="54" customWidth="1"/>
    <col min="2569" max="2569" width="13.140625" style="54" bestFit="1" customWidth="1"/>
    <col min="2570" max="2570" width="1.42578125" style="54" customWidth="1"/>
    <col min="2571" max="2571" width="15.7109375" style="54" bestFit="1" customWidth="1"/>
    <col min="2572" max="2572" width="19.85546875" style="54" bestFit="1" customWidth="1"/>
    <col min="2573" max="2816" width="9.140625" style="54"/>
    <col min="2817" max="2817" width="36.28515625" style="54" customWidth="1"/>
    <col min="2818" max="2818" width="1.42578125" style="54" customWidth="1"/>
    <col min="2819" max="2819" width="13.7109375" style="54" bestFit="1" customWidth="1"/>
    <col min="2820" max="2820" width="15" style="54" customWidth="1"/>
    <col min="2821" max="2821" width="14.28515625" style="54" bestFit="1" customWidth="1"/>
    <col min="2822" max="2822" width="1.42578125" style="54" customWidth="1"/>
    <col min="2823" max="2823" width="13.7109375" style="54" bestFit="1" customWidth="1"/>
    <col min="2824" max="2824" width="14.7109375" style="54" customWidth="1"/>
    <col min="2825" max="2825" width="13.140625" style="54" bestFit="1" customWidth="1"/>
    <col min="2826" max="2826" width="1.42578125" style="54" customWidth="1"/>
    <col min="2827" max="2827" width="15.7109375" style="54" bestFit="1" customWidth="1"/>
    <col min="2828" max="2828" width="19.85546875" style="54" bestFit="1" customWidth="1"/>
    <col min="2829" max="3072" width="9.140625" style="54"/>
    <col min="3073" max="3073" width="36.28515625" style="54" customWidth="1"/>
    <col min="3074" max="3074" width="1.42578125" style="54" customWidth="1"/>
    <col min="3075" max="3075" width="13.7109375" style="54" bestFit="1" customWidth="1"/>
    <col min="3076" max="3076" width="15" style="54" customWidth="1"/>
    <col min="3077" max="3077" width="14.28515625" style="54" bestFit="1" customWidth="1"/>
    <col min="3078" max="3078" width="1.42578125" style="54" customWidth="1"/>
    <col min="3079" max="3079" width="13.7109375" style="54" bestFit="1" customWidth="1"/>
    <col min="3080" max="3080" width="14.7109375" style="54" customWidth="1"/>
    <col min="3081" max="3081" width="13.140625" style="54" bestFit="1" customWidth="1"/>
    <col min="3082" max="3082" width="1.42578125" style="54" customWidth="1"/>
    <col min="3083" max="3083" width="15.7109375" style="54" bestFit="1" customWidth="1"/>
    <col min="3084" max="3084" width="19.85546875" style="54" bestFit="1" customWidth="1"/>
    <col min="3085" max="3328" width="9.140625" style="54"/>
    <col min="3329" max="3329" width="36.28515625" style="54" customWidth="1"/>
    <col min="3330" max="3330" width="1.42578125" style="54" customWidth="1"/>
    <col min="3331" max="3331" width="13.7109375" style="54" bestFit="1" customWidth="1"/>
    <col min="3332" max="3332" width="15" style="54" customWidth="1"/>
    <col min="3333" max="3333" width="14.28515625" style="54" bestFit="1" customWidth="1"/>
    <col min="3334" max="3334" width="1.42578125" style="54" customWidth="1"/>
    <col min="3335" max="3335" width="13.7109375" style="54" bestFit="1" customWidth="1"/>
    <col min="3336" max="3336" width="14.7109375" style="54" customWidth="1"/>
    <col min="3337" max="3337" width="13.140625" style="54" bestFit="1" customWidth="1"/>
    <col min="3338" max="3338" width="1.42578125" style="54" customWidth="1"/>
    <col min="3339" max="3339" width="15.7109375" style="54" bestFit="1" customWidth="1"/>
    <col min="3340" max="3340" width="19.85546875" style="54" bestFit="1" customWidth="1"/>
    <col min="3341" max="3584" width="9.140625" style="54"/>
    <col min="3585" max="3585" width="36.28515625" style="54" customWidth="1"/>
    <col min="3586" max="3586" width="1.42578125" style="54" customWidth="1"/>
    <col min="3587" max="3587" width="13.7109375" style="54" bestFit="1" customWidth="1"/>
    <col min="3588" max="3588" width="15" style="54" customWidth="1"/>
    <col min="3589" max="3589" width="14.28515625" style="54" bestFit="1" customWidth="1"/>
    <col min="3590" max="3590" width="1.42578125" style="54" customWidth="1"/>
    <col min="3591" max="3591" width="13.7109375" style="54" bestFit="1" customWidth="1"/>
    <col min="3592" max="3592" width="14.7109375" style="54" customWidth="1"/>
    <col min="3593" max="3593" width="13.140625" style="54" bestFit="1" customWidth="1"/>
    <col min="3594" max="3594" width="1.42578125" style="54" customWidth="1"/>
    <col min="3595" max="3595" width="15.7109375" style="54" bestFit="1" customWidth="1"/>
    <col min="3596" max="3596" width="19.85546875" style="54" bestFit="1" customWidth="1"/>
    <col min="3597" max="3840" width="9.140625" style="54"/>
    <col min="3841" max="3841" width="36.28515625" style="54" customWidth="1"/>
    <col min="3842" max="3842" width="1.42578125" style="54" customWidth="1"/>
    <col min="3843" max="3843" width="13.7109375" style="54" bestFit="1" customWidth="1"/>
    <col min="3844" max="3844" width="15" style="54" customWidth="1"/>
    <col min="3845" max="3845" width="14.28515625" style="54" bestFit="1" customWidth="1"/>
    <col min="3846" max="3846" width="1.42578125" style="54" customWidth="1"/>
    <col min="3847" max="3847" width="13.7109375" style="54" bestFit="1" customWidth="1"/>
    <col min="3848" max="3848" width="14.7109375" style="54" customWidth="1"/>
    <col min="3849" max="3849" width="13.140625" style="54" bestFit="1" customWidth="1"/>
    <col min="3850" max="3850" width="1.42578125" style="54" customWidth="1"/>
    <col min="3851" max="3851" width="15.7109375" style="54" bestFit="1" customWidth="1"/>
    <col min="3852" max="3852" width="19.85546875" style="54" bestFit="1" customWidth="1"/>
    <col min="3853" max="4096" width="9.140625" style="54"/>
    <col min="4097" max="4097" width="36.28515625" style="54" customWidth="1"/>
    <col min="4098" max="4098" width="1.42578125" style="54" customWidth="1"/>
    <col min="4099" max="4099" width="13.7109375" style="54" bestFit="1" customWidth="1"/>
    <col min="4100" max="4100" width="15" style="54" customWidth="1"/>
    <col min="4101" max="4101" width="14.28515625" style="54" bestFit="1" customWidth="1"/>
    <col min="4102" max="4102" width="1.42578125" style="54" customWidth="1"/>
    <col min="4103" max="4103" width="13.7109375" style="54" bestFit="1" customWidth="1"/>
    <col min="4104" max="4104" width="14.7109375" style="54" customWidth="1"/>
    <col min="4105" max="4105" width="13.140625" style="54" bestFit="1" customWidth="1"/>
    <col min="4106" max="4106" width="1.42578125" style="54" customWidth="1"/>
    <col min="4107" max="4107" width="15.7109375" style="54" bestFit="1" customWidth="1"/>
    <col min="4108" max="4108" width="19.85546875" style="54" bestFit="1" customWidth="1"/>
    <col min="4109" max="4352" width="9.140625" style="54"/>
    <col min="4353" max="4353" width="36.28515625" style="54" customWidth="1"/>
    <col min="4354" max="4354" width="1.42578125" style="54" customWidth="1"/>
    <col min="4355" max="4355" width="13.7109375" style="54" bestFit="1" customWidth="1"/>
    <col min="4356" max="4356" width="15" style="54" customWidth="1"/>
    <col min="4357" max="4357" width="14.28515625" style="54" bestFit="1" customWidth="1"/>
    <col min="4358" max="4358" width="1.42578125" style="54" customWidth="1"/>
    <col min="4359" max="4359" width="13.7109375" style="54" bestFit="1" customWidth="1"/>
    <col min="4360" max="4360" width="14.7109375" style="54" customWidth="1"/>
    <col min="4361" max="4361" width="13.140625" style="54" bestFit="1" customWidth="1"/>
    <col min="4362" max="4362" width="1.42578125" style="54" customWidth="1"/>
    <col min="4363" max="4363" width="15.7109375" style="54" bestFit="1" customWidth="1"/>
    <col min="4364" max="4364" width="19.85546875" style="54" bestFit="1" customWidth="1"/>
    <col min="4365" max="4608" width="9.140625" style="54"/>
    <col min="4609" max="4609" width="36.28515625" style="54" customWidth="1"/>
    <col min="4610" max="4610" width="1.42578125" style="54" customWidth="1"/>
    <col min="4611" max="4611" width="13.7109375" style="54" bestFit="1" customWidth="1"/>
    <col min="4612" max="4612" width="15" style="54" customWidth="1"/>
    <col min="4613" max="4613" width="14.28515625" style="54" bestFit="1" customWidth="1"/>
    <col min="4614" max="4614" width="1.42578125" style="54" customWidth="1"/>
    <col min="4615" max="4615" width="13.7109375" style="54" bestFit="1" customWidth="1"/>
    <col min="4616" max="4616" width="14.7109375" style="54" customWidth="1"/>
    <col min="4617" max="4617" width="13.140625" style="54" bestFit="1" customWidth="1"/>
    <col min="4618" max="4618" width="1.42578125" style="54" customWidth="1"/>
    <col min="4619" max="4619" width="15.7109375" style="54" bestFit="1" customWidth="1"/>
    <col min="4620" max="4620" width="19.85546875" style="54" bestFit="1" customWidth="1"/>
    <col min="4621" max="4864" width="9.140625" style="54"/>
    <col min="4865" max="4865" width="36.28515625" style="54" customWidth="1"/>
    <col min="4866" max="4866" width="1.42578125" style="54" customWidth="1"/>
    <col min="4867" max="4867" width="13.7109375" style="54" bestFit="1" customWidth="1"/>
    <col min="4868" max="4868" width="15" style="54" customWidth="1"/>
    <col min="4869" max="4869" width="14.28515625" style="54" bestFit="1" customWidth="1"/>
    <col min="4870" max="4870" width="1.42578125" style="54" customWidth="1"/>
    <col min="4871" max="4871" width="13.7109375" style="54" bestFit="1" customWidth="1"/>
    <col min="4872" max="4872" width="14.7109375" style="54" customWidth="1"/>
    <col min="4873" max="4873" width="13.140625" style="54" bestFit="1" customWidth="1"/>
    <col min="4874" max="4874" width="1.42578125" style="54" customWidth="1"/>
    <col min="4875" max="4875" width="15.7109375" style="54" bestFit="1" customWidth="1"/>
    <col min="4876" max="4876" width="19.85546875" style="54" bestFit="1" customWidth="1"/>
    <col min="4877" max="5120" width="9.140625" style="54"/>
    <col min="5121" max="5121" width="36.28515625" style="54" customWidth="1"/>
    <col min="5122" max="5122" width="1.42578125" style="54" customWidth="1"/>
    <col min="5123" max="5123" width="13.7109375" style="54" bestFit="1" customWidth="1"/>
    <col min="5124" max="5124" width="15" style="54" customWidth="1"/>
    <col min="5125" max="5125" width="14.28515625" style="54" bestFit="1" customWidth="1"/>
    <col min="5126" max="5126" width="1.42578125" style="54" customWidth="1"/>
    <col min="5127" max="5127" width="13.7109375" style="54" bestFit="1" customWidth="1"/>
    <col min="5128" max="5128" width="14.7109375" style="54" customWidth="1"/>
    <col min="5129" max="5129" width="13.140625" style="54" bestFit="1" customWidth="1"/>
    <col min="5130" max="5130" width="1.42578125" style="54" customWidth="1"/>
    <col min="5131" max="5131" width="15.7109375" style="54" bestFit="1" customWidth="1"/>
    <col min="5132" max="5132" width="19.85546875" style="54" bestFit="1" customWidth="1"/>
    <col min="5133" max="5376" width="9.140625" style="54"/>
    <col min="5377" max="5377" width="36.28515625" style="54" customWidth="1"/>
    <col min="5378" max="5378" width="1.42578125" style="54" customWidth="1"/>
    <col min="5379" max="5379" width="13.7109375" style="54" bestFit="1" customWidth="1"/>
    <col min="5380" max="5380" width="15" style="54" customWidth="1"/>
    <col min="5381" max="5381" width="14.28515625" style="54" bestFit="1" customWidth="1"/>
    <col min="5382" max="5382" width="1.42578125" style="54" customWidth="1"/>
    <col min="5383" max="5383" width="13.7109375" style="54" bestFit="1" customWidth="1"/>
    <col min="5384" max="5384" width="14.7109375" style="54" customWidth="1"/>
    <col min="5385" max="5385" width="13.140625" style="54" bestFit="1" customWidth="1"/>
    <col min="5386" max="5386" width="1.42578125" style="54" customWidth="1"/>
    <col min="5387" max="5387" width="15.7109375" style="54" bestFit="1" customWidth="1"/>
    <col min="5388" max="5388" width="19.85546875" style="54" bestFit="1" customWidth="1"/>
    <col min="5389" max="5632" width="9.140625" style="54"/>
    <col min="5633" max="5633" width="36.28515625" style="54" customWidth="1"/>
    <col min="5634" max="5634" width="1.42578125" style="54" customWidth="1"/>
    <col min="5635" max="5635" width="13.7109375" style="54" bestFit="1" customWidth="1"/>
    <col min="5636" max="5636" width="15" style="54" customWidth="1"/>
    <col min="5637" max="5637" width="14.28515625" style="54" bestFit="1" customWidth="1"/>
    <col min="5638" max="5638" width="1.42578125" style="54" customWidth="1"/>
    <col min="5639" max="5639" width="13.7109375" style="54" bestFit="1" customWidth="1"/>
    <col min="5640" max="5640" width="14.7109375" style="54" customWidth="1"/>
    <col min="5641" max="5641" width="13.140625" style="54" bestFit="1" customWidth="1"/>
    <col min="5642" max="5642" width="1.42578125" style="54" customWidth="1"/>
    <col min="5643" max="5643" width="15.7109375" style="54" bestFit="1" customWidth="1"/>
    <col min="5644" max="5644" width="19.85546875" style="54" bestFit="1" customWidth="1"/>
    <col min="5645" max="5888" width="9.140625" style="54"/>
    <col min="5889" max="5889" width="36.28515625" style="54" customWidth="1"/>
    <col min="5890" max="5890" width="1.42578125" style="54" customWidth="1"/>
    <col min="5891" max="5891" width="13.7109375" style="54" bestFit="1" customWidth="1"/>
    <col min="5892" max="5892" width="15" style="54" customWidth="1"/>
    <col min="5893" max="5893" width="14.28515625" style="54" bestFit="1" customWidth="1"/>
    <col min="5894" max="5894" width="1.42578125" style="54" customWidth="1"/>
    <col min="5895" max="5895" width="13.7109375" style="54" bestFit="1" customWidth="1"/>
    <col min="5896" max="5896" width="14.7109375" style="54" customWidth="1"/>
    <col min="5897" max="5897" width="13.140625" style="54" bestFit="1" customWidth="1"/>
    <col min="5898" max="5898" width="1.42578125" style="54" customWidth="1"/>
    <col min="5899" max="5899" width="15.7109375" style="54" bestFit="1" customWidth="1"/>
    <col min="5900" max="5900" width="19.85546875" style="54" bestFit="1" customWidth="1"/>
    <col min="5901" max="6144" width="9.140625" style="54"/>
    <col min="6145" max="6145" width="36.28515625" style="54" customWidth="1"/>
    <col min="6146" max="6146" width="1.42578125" style="54" customWidth="1"/>
    <col min="6147" max="6147" width="13.7109375" style="54" bestFit="1" customWidth="1"/>
    <col min="6148" max="6148" width="15" style="54" customWidth="1"/>
    <col min="6149" max="6149" width="14.28515625" style="54" bestFit="1" customWidth="1"/>
    <col min="6150" max="6150" width="1.42578125" style="54" customWidth="1"/>
    <col min="6151" max="6151" width="13.7109375" style="54" bestFit="1" customWidth="1"/>
    <col min="6152" max="6152" width="14.7109375" style="54" customWidth="1"/>
    <col min="6153" max="6153" width="13.140625" style="54" bestFit="1" customWidth="1"/>
    <col min="6154" max="6154" width="1.42578125" style="54" customWidth="1"/>
    <col min="6155" max="6155" width="15.7109375" style="54" bestFit="1" customWidth="1"/>
    <col min="6156" max="6156" width="19.85546875" style="54" bestFit="1" customWidth="1"/>
    <col min="6157" max="6400" width="9.140625" style="54"/>
    <col min="6401" max="6401" width="36.28515625" style="54" customWidth="1"/>
    <col min="6402" max="6402" width="1.42578125" style="54" customWidth="1"/>
    <col min="6403" max="6403" width="13.7109375" style="54" bestFit="1" customWidth="1"/>
    <col min="6404" max="6404" width="15" style="54" customWidth="1"/>
    <col min="6405" max="6405" width="14.28515625" style="54" bestFit="1" customWidth="1"/>
    <col min="6406" max="6406" width="1.42578125" style="54" customWidth="1"/>
    <col min="6407" max="6407" width="13.7109375" style="54" bestFit="1" customWidth="1"/>
    <col min="6408" max="6408" width="14.7109375" style="54" customWidth="1"/>
    <col min="6409" max="6409" width="13.140625" style="54" bestFit="1" customWidth="1"/>
    <col min="6410" max="6410" width="1.42578125" style="54" customWidth="1"/>
    <col min="6411" max="6411" width="15.7109375" style="54" bestFit="1" customWidth="1"/>
    <col min="6412" max="6412" width="19.85546875" style="54" bestFit="1" customWidth="1"/>
    <col min="6413" max="6656" width="9.140625" style="54"/>
    <col min="6657" max="6657" width="36.28515625" style="54" customWidth="1"/>
    <col min="6658" max="6658" width="1.42578125" style="54" customWidth="1"/>
    <col min="6659" max="6659" width="13.7109375" style="54" bestFit="1" customWidth="1"/>
    <col min="6660" max="6660" width="15" style="54" customWidth="1"/>
    <col min="6661" max="6661" width="14.28515625" style="54" bestFit="1" customWidth="1"/>
    <col min="6662" max="6662" width="1.42578125" style="54" customWidth="1"/>
    <col min="6663" max="6663" width="13.7109375" style="54" bestFit="1" customWidth="1"/>
    <col min="6664" max="6664" width="14.7109375" style="54" customWidth="1"/>
    <col min="6665" max="6665" width="13.140625" style="54" bestFit="1" customWidth="1"/>
    <col min="6666" max="6666" width="1.42578125" style="54" customWidth="1"/>
    <col min="6667" max="6667" width="15.7109375" style="54" bestFit="1" customWidth="1"/>
    <col min="6668" max="6668" width="19.85546875" style="54" bestFit="1" customWidth="1"/>
    <col min="6669" max="6912" width="9.140625" style="54"/>
    <col min="6913" max="6913" width="36.28515625" style="54" customWidth="1"/>
    <col min="6914" max="6914" width="1.42578125" style="54" customWidth="1"/>
    <col min="6915" max="6915" width="13.7109375" style="54" bestFit="1" customWidth="1"/>
    <col min="6916" max="6916" width="15" style="54" customWidth="1"/>
    <col min="6917" max="6917" width="14.28515625" style="54" bestFit="1" customWidth="1"/>
    <col min="6918" max="6918" width="1.42578125" style="54" customWidth="1"/>
    <col min="6919" max="6919" width="13.7109375" style="54" bestFit="1" customWidth="1"/>
    <col min="6920" max="6920" width="14.7109375" style="54" customWidth="1"/>
    <col min="6921" max="6921" width="13.140625" style="54" bestFit="1" customWidth="1"/>
    <col min="6922" max="6922" width="1.42578125" style="54" customWidth="1"/>
    <col min="6923" max="6923" width="15.7109375" style="54" bestFit="1" customWidth="1"/>
    <col min="6924" max="6924" width="19.85546875" style="54" bestFit="1" customWidth="1"/>
    <col min="6925" max="7168" width="9.140625" style="54"/>
    <col min="7169" max="7169" width="36.28515625" style="54" customWidth="1"/>
    <col min="7170" max="7170" width="1.42578125" style="54" customWidth="1"/>
    <col min="7171" max="7171" width="13.7109375" style="54" bestFit="1" customWidth="1"/>
    <col min="7172" max="7172" width="15" style="54" customWidth="1"/>
    <col min="7173" max="7173" width="14.28515625" style="54" bestFit="1" customWidth="1"/>
    <col min="7174" max="7174" width="1.42578125" style="54" customWidth="1"/>
    <col min="7175" max="7175" width="13.7109375" style="54" bestFit="1" customWidth="1"/>
    <col min="7176" max="7176" width="14.7109375" style="54" customWidth="1"/>
    <col min="7177" max="7177" width="13.140625" style="54" bestFit="1" customWidth="1"/>
    <col min="7178" max="7178" width="1.42578125" style="54" customWidth="1"/>
    <col min="7179" max="7179" width="15.7109375" style="54" bestFit="1" customWidth="1"/>
    <col min="7180" max="7180" width="19.85546875" style="54" bestFit="1" customWidth="1"/>
    <col min="7181" max="7424" width="9.140625" style="54"/>
    <col min="7425" max="7425" width="36.28515625" style="54" customWidth="1"/>
    <col min="7426" max="7426" width="1.42578125" style="54" customWidth="1"/>
    <col min="7427" max="7427" width="13.7109375" style="54" bestFit="1" customWidth="1"/>
    <col min="7428" max="7428" width="15" style="54" customWidth="1"/>
    <col min="7429" max="7429" width="14.28515625" style="54" bestFit="1" customWidth="1"/>
    <col min="7430" max="7430" width="1.42578125" style="54" customWidth="1"/>
    <col min="7431" max="7431" width="13.7109375" style="54" bestFit="1" customWidth="1"/>
    <col min="7432" max="7432" width="14.7109375" style="54" customWidth="1"/>
    <col min="7433" max="7433" width="13.140625" style="54" bestFit="1" customWidth="1"/>
    <col min="7434" max="7434" width="1.42578125" style="54" customWidth="1"/>
    <col min="7435" max="7435" width="15.7109375" style="54" bestFit="1" customWidth="1"/>
    <col min="7436" max="7436" width="19.85546875" style="54" bestFit="1" customWidth="1"/>
    <col min="7437" max="7680" width="9.140625" style="54"/>
    <col min="7681" max="7681" width="36.28515625" style="54" customWidth="1"/>
    <col min="7682" max="7682" width="1.42578125" style="54" customWidth="1"/>
    <col min="7683" max="7683" width="13.7109375" style="54" bestFit="1" customWidth="1"/>
    <col min="7684" max="7684" width="15" style="54" customWidth="1"/>
    <col min="7685" max="7685" width="14.28515625" style="54" bestFit="1" customWidth="1"/>
    <col min="7686" max="7686" width="1.42578125" style="54" customWidth="1"/>
    <col min="7687" max="7687" width="13.7109375" style="54" bestFit="1" customWidth="1"/>
    <col min="7688" max="7688" width="14.7109375" style="54" customWidth="1"/>
    <col min="7689" max="7689" width="13.140625" style="54" bestFit="1" customWidth="1"/>
    <col min="7690" max="7690" width="1.42578125" style="54" customWidth="1"/>
    <col min="7691" max="7691" width="15.7109375" style="54" bestFit="1" customWidth="1"/>
    <col min="7692" max="7692" width="19.85546875" style="54" bestFit="1" customWidth="1"/>
    <col min="7693" max="7936" width="9.140625" style="54"/>
    <col min="7937" max="7937" width="36.28515625" style="54" customWidth="1"/>
    <col min="7938" max="7938" width="1.42578125" style="54" customWidth="1"/>
    <col min="7939" max="7939" width="13.7109375" style="54" bestFit="1" customWidth="1"/>
    <col min="7940" max="7940" width="15" style="54" customWidth="1"/>
    <col min="7941" max="7941" width="14.28515625" style="54" bestFit="1" customWidth="1"/>
    <col min="7942" max="7942" width="1.42578125" style="54" customWidth="1"/>
    <col min="7943" max="7943" width="13.7109375" style="54" bestFit="1" customWidth="1"/>
    <col min="7944" max="7944" width="14.7109375" style="54" customWidth="1"/>
    <col min="7945" max="7945" width="13.140625" style="54" bestFit="1" customWidth="1"/>
    <col min="7946" max="7946" width="1.42578125" style="54" customWidth="1"/>
    <col min="7947" max="7947" width="15.7109375" style="54" bestFit="1" customWidth="1"/>
    <col min="7948" max="7948" width="19.85546875" style="54" bestFit="1" customWidth="1"/>
    <col min="7949" max="8192" width="9.140625" style="54"/>
    <col min="8193" max="8193" width="36.28515625" style="54" customWidth="1"/>
    <col min="8194" max="8194" width="1.42578125" style="54" customWidth="1"/>
    <col min="8195" max="8195" width="13.7109375" style="54" bestFit="1" customWidth="1"/>
    <col min="8196" max="8196" width="15" style="54" customWidth="1"/>
    <col min="8197" max="8197" width="14.28515625" style="54" bestFit="1" customWidth="1"/>
    <col min="8198" max="8198" width="1.42578125" style="54" customWidth="1"/>
    <col min="8199" max="8199" width="13.7109375" style="54" bestFit="1" customWidth="1"/>
    <col min="8200" max="8200" width="14.7109375" style="54" customWidth="1"/>
    <col min="8201" max="8201" width="13.140625" style="54" bestFit="1" customWidth="1"/>
    <col min="8202" max="8202" width="1.42578125" style="54" customWidth="1"/>
    <col min="8203" max="8203" width="15.7109375" style="54" bestFit="1" customWidth="1"/>
    <col min="8204" max="8204" width="19.85546875" style="54" bestFit="1" customWidth="1"/>
    <col min="8205" max="8448" width="9.140625" style="54"/>
    <col min="8449" max="8449" width="36.28515625" style="54" customWidth="1"/>
    <col min="8450" max="8450" width="1.42578125" style="54" customWidth="1"/>
    <col min="8451" max="8451" width="13.7109375" style="54" bestFit="1" customWidth="1"/>
    <col min="8452" max="8452" width="15" style="54" customWidth="1"/>
    <col min="8453" max="8453" width="14.28515625" style="54" bestFit="1" customWidth="1"/>
    <col min="8454" max="8454" width="1.42578125" style="54" customWidth="1"/>
    <col min="8455" max="8455" width="13.7109375" style="54" bestFit="1" customWidth="1"/>
    <col min="8456" max="8456" width="14.7109375" style="54" customWidth="1"/>
    <col min="8457" max="8457" width="13.140625" style="54" bestFit="1" customWidth="1"/>
    <col min="8458" max="8458" width="1.42578125" style="54" customWidth="1"/>
    <col min="8459" max="8459" width="15.7109375" style="54" bestFit="1" customWidth="1"/>
    <col min="8460" max="8460" width="19.85546875" style="54" bestFit="1" customWidth="1"/>
    <col min="8461" max="8704" width="9.140625" style="54"/>
    <col min="8705" max="8705" width="36.28515625" style="54" customWidth="1"/>
    <col min="8706" max="8706" width="1.42578125" style="54" customWidth="1"/>
    <col min="8707" max="8707" width="13.7109375" style="54" bestFit="1" customWidth="1"/>
    <col min="8708" max="8708" width="15" style="54" customWidth="1"/>
    <col min="8709" max="8709" width="14.28515625" style="54" bestFit="1" customWidth="1"/>
    <col min="8710" max="8710" width="1.42578125" style="54" customWidth="1"/>
    <col min="8711" max="8711" width="13.7109375" style="54" bestFit="1" customWidth="1"/>
    <col min="8712" max="8712" width="14.7109375" style="54" customWidth="1"/>
    <col min="8713" max="8713" width="13.140625" style="54" bestFit="1" customWidth="1"/>
    <col min="8714" max="8714" width="1.42578125" style="54" customWidth="1"/>
    <col min="8715" max="8715" width="15.7109375" style="54" bestFit="1" customWidth="1"/>
    <col min="8716" max="8716" width="19.85546875" style="54" bestFit="1" customWidth="1"/>
    <col min="8717" max="8960" width="9.140625" style="54"/>
    <col min="8961" max="8961" width="36.28515625" style="54" customWidth="1"/>
    <col min="8962" max="8962" width="1.42578125" style="54" customWidth="1"/>
    <col min="8963" max="8963" width="13.7109375" style="54" bestFit="1" customWidth="1"/>
    <col min="8964" max="8964" width="15" style="54" customWidth="1"/>
    <col min="8965" max="8965" width="14.28515625" style="54" bestFit="1" customWidth="1"/>
    <col min="8966" max="8966" width="1.42578125" style="54" customWidth="1"/>
    <col min="8967" max="8967" width="13.7109375" style="54" bestFit="1" customWidth="1"/>
    <col min="8968" max="8968" width="14.7109375" style="54" customWidth="1"/>
    <col min="8969" max="8969" width="13.140625" style="54" bestFit="1" customWidth="1"/>
    <col min="8970" max="8970" width="1.42578125" style="54" customWidth="1"/>
    <col min="8971" max="8971" width="15.7109375" style="54" bestFit="1" customWidth="1"/>
    <col min="8972" max="8972" width="19.85546875" style="54" bestFit="1" customWidth="1"/>
    <col min="8973" max="9216" width="9.140625" style="54"/>
    <col min="9217" max="9217" width="36.28515625" style="54" customWidth="1"/>
    <col min="9218" max="9218" width="1.42578125" style="54" customWidth="1"/>
    <col min="9219" max="9219" width="13.7109375" style="54" bestFit="1" customWidth="1"/>
    <col min="9220" max="9220" width="15" style="54" customWidth="1"/>
    <col min="9221" max="9221" width="14.28515625" style="54" bestFit="1" customWidth="1"/>
    <col min="9222" max="9222" width="1.42578125" style="54" customWidth="1"/>
    <col min="9223" max="9223" width="13.7109375" style="54" bestFit="1" customWidth="1"/>
    <col min="9224" max="9224" width="14.7109375" style="54" customWidth="1"/>
    <col min="9225" max="9225" width="13.140625" style="54" bestFit="1" customWidth="1"/>
    <col min="9226" max="9226" width="1.42578125" style="54" customWidth="1"/>
    <col min="9227" max="9227" width="15.7109375" style="54" bestFit="1" customWidth="1"/>
    <col min="9228" max="9228" width="19.85546875" style="54" bestFit="1" customWidth="1"/>
    <col min="9229" max="9472" width="9.140625" style="54"/>
    <col min="9473" max="9473" width="36.28515625" style="54" customWidth="1"/>
    <col min="9474" max="9474" width="1.42578125" style="54" customWidth="1"/>
    <col min="9475" max="9475" width="13.7109375" style="54" bestFit="1" customWidth="1"/>
    <col min="9476" max="9476" width="15" style="54" customWidth="1"/>
    <col min="9477" max="9477" width="14.28515625" style="54" bestFit="1" customWidth="1"/>
    <col min="9478" max="9478" width="1.42578125" style="54" customWidth="1"/>
    <col min="9479" max="9479" width="13.7109375" style="54" bestFit="1" customWidth="1"/>
    <col min="9480" max="9480" width="14.7109375" style="54" customWidth="1"/>
    <col min="9481" max="9481" width="13.140625" style="54" bestFit="1" customWidth="1"/>
    <col min="9482" max="9482" width="1.42578125" style="54" customWidth="1"/>
    <col min="9483" max="9483" width="15.7109375" style="54" bestFit="1" customWidth="1"/>
    <col min="9484" max="9484" width="19.85546875" style="54" bestFit="1" customWidth="1"/>
    <col min="9485" max="9728" width="9.140625" style="54"/>
    <col min="9729" max="9729" width="36.28515625" style="54" customWidth="1"/>
    <col min="9730" max="9730" width="1.42578125" style="54" customWidth="1"/>
    <col min="9731" max="9731" width="13.7109375" style="54" bestFit="1" customWidth="1"/>
    <col min="9732" max="9732" width="15" style="54" customWidth="1"/>
    <col min="9733" max="9733" width="14.28515625" style="54" bestFit="1" customWidth="1"/>
    <col min="9734" max="9734" width="1.42578125" style="54" customWidth="1"/>
    <col min="9735" max="9735" width="13.7109375" style="54" bestFit="1" customWidth="1"/>
    <col min="9736" max="9736" width="14.7109375" style="54" customWidth="1"/>
    <col min="9737" max="9737" width="13.140625" style="54" bestFit="1" customWidth="1"/>
    <col min="9738" max="9738" width="1.42578125" style="54" customWidth="1"/>
    <col min="9739" max="9739" width="15.7109375" style="54" bestFit="1" customWidth="1"/>
    <col min="9740" max="9740" width="19.85546875" style="54" bestFit="1" customWidth="1"/>
    <col min="9741" max="9984" width="9.140625" style="54"/>
    <col min="9985" max="9985" width="36.28515625" style="54" customWidth="1"/>
    <col min="9986" max="9986" width="1.42578125" style="54" customWidth="1"/>
    <col min="9987" max="9987" width="13.7109375" style="54" bestFit="1" customWidth="1"/>
    <col min="9988" max="9988" width="15" style="54" customWidth="1"/>
    <col min="9989" max="9989" width="14.28515625" style="54" bestFit="1" customWidth="1"/>
    <col min="9990" max="9990" width="1.42578125" style="54" customWidth="1"/>
    <col min="9991" max="9991" width="13.7109375" style="54" bestFit="1" customWidth="1"/>
    <col min="9992" max="9992" width="14.7109375" style="54" customWidth="1"/>
    <col min="9993" max="9993" width="13.140625" style="54" bestFit="1" customWidth="1"/>
    <col min="9994" max="9994" width="1.42578125" style="54" customWidth="1"/>
    <col min="9995" max="9995" width="15.7109375" style="54" bestFit="1" customWidth="1"/>
    <col min="9996" max="9996" width="19.85546875" style="54" bestFit="1" customWidth="1"/>
    <col min="9997" max="10240" width="9.140625" style="54"/>
    <col min="10241" max="10241" width="36.28515625" style="54" customWidth="1"/>
    <col min="10242" max="10242" width="1.42578125" style="54" customWidth="1"/>
    <col min="10243" max="10243" width="13.7109375" style="54" bestFit="1" customWidth="1"/>
    <col min="10244" max="10244" width="15" style="54" customWidth="1"/>
    <col min="10245" max="10245" width="14.28515625" style="54" bestFit="1" customWidth="1"/>
    <col min="10246" max="10246" width="1.42578125" style="54" customWidth="1"/>
    <col min="10247" max="10247" width="13.7109375" style="54" bestFit="1" customWidth="1"/>
    <col min="10248" max="10248" width="14.7109375" style="54" customWidth="1"/>
    <col min="10249" max="10249" width="13.140625" style="54" bestFit="1" customWidth="1"/>
    <col min="10250" max="10250" width="1.42578125" style="54" customWidth="1"/>
    <col min="10251" max="10251" width="15.7109375" style="54" bestFit="1" customWidth="1"/>
    <col min="10252" max="10252" width="19.85546875" style="54" bestFit="1" customWidth="1"/>
    <col min="10253" max="10496" width="9.140625" style="54"/>
    <col min="10497" max="10497" width="36.28515625" style="54" customWidth="1"/>
    <col min="10498" max="10498" width="1.42578125" style="54" customWidth="1"/>
    <col min="10499" max="10499" width="13.7109375" style="54" bestFit="1" customWidth="1"/>
    <col min="10500" max="10500" width="15" style="54" customWidth="1"/>
    <col min="10501" max="10501" width="14.28515625" style="54" bestFit="1" customWidth="1"/>
    <col min="10502" max="10502" width="1.42578125" style="54" customWidth="1"/>
    <col min="10503" max="10503" width="13.7109375" style="54" bestFit="1" customWidth="1"/>
    <col min="10504" max="10504" width="14.7109375" style="54" customWidth="1"/>
    <col min="10505" max="10505" width="13.140625" style="54" bestFit="1" customWidth="1"/>
    <col min="10506" max="10506" width="1.42578125" style="54" customWidth="1"/>
    <col min="10507" max="10507" width="15.7109375" style="54" bestFit="1" customWidth="1"/>
    <col min="10508" max="10508" width="19.85546875" style="54" bestFit="1" customWidth="1"/>
    <col min="10509" max="10752" width="9.140625" style="54"/>
    <col min="10753" max="10753" width="36.28515625" style="54" customWidth="1"/>
    <col min="10754" max="10754" width="1.42578125" style="54" customWidth="1"/>
    <col min="10755" max="10755" width="13.7109375" style="54" bestFit="1" customWidth="1"/>
    <col min="10756" max="10756" width="15" style="54" customWidth="1"/>
    <col min="10757" max="10757" width="14.28515625" style="54" bestFit="1" customWidth="1"/>
    <col min="10758" max="10758" width="1.42578125" style="54" customWidth="1"/>
    <col min="10759" max="10759" width="13.7109375" style="54" bestFit="1" customWidth="1"/>
    <col min="10760" max="10760" width="14.7109375" style="54" customWidth="1"/>
    <col min="10761" max="10761" width="13.140625" style="54" bestFit="1" customWidth="1"/>
    <col min="10762" max="10762" width="1.42578125" style="54" customWidth="1"/>
    <col min="10763" max="10763" width="15.7109375" style="54" bestFit="1" customWidth="1"/>
    <col min="10764" max="10764" width="19.85546875" style="54" bestFit="1" customWidth="1"/>
    <col min="10765" max="11008" width="9.140625" style="54"/>
    <col min="11009" max="11009" width="36.28515625" style="54" customWidth="1"/>
    <col min="11010" max="11010" width="1.42578125" style="54" customWidth="1"/>
    <col min="11011" max="11011" width="13.7109375" style="54" bestFit="1" customWidth="1"/>
    <col min="11012" max="11012" width="15" style="54" customWidth="1"/>
    <col min="11013" max="11013" width="14.28515625" style="54" bestFit="1" customWidth="1"/>
    <col min="11014" max="11014" width="1.42578125" style="54" customWidth="1"/>
    <col min="11015" max="11015" width="13.7109375" style="54" bestFit="1" customWidth="1"/>
    <col min="11016" max="11016" width="14.7109375" style="54" customWidth="1"/>
    <col min="11017" max="11017" width="13.140625" style="54" bestFit="1" customWidth="1"/>
    <col min="11018" max="11018" width="1.42578125" style="54" customWidth="1"/>
    <col min="11019" max="11019" width="15.7109375" style="54" bestFit="1" customWidth="1"/>
    <col min="11020" max="11020" width="19.85546875" style="54" bestFit="1" customWidth="1"/>
    <col min="11021" max="11264" width="9.140625" style="54"/>
    <col min="11265" max="11265" width="36.28515625" style="54" customWidth="1"/>
    <col min="11266" max="11266" width="1.42578125" style="54" customWidth="1"/>
    <col min="11267" max="11267" width="13.7109375" style="54" bestFit="1" customWidth="1"/>
    <col min="11268" max="11268" width="15" style="54" customWidth="1"/>
    <col min="11269" max="11269" width="14.28515625" style="54" bestFit="1" customWidth="1"/>
    <col min="11270" max="11270" width="1.42578125" style="54" customWidth="1"/>
    <col min="11271" max="11271" width="13.7109375" style="54" bestFit="1" customWidth="1"/>
    <col min="11272" max="11272" width="14.7109375" style="54" customWidth="1"/>
    <col min="11273" max="11273" width="13.140625" style="54" bestFit="1" customWidth="1"/>
    <col min="11274" max="11274" width="1.42578125" style="54" customWidth="1"/>
    <col min="11275" max="11275" width="15.7109375" style="54" bestFit="1" customWidth="1"/>
    <col min="11276" max="11276" width="19.85546875" style="54" bestFit="1" customWidth="1"/>
    <col min="11277" max="11520" width="9.140625" style="54"/>
    <col min="11521" max="11521" width="36.28515625" style="54" customWidth="1"/>
    <col min="11522" max="11522" width="1.42578125" style="54" customWidth="1"/>
    <col min="11523" max="11523" width="13.7109375" style="54" bestFit="1" customWidth="1"/>
    <col min="11524" max="11524" width="15" style="54" customWidth="1"/>
    <col min="11525" max="11525" width="14.28515625" style="54" bestFit="1" customWidth="1"/>
    <col min="11526" max="11526" width="1.42578125" style="54" customWidth="1"/>
    <col min="11527" max="11527" width="13.7109375" style="54" bestFit="1" customWidth="1"/>
    <col min="11528" max="11528" width="14.7109375" style="54" customWidth="1"/>
    <col min="11529" max="11529" width="13.140625" style="54" bestFit="1" customWidth="1"/>
    <col min="11530" max="11530" width="1.42578125" style="54" customWidth="1"/>
    <col min="11531" max="11531" width="15.7109375" style="54" bestFit="1" customWidth="1"/>
    <col min="11532" max="11532" width="19.85546875" style="54" bestFit="1" customWidth="1"/>
    <col min="11533" max="11776" width="9.140625" style="54"/>
    <col min="11777" max="11777" width="36.28515625" style="54" customWidth="1"/>
    <col min="11778" max="11778" width="1.42578125" style="54" customWidth="1"/>
    <col min="11779" max="11779" width="13.7109375" style="54" bestFit="1" customWidth="1"/>
    <col min="11780" max="11780" width="15" style="54" customWidth="1"/>
    <col min="11781" max="11781" width="14.28515625" style="54" bestFit="1" customWidth="1"/>
    <col min="11782" max="11782" width="1.42578125" style="54" customWidth="1"/>
    <col min="11783" max="11783" width="13.7109375" style="54" bestFit="1" customWidth="1"/>
    <col min="11784" max="11784" width="14.7109375" style="54" customWidth="1"/>
    <col min="11785" max="11785" width="13.140625" style="54" bestFit="1" customWidth="1"/>
    <col min="11786" max="11786" width="1.42578125" style="54" customWidth="1"/>
    <col min="11787" max="11787" width="15.7109375" style="54" bestFit="1" customWidth="1"/>
    <col min="11788" max="11788" width="19.85546875" style="54" bestFit="1" customWidth="1"/>
    <col min="11789" max="12032" width="9.140625" style="54"/>
    <col min="12033" max="12033" width="36.28515625" style="54" customWidth="1"/>
    <col min="12034" max="12034" width="1.42578125" style="54" customWidth="1"/>
    <col min="12035" max="12035" width="13.7109375" style="54" bestFit="1" customWidth="1"/>
    <col min="12036" max="12036" width="15" style="54" customWidth="1"/>
    <col min="12037" max="12037" width="14.28515625" style="54" bestFit="1" customWidth="1"/>
    <col min="12038" max="12038" width="1.42578125" style="54" customWidth="1"/>
    <col min="12039" max="12039" width="13.7109375" style="54" bestFit="1" customWidth="1"/>
    <col min="12040" max="12040" width="14.7109375" style="54" customWidth="1"/>
    <col min="12041" max="12041" width="13.140625" style="54" bestFit="1" customWidth="1"/>
    <col min="12042" max="12042" width="1.42578125" style="54" customWidth="1"/>
    <col min="12043" max="12043" width="15.7109375" style="54" bestFit="1" customWidth="1"/>
    <col min="12044" max="12044" width="19.85546875" style="54" bestFit="1" customWidth="1"/>
    <col min="12045" max="12288" width="9.140625" style="54"/>
    <col min="12289" max="12289" width="36.28515625" style="54" customWidth="1"/>
    <col min="12290" max="12290" width="1.42578125" style="54" customWidth="1"/>
    <col min="12291" max="12291" width="13.7109375" style="54" bestFit="1" customWidth="1"/>
    <col min="12292" max="12292" width="15" style="54" customWidth="1"/>
    <col min="12293" max="12293" width="14.28515625" style="54" bestFit="1" customWidth="1"/>
    <col min="12294" max="12294" width="1.42578125" style="54" customWidth="1"/>
    <col min="12295" max="12295" width="13.7109375" style="54" bestFit="1" customWidth="1"/>
    <col min="12296" max="12296" width="14.7109375" style="54" customWidth="1"/>
    <col min="12297" max="12297" width="13.140625" style="54" bestFit="1" customWidth="1"/>
    <col min="12298" max="12298" width="1.42578125" style="54" customWidth="1"/>
    <col min="12299" max="12299" width="15.7109375" style="54" bestFit="1" customWidth="1"/>
    <col min="12300" max="12300" width="19.85546875" style="54" bestFit="1" customWidth="1"/>
    <col min="12301" max="12544" width="9.140625" style="54"/>
    <col min="12545" max="12545" width="36.28515625" style="54" customWidth="1"/>
    <col min="12546" max="12546" width="1.42578125" style="54" customWidth="1"/>
    <col min="12547" max="12547" width="13.7109375" style="54" bestFit="1" customWidth="1"/>
    <col min="12548" max="12548" width="15" style="54" customWidth="1"/>
    <col min="12549" max="12549" width="14.28515625" style="54" bestFit="1" customWidth="1"/>
    <col min="12550" max="12550" width="1.42578125" style="54" customWidth="1"/>
    <col min="12551" max="12551" width="13.7109375" style="54" bestFit="1" customWidth="1"/>
    <col min="12552" max="12552" width="14.7109375" style="54" customWidth="1"/>
    <col min="12553" max="12553" width="13.140625" style="54" bestFit="1" customWidth="1"/>
    <col min="12554" max="12554" width="1.42578125" style="54" customWidth="1"/>
    <col min="12555" max="12555" width="15.7109375" style="54" bestFit="1" customWidth="1"/>
    <col min="12556" max="12556" width="19.85546875" style="54" bestFit="1" customWidth="1"/>
    <col min="12557" max="12800" width="9.140625" style="54"/>
    <col min="12801" max="12801" width="36.28515625" style="54" customWidth="1"/>
    <col min="12802" max="12802" width="1.42578125" style="54" customWidth="1"/>
    <col min="12803" max="12803" width="13.7109375" style="54" bestFit="1" customWidth="1"/>
    <col min="12804" max="12804" width="15" style="54" customWidth="1"/>
    <col min="12805" max="12805" width="14.28515625" style="54" bestFit="1" customWidth="1"/>
    <col min="12806" max="12806" width="1.42578125" style="54" customWidth="1"/>
    <col min="12807" max="12807" width="13.7109375" style="54" bestFit="1" customWidth="1"/>
    <col min="12808" max="12808" width="14.7109375" style="54" customWidth="1"/>
    <col min="12809" max="12809" width="13.140625" style="54" bestFit="1" customWidth="1"/>
    <col min="12810" max="12810" width="1.42578125" style="54" customWidth="1"/>
    <col min="12811" max="12811" width="15.7109375" style="54" bestFit="1" customWidth="1"/>
    <col min="12812" max="12812" width="19.85546875" style="54" bestFit="1" customWidth="1"/>
    <col min="12813" max="13056" width="9.140625" style="54"/>
    <col min="13057" max="13057" width="36.28515625" style="54" customWidth="1"/>
    <col min="13058" max="13058" width="1.42578125" style="54" customWidth="1"/>
    <col min="13059" max="13059" width="13.7109375" style="54" bestFit="1" customWidth="1"/>
    <col min="13060" max="13060" width="15" style="54" customWidth="1"/>
    <col min="13061" max="13061" width="14.28515625" style="54" bestFit="1" customWidth="1"/>
    <col min="13062" max="13062" width="1.42578125" style="54" customWidth="1"/>
    <col min="13063" max="13063" width="13.7109375" style="54" bestFit="1" customWidth="1"/>
    <col min="13064" max="13064" width="14.7109375" style="54" customWidth="1"/>
    <col min="13065" max="13065" width="13.140625" style="54" bestFit="1" customWidth="1"/>
    <col min="13066" max="13066" width="1.42578125" style="54" customWidth="1"/>
    <col min="13067" max="13067" width="15.7109375" style="54" bestFit="1" customWidth="1"/>
    <col min="13068" max="13068" width="19.85546875" style="54" bestFit="1" customWidth="1"/>
    <col min="13069" max="13312" width="9.140625" style="54"/>
    <col min="13313" max="13313" width="36.28515625" style="54" customWidth="1"/>
    <col min="13314" max="13314" width="1.42578125" style="54" customWidth="1"/>
    <col min="13315" max="13315" width="13.7109375" style="54" bestFit="1" customWidth="1"/>
    <col min="13316" max="13316" width="15" style="54" customWidth="1"/>
    <col min="13317" max="13317" width="14.28515625" style="54" bestFit="1" customWidth="1"/>
    <col min="13318" max="13318" width="1.42578125" style="54" customWidth="1"/>
    <col min="13319" max="13319" width="13.7109375" style="54" bestFit="1" customWidth="1"/>
    <col min="13320" max="13320" width="14.7109375" style="54" customWidth="1"/>
    <col min="13321" max="13321" width="13.140625" style="54" bestFit="1" customWidth="1"/>
    <col min="13322" max="13322" width="1.42578125" style="54" customWidth="1"/>
    <col min="13323" max="13323" width="15.7109375" style="54" bestFit="1" customWidth="1"/>
    <col min="13324" max="13324" width="19.85546875" style="54" bestFit="1" customWidth="1"/>
    <col min="13325" max="13568" width="9.140625" style="54"/>
    <col min="13569" max="13569" width="36.28515625" style="54" customWidth="1"/>
    <col min="13570" max="13570" width="1.42578125" style="54" customWidth="1"/>
    <col min="13571" max="13571" width="13.7109375" style="54" bestFit="1" customWidth="1"/>
    <col min="13572" max="13572" width="15" style="54" customWidth="1"/>
    <col min="13573" max="13573" width="14.28515625" style="54" bestFit="1" customWidth="1"/>
    <col min="13574" max="13574" width="1.42578125" style="54" customWidth="1"/>
    <col min="13575" max="13575" width="13.7109375" style="54" bestFit="1" customWidth="1"/>
    <col min="13576" max="13576" width="14.7109375" style="54" customWidth="1"/>
    <col min="13577" max="13577" width="13.140625" style="54" bestFit="1" customWidth="1"/>
    <col min="13578" max="13578" width="1.42578125" style="54" customWidth="1"/>
    <col min="13579" max="13579" width="15.7109375" style="54" bestFit="1" customWidth="1"/>
    <col min="13580" max="13580" width="19.85546875" style="54" bestFit="1" customWidth="1"/>
    <col min="13581" max="13824" width="9.140625" style="54"/>
    <col min="13825" max="13825" width="36.28515625" style="54" customWidth="1"/>
    <col min="13826" max="13826" width="1.42578125" style="54" customWidth="1"/>
    <col min="13827" max="13827" width="13.7109375" style="54" bestFit="1" customWidth="1"/>
    <col min="13828" max="13828" width="15" style="54" customWidth="1"/>
    <col min="13829" max="13829" width="14.28515625" style="54" bestFit="1" customWidth="1"/>
    <col min="13830" max="13830" width="1.42578125" style="54" customWidth="1"/>
    <col min="13831" max="13831" width="13.7109375" style="54" bestFit="1" customWidth="1"/>
    <col min="13832" max="13832" width="14.7109375" style="54" customWidth="1"/>
    <col min="13833" max="13833" width="13.140625" style="54" bestFit="1" customWidth="1"/>
    <col min="13834" max="13834" width="1.42578125" style="54" customWidth="1"/>
    <col min="13835" max="13835" width="15.7109375" style="54" bestFit="1" customWidth="1"/>
    <col min="13836" max="13836" width="19.85546875" style="54" bestFit="1" customWidth="1"/>
    <col min="13837" max="14080" width="9.140625" style="54"/>
    <col min="14081" max="14081" width="36.28515625" style="54" customWidth="1"/>
    <col min="14082" max="14082" width="1.42578125" style="54" customWidth="1"/>
    <col min="14083" max="14083" width="13.7109375" style="54" bestFit="1" customWidth="1"/>
    <col min="14084" max="14084" width="15" style="54" customWidth="1"/>
    <col min="14085" max="14085" width="14.28515625" style="54" bestFit="1" customWidth="1"/>
    <col min="14086" max="14086" width="1.42578125" style="54" customWidth="1"/>
    <col min="14087" max="14087" width="13.7109375" style="54" bestFit="1" customWidth="1"/>
    <col min="14088" max="14088" width="14.7109375" style="54" customWidth="1"/>
    <col min="14089" max="14089" width="13.140625" style="54" bestFit="1" customWidth="1"/>
    <col min="14090" max="14090" width="1.42578125" style="54" customWidth="1"/>
    <col min="14091" max="14091" width="15.7109375" style="54" bestFit="1" customWidth="1"/>
    <col min="14092" max="14092" width="19.85546875" style="54" bestFit="1" customWidth="1"/>
    <col min="14093" max="14336" width="9.140625" style="54"/>
    <col min="14337" max="14337" width="36.28515625" style="54" customWidth="1"/>
    <col min="14338" max="14338" width="1.42578125" style="54" customWidth="1"/>
    <col min="14339" max="14339" width="13.7109375" style="54" bestFit="1" customWidth="1"/>
    <col min="14340" max="14340" width="15" style="54" customWidth="1"/>
    <col min="14341" max="14341" width="14.28515625" style="54" bestFit="1" customWidth="1"/>
    <col min="14342" max="14342" width="1.42578125" style="54" customWidth="1"/>
    <col min="14343" max="14343" width="13.7109375" style="54" bestFit="1" customWidth="1"/>
    <col min="14344" max="14344" width="14.7109375" style="54" customWidth="1"/>
    <col min="14345" max="14345" width="13.140625" style="54" bestFit="1" customWidth="1"/>
    <col min="14346" max="14346" width="1.42578125" style="54" customWidth="1"/>
    <col min="14347" max="14347" width="15.7109375" style="54" bestFit="1" customWidth="1"/>
    <col min="14348" max="14348" width="19.85546875" style="54" bestFit="1" customWidth="1"/>
    <col min="14349" max="14592" width="9.140625" style="54"/>
    <col min="14593" max="14593" width="36.28515625" style="54" customWidth="1"/>
    <col min="14594" max="14594" width="1.42578125" style="54" customWidth="1"/>
    <col min="14595" max="14595" width="13.7109375" style="54" bestFit="1" customWidth="1"/>
    <col min="14596" max="14596" width="15" style="54" customWidth="1"/>
    <col min="14597" max="14597" width="14.28515625" style="54" bestFit="1" customWidth="1"/>
    <col min="14598" max="14598" width="1.42578125" style="54" customWidth="1"/>
    <col min="14599" max="14599" width="13.7109375" style="54" bestFit="1" customWidth="1"/>
    <col min="14600" max="14600" width="14.7109375" style="54" customWidth="1"/>
    <col min="14601" max="14601" width="13.140625" style="54" bestFit="1" customWidth="1"/>
    <col min="14602" max="14602" width="1.42578125" style="54" customWidth="1"/>
    <col min="14603" max="14603" width="15.7109375" style="54" bestFit="1" customWidth="1"/>
    <col min="14604" max="14604" width="19.85546875" style="54" bestFit="1" customWidth="1"/>
    <col min="14605" max="14848" width="9.140625" style="54"/>
    <col min="14849" max="14849" width="36.28515625" style="54" customWidth="1"/>
    <col min="14850" max="14850" width="1.42578125" style="54" customWidth="1"/>
    <col min="14851" max="14851" width="13.7109375" style="54" bestFit="1" customWidth="1"/>
    <col min="14852" max="14852" width="15" style="54" customWidth="1"/>
    <col min="14853" max="14853" width="14.28515625" style="54" bestFit="1" customWidth="1"/>
    <col min="14854" max="14854" width="1.42578125" style="54" customWidth="1"/>
    <col min="14855" max="14855" width="13.7109375" style="54" bestFit="1" customWidth="1"/>
    <col min="14856" max="14856" width="14.7109375" style="54" customWidth="1"/>
    <col min="14857" max="14857" width="13.140625" style="54" bestFit="1" customWidth="1"/>
    <col min="14858" max="14858" width="1.42578125" style="54" customWidth="1"/>
    <col min="14859" max="14859" width="15.7109375" style="54" bestFit="1" customWidth="1"/>
    <col min="14860" max="14860" width="19.85546875" style="54" bestFit="1" customWidth="1"/>
    <col min="14861" max="15104" width="9.140625" style="54"/>
    <col min="15105" max="15105" width="36.28515625" style="54" customWidth="1"/>
    <col min="15106" max="15106" width="1.42578125" style="54" customWidth="1"/>
    <col min="15107" max="15107" width="13.7109375" style="54" bestFit="1" customWidth="1"/>
    <col min="15108" max="15108" width="15" style="54" customWidth="1"/>
    <col min="15109" max="15109" width="14.28515625" style="54" bestFit="1" customWidth="1"/>
    <col min="15110" max="15110" width="1.42578125" style="54" customWidth="1"/>
    <col min="15111" max="15111" width="13.7109375" style="54" bestFit="1" customWidth="1"/>
    <col min="15112" max="15112" width="14.7109375" style="54" customWidth="1"/>
    <col min="15113" max="15113" width="13.140625" style="54" bestFit="1" customWidth="1"/>
    <col min="15114" max="15114" width="1.42578125" style="54" customWidth="1"/>
    <col min="15115" max="15115" width="15.7109375" style="54" bestFit="1" customWidth="1"/>
    <col min="15116" max="15116" width="19.85546875" style="54" bestFit="1" customWidth="1"/>
    <col min="15117" max="15360" width="9.140625" style="54"/>
    <col min="15361" max="15361" width="36.28515625" style="54" customWidth="1"/>
    <col min="15362" max="15362" width="1.42578125" style="54" customWidth="1"/>
    <col min="15363" max="15363" width="13.7109375" style="54" bestFit="1" customWidth="1"/>
    <col min="15364" max="15364" width="15" style="54" customWidth="1"/>
    <col min="15365" max="15365" width="14.28515625" style="54" bestFit="1" customWidth="1"/>
    <col min="15366" max="15366" width="1.42578125" style="54" customWidth="1"/>
    <col min="15367" max="15367" width="13.7109375" style="54" bestFit="1" customWidth="1"/>
    <col min="15368" max="15368" width="14.7109375" style="54" customWidth="1"/>
    <col min="15369" max="15369" width="13.140625" style="54" bestFit="1" customWidth="1"/>
    <col min="15370" max="15370" width="1.42578125" style="54" customWidth="1"/>
    <col min="15371" max="15371" width="15.7109375" style="54" bestFit="1" customWidth="1"/>
    <col min="15372" max="15372" width="19.85546875" style="54" bestFit="1" customWidth="1"/>
    <col min="15373" max="15616" width="9.140625" style="54"/>
    <col min="15617" max="15617" width="36.28515625" style="54" customWidth="1"/>
    <col min="15618" max="15618" width="1.42578125" style="54" customWidth="1"/>
    <col min="15619" max="15619" width="13.7109375" style="54" bestFit="1" customWidth="1"/>
    <col min="15620" max="15620" width="15" style="54" customWidth="1"/>
    <col min="15621" max="15621" width="14.28515625" style="54" bestFit="1" customWidth="1"/>
    <col min="15622" max="15622" width="1.42578125" style="54" customWidth="1"/>
    <col min="15623" max="15623" width="13.7109375" style="54" bestFit="1" customWidth="1"/>
    <col min="15624" max="15624" width="14.7109375" style="54" customWidth="1"/>
    <col min="15625" max="15625" width="13.140625" style="54" bestFit="1" customWidth="1"/>
    <col min="15626" max="15626" width="1.42578125" style="54" customWidth="1"/>
    <col min="15627" max="15627" width="15.7109375" style="54" bestFit="1" customWidth="1"/>
    <col min="15628" max="15628" width="19.85546875" style="54" bestFit="1" customWidth="1"/>
    <col min="15629" max="15872" width="9.140625" style="54"/>
    <col min="15873" max="15873" width="36.28515625" style="54" customWidth="1"/>
    <col min="15874" max="15874" width="1.42578125" style="54" customWidth="1"/>
    <col min="15875" max="15875" width="13.7109375" style="54" bestFit="1" customWidth="1"/>
    <col min="15876" max="15876" width="15" style="54" customWidth="1"/>
    <col min="15877" max="15877" width="14.28515625" style="54" bestFit="1" customWidth="1"/>
    <col min="15878" max="15878" width="1.42578125" style="54" customWidth="1"/>
    <col min="15879" max="15879" width="13.7109375" style="54" bestFit="1" customWidth="1"/>
    <col min="15880" max="15880" width="14.7109375" style="54" customWidth="1"/>
    <col min="15881" max="15881" width="13.140625" style="54" bestFit="1" customWidth="1"/>
    <col min="15882" max="15882" width="1.42578125" style="54" customWidth="1"/>
    <col min="15883" max="15883" width="15.7109375" style="54" bestFit="1" customWidth="1"/>
    <col min="15884" max="15884" width="19.85546875" style="54" bestFit="1" customWidth="1"/>
    <col min="15885" max="16128" width="9.140625" style="54"/>
    <col min="16129" max="16129" width="36.28515625" style="54" customWidth="1"/>
    <col min="16130" max="16130" width="1.42578125" style="54" customWidth="1"/>
    <col min="16131" max="16131" width="13.7109375" style="54" bestFit="1" customWidth="1"/>
    <col min="16132" max="16132" width="15" style="54" customWidth="1"/>
    <col min="16133" max="16133" width="14.28515625" style="54" bestFit="1" customWidth="1"/>
    <col min="16134" max="16134" width="1.42578125" style="54" customWidth="1"/>
    <col min="16135" max="16135" width="13.7109375" style="54" bestFit="1" customWidth="1"/>
    <col min="16136" max="16136" width="14.7109375" style="54" customWidth="1"/>
    <col min="16137" max="16137" width="13.140625" style="54" bestFit="1" customWidth="1"/>
    <col min="16138" max="16138" width="1.42578125" style="54" customWidth="1"/>
    <col min="16139" max="16139" width="15.7109375" style="54" bestFit="1" customWidth="1"/>
    <col min="16140" max="16140" width="19.85546875" style="54" bestFit="1" customWidth="1"/>
    <col min="16141" max="16384" width="9.140625" style="54"/>
  </cols>
  <sheetData>
    <row r="1" spans="1:22" s="33" customFormat="1" x14ac:dyDescent="0.35">
      <c r="A1" s="28" t="s">
        <v>16</v>
      </c>
      <c r="B1" s="29"/>
      <c r="C1" s="30"/>
      <c r="D1" s="31"/>
      <c r="E1" s="30"/>
      <c r="F1" s="29"/>
      <c r="G1" s="30"/>
      <c r="H1" s="31"/>
      <c r="I1" s="30"/>
      <c r="J1" s="29"/>
      <c r="K1" s="31"/>
      <c r="L1" s="32"/>
    </row>
    <row r="2" spans="1:22" s="43" customFormat="1" x14ac:dyDescent="0.35">
      <c r="A2" s="34" t="s">
        <v>199</v>
      </c>
      <c r="B2" s="35"/>
      <c r="C2" s="36"/>
      <c r="D2" s="36"/>
      <c r="E2" s="37"/>
      <c r="F2" s="38"/>
      <c r="G2" s="38"/>
      <c r="H2" s="39"/>
      <c r="I2" s="37"/>
      <c r="J2" s="37"/>
      <c r="K2" s="38"/>
      <c r="L2" s="38"/>
      <c r="M2" s="40"/>
      <c r="N2" s="41"/>
      <c r="O2" s="42"/>
      <c r="P2" s="42"/>
    </row>
    <row r="3" spans="1:22" s="49" customFormat="1" x14ac:dyDescent="0.35">
      <c r="A3" s="44" t="s">
        <v>3</v>
      </c>
      <c r="B3" s="45"/>
      <c r="C3" s="46"/>
      <c r="D3" s="46"/>
      <c r="E3" s="46"/>
      <c r="F3" s="45"/>
      <c r="G3" s="47"/>
      <c r="H3" s="47"/>
      <c r="I3" s="46"/>
      <c r="J3" s="45"/>
      <c r="K3" s="45"/>
      <c r="L3" s="48"/>
    </row>
    <row r="5" spans="1:22" s="61" customFormat="1" x14ac:dyDescent="0.35">
      <c r="A5" s="55"/>
      <c r="B5" s="56"/>
      <c r="C5" s="695" t="s">
        <v>17</v>
      </c>
      <c r="D5" s="696"/>
      <c r="E5" s="697"/>
      <c r="F5" s="57"/>
      <c r="G5" s="695" t="s">
        <v>18</v>
      </c>
      <c r="H5" s="696"/>
      <c r="I5" s="697"/>
      <c r="J5" s="58"/>
      <c r="K5" s="59"/>
      <c r="L5" s="60"/>
    </row>
    <row r="6" spans="1:22" s="61" customFormat="1" ht="30" x14ac:dyDescent="0.3">
      <c r="A6" s="698" t="s">
        <v>19</v>
      </c>
      <c r="B6" s="56"/>
      <c r="C6" s="62" t="s">
        <v>20</v>
      </c>
      <c r="D6" s="63" t="s">
        <v>20</v>
      </c>
      <c r="E6" s="64" t="s">
        <v>21</v>
      </c>
      <c r="F6" s="65"/>
      <c r="G6" s="62" t="s">
        <v>20</v>
      </c>
      <c r="H6" s="63" t="s">
        <v>20</v>
      </c>
      <c r="I6" s="64" t="s">
        <v>21</v>
      </c>
      <c r="J6" s="66"/>
      <c r="K6" s="67" t="s">
        <v>48</v>
      </c>
      <c r="L6" s="68" t="s">
        <v>22</v>
      </c>
    </row>
    <row r="7" spans="1:22" s="61" customFormat="1" ht="15" x14ac:dyDescent="0.3">
      <c r="A7" s="699"/>
      <c r="B7" s="56"/>
      <c r="C7" s="69" t="s">
        <v>23</v>
      </c>
      <c r="D7" s="70" t="s">
        <v>24</v>
      </c>
      <c r="E7" s="71" t="s">
        <v>25</v>
      </c>
      <c r="F7" s="65"/>
      <c r="G7" s="72" t="s">
        <v>23</v>
      </c>
      <c r="H7" s="70" t="s">
        <v>24</v>
      </c>
      <c r="I7" s="71" t="s">
        <v>25</v>
      </c>
      <c r="J7" s="66"/>
      <c r="K7" s="73" t="s">
        <v>26</v>
      </c>
      <c r="L7" s="74" t="s">
        <v>26</v>
      </c>
    </row>
    <row r="8" spans="1:22" s="635" customFormat="1" ht="55.5" customHeight="1" x14ac:dyDescent="0.3">
      <c r="A8" s="639" t="s">
        <v>27</v>
      </c>
      <c r="B8" s="631"/>
      <c r="C8" s="632">
        <v>140</v>
      </c>
      <c r="D8" s="633">
        <f>C8/C$11*100</f>
        <v>91.503267973856211</v>
      </c>
      <c r="E8" s="632">
        <v>26400243</v>
      </c>
      <c r="F8" s="634"/>
      <c r="G8" s="632">
        <v>70</v>
      </c>
      <c r="H8" s="633">
        <f>G8/G$11*100</f>
        <v>97.222222222222214</v>
      </c>
      <c r="I8" s="632">
        <v>13383132</v>
      </c>
      <c r="J8" s="631"/>
      <c r="K8" s="640">
        <f>G8/C8*100</f>
        <v>50</v>
      </c>
      <c r="L8" s="640">
        <f>I8/E8*100</f>
        <v>50.693215210178181</v>
      </c>
    </row>
    <row r="9" spans="1:22" s="635" customFormat="1" ht="55.5" customHeight="1" x14ac:dyDescent="0.3">
      <c r="A9" s="639" t="s">
        <v>28</v>
      </c>
      <c r="B9" s="631"/>
      <c r="C9" s="632">
        <v>13</v>
      </c>
      <c r="D9" s="633">
        <f>C9/C$11*100</f>
        <v>8.4967320261437909</v>
      </c>
      <c r="E9" s="632">
        <v>2191260</v>
      </c>
      <c r="F9" s="634"/>
      <c r="G9" s="632">
        <v>2</v>
      </c>
      <c r="H9" s="633">
        <f>G9/G$11*100</f>
        <v>2.7777777777777777</v>
      </c>
      <c r="I9" s="632">
        <v>356432</v>
      </c>
      <c r="J9" s="631"/>
      <c r="K9" s="640">
        <f>G9/C9*100</f>
        <v>15.384615384615385</v>
      </c>
      <c r="L9" s="640">
        <f>I9/E9*100</f>
        <v>16.266075226125608</v>
      </c>
    </row>
    <row r="10" spans="1:22" s="90" customFormat="1" ht="15" x14ac:dyDescent="0.3">
      <c r="A10" s="82"/>
      <c r="B10" s="83"/>
      <c r="C10" s="84"/>
      <c r="D10" s="85"/>
      <c r="E10" s="86"/>
      <c r="F10" s="87"/>
      <c r="G10" s="84"/>
      <c r="H10" s="85"/>
      <c r="I10" s="86"/>
      <c r="J10" s="83"/>
      <c r="K10" s="88"/>
      <c r="L10" s="89"/>
    </row>
    <row r="11" spans="1:22" s="61" customFormat="1" ht="15" x14ac:dyDescent="0.3">
      <c r="A11" s="91" t="s">
        <v>29</v>
      </c>
      <c r="B11" s="92"/>
      <c r="C11" s="93">
        <f>C8+C9</f>
        <v>153</v>
      </c>
      <c r="D11" s="94">
        <f>C11/C$11*100</f>
        <v>100</v>
      </c>
      <c r="E11" s="95">
        <f>E8+E9</f>
        <v>28591503</v>
      </c>
      <c r="F11" s="96"/>
      <c r="G11" s="93">
        <f>G8+G9</f>
        <v>72</v>
      </c>
      <c r="H11" s="94">
        <f>G11/G$11*100</f>
        <v>100</v>
      </c>
      <c r="I11" s="95">
        <f>I8+I9</f>
        <v>13739564</v>
      </c>
      <c r="J11" s="92"/>
      <c r="K11" s="97">
        <f>G11/C11*100</f>
        <v>47.058823529411761</v>
      </c>
      <c r="L11" s="98">
        <f>I11/E11*100</f>
        <v>48.054710520115016</v>
      </c>
    </row>
    <row r="12" spans="1:22" s="90" customFormat="1" x14ac:dyDescent="0.35">
      <c r="A12" s="99"/>
      <c r="B12" s="100"/>
      <c r="C12" s="101"/>
      <c r="D12" s="102"/>
      <c r="E12" s="103"/>
      <c r="F12" s="104"/>
      <c r="G12" s="101"/>
      <c r="H12" s="102"/>
      <c r="I12" s="103"/>
      <c r="J12" s="100"/>
      <c r="K12" s="105"/>
      <c r="L12" s="106"/>
    </row>
    <row r="13" spans="1:22" s="90" customFormat="1" ht="15" x14ac:dyDescent="0.3">
      <c r="A13" s="107"/>
      <c r="B13" s="108"/>
      <c r="C13" s="109"/>
      <c r="D13" s="110"/>
      <c r="E13" s="109"/>
      <c r="F13" s="108"/>
      <c r="G13" s="109"/>
      <c r="H13" s="110"/>
      <c r="I13" s="109"/>
      <c r="J13" s="108"/>
      <c r="K13" s="110"/>
      <c r="L13" s="53"/>
    </row>
    <row r="14" spans="1:22" s="112" customFormat="1" ht="15" x14ac:dyDescent="0.3">
      <c r="A14" s="111" t="s">
        <v>30</v>
      </c>
      <c r="C14" s="79"/>
      <c r="D14" s="79"/>
      <c r="E14" s="80"/>
      <c r="F14" s="81"/>
      <c r="G14" s="79"/>
      <c r="H14" s="79"/>
      <c r="I14" s="80"/>
      <c r="J14" s="113"/>
      <c r="K14" s="114"/>
      <c r="L14" s="115"/>
      <c r="O14" s="116"/>
      <c r="P14" s="116"/>
      <c r="Q14" s="116"/>
      <c r="R14" s="116"/>
      <c r="S14" s="116"/>
      <c r="T14" s="116"/>
      <c r="U14" s="116"/>
    </row>
    <row r="15" spans="1:22" s="121" customFormat="1" ht="15" x14ac:dyDescent="0.3">
      <c r="A15" s="111" t="s">
        <v>31</v>
      </c>
      <c r="B15" s="117"/>
      <c r="C15" s="118"/>
      <c r="D15" s="118"/>
      <c r="E15" s="118"/>
      <c r="F15" s="119"/>
      <c r="G15" s="118"/>
      <c r="H15" s="118"/>
      <c r="I15" s="118"/>
      <c r="J15" s="120"/>
      <c r="K15" s="120"/>
      <c r="L15" s="120"/>
      <c r="M15" s="112"/>
      <c r="N15" s="112"/>
      <c r="O15" s="116"/>
      <c r="P15" s="116"/>
      <c r="Q15" s="116"/>
      <c r="R15" s="116"/>
      <c r="S15" s="116"/>
      <c r="T15" s="116"/>
      <c r="U15" s="116"/>
      <c r="V15" s="112"/>
    </row>
    <row r="16" spans="1:22" s="121" customFormat="1" ht="15" x14ac:dyDescent="0.3">
      <c r="A16" s="111" t="s">
        <v>225</v>
      </c>
      <c r="B16" s="117"/>
      <c r="C16" s="118"/>
      <c r="D16" s="118"/>
      <c r="E16" s="118"/>
      <c r="F16" s="119"/>
      <c r="G16" s="118"/>
      <c r="H16" s="118"/>
      <c r="I16" s="118"/>
      <c r="J16" s="120"/>
      <c r="K16" s="120"/>
      <c r="L16" s="120"/>
      <c r="M16" s="112"/>
      <c r="N16" s="112"/>
      <c r="O16" s="116"/>
      <c r="P16" s="116"/>
      <c r="Q16" s="116"/>
      <c r="R16" s="116"/>
      <c r="S16" s="116"/>
      <c r="T16" s="116"/>
      <c r="U16" s="116"/>
      <c r="V16" s="112"/>
    </row>
    <row r="17" spans="1:22" s="121" customFormat="1" ht="15" x14ac:dyDescent="0.3">
      <c r="A17" s="111" t="s">
        <v>226</v>
      </c>
      <c r="B17" s="117"/>
      <c r="C17" s="118"/>
      <c r="D17" s="118"/>
      <c r="E17" s="118"/>
      <c r="F17" s="119"/>
      <c r="G17" s="118"/>
      <c r="H17" s="118"/>
      <c r="I17" s="118"/>
      <c r="J17" s="120"/>
      <c r="K17" s="120"/>
      <c r="L17" s="120"/>
      <c r="M17" s="112"/>
      <c r="N17" s="112"/>
      <c r="O17" s="116"/>
      <c r="P17" s="116"/>
      <c r="Q17" s="116"/>
      <c r="R17" s="116"/>
      <c r="S17" s="116"/>
      <c r="T17" s="116"/>
      <c r="U17" s="116"/>
      <c r="V17" s="112"/>
    </row>
    <row r="18" spans="1:22" s="112" customFormat="1" ht="15" x14ac:dyDescent="0.3">
      <c r="A18" s="25" t="s">
        <v>232</v>
      </c>
      <c r="B18" s="26"/>
      <c r="C18" s="79"/>
      <c r="D18" s="79"/>
      <c r="E18" s="80"/>
      <c r="F18" s="81"/>
      <c r="G18" s="79"/>
      <c r="H18" s="79"/>
      <c r="I18" s="80"/>
      <c r="J18" s="113"/>
      <c r="K18" s="114"/>
      <c r="L18" s="115"/>
      <c r="M18" s="122"/>
      <c r="N18" s="122"/>
      <c r="O18" s="123"/>
      <c r="P18" s="123"/>
      <c r="Q18" s="123"/>
      <c r="R18" s="123"/>
      <c r="S18" s="123"/>
      <c r="T18" s="123"/>
      <c r="U18" s="123"/>
    </row>
  </sheetData>
  <mergeCells count="3">
    <mergeCell ref="C5:E5"/>
    <mergeCell ref="G5:I5"/>
    <mergeCell ref="A6:A7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workbookViewId="0"/>
  </sheetViews>
  <sheetFormatPr defaultRowHeight="18" x14ac:dyDescent="0.35"/>
  <cols>
    <col min="1" max="1" width="36.140625" style="50" customWidth="1"/>
    <col min="2" max="2" width="1.42578125" style="50" customWidth="1"/>
    <col min="3" max="3" width="13.7109375" style="51" bestFit="1" customWidth="1"/>
    <col min="4" max="4" width="15" style="52" customWidth="1"/>
    <col min="5" max="5" width="14.28515625" style="51" bestFit="1" customWidth="1"/>
    <col min="6" max="6" width="1.42578125" style="50" customWidth="1"/>
    <col min="7" max="7" width="13.7109375" style="51" bestFit="1" customWidth="1"/>
    <col min="8" max="8" width="14.7109375" style="52" customWidth="1"/>
    <col min="9" max="9" width="13.140625" style="51" bestFit="1" customWidth="1"/>
    <col min="10" max="10" width="1.42578125" style="50" customWidth="1"/>
    <col min="11" max="11" width="19" style="52" customWidth="1"/>
    <col min="12" max="12" width="23.42578125" style="53" customWidth="1"/>
    <col min="13" max="256" width="9.140625" style="54"/>
    <col min="257" max="257" width="43.28515625" style="54" customWidth="1"/>
    <col min="258" max="258" width="1.42578125" style="54" customWidth="1"/>
    <col min="259" max="259" width="13.7109375" style="54" bestFit="1" customWidth="1"/>
    <col min="260" max="260" width="15" style="54" customWidth="1"/>
    <col min="261" max="261" width="14.28515625" style="54" bestFit="1" customWidth="1"/>
    <col min="262" max="262" width="1.42578125" style="54" customWidth="1"/>
    <col min="263" max="263" width="13.7109375" style="54" bestFit="1" customWidth="1"/>
    <col min="264" max="264" width="14.7109375" style="54" customWidth="1"/>
    <col min="265" max="265" width="13.140625" style="54" bestFit="1" customWidth="1"/>
    <col min="266" max="266" width="1.42578125" style="54" customWidth="1"/>
    <col min="267" max="267" width="15.7109375" style="54" bestFit="1" customWidth="1"/>
    <col min="268" max="268" width="19.85546875" style="54" bestFit="1" customWidth="1"/>
    <col min="269" max="512" width="9.140625" style="54"/>
    <col min="513" max="513" width="43.28515625" style="54" customWidth="1"/>
    <col min="514" max="514" width="1.42578125" style="54" customWidth="1"/>
    <col min="515" max="515" width="13.7109375" style="54" bestFit="1" customWidth="1"/>
    <col min="516" max="516" width="15" style="54" customWidth="1"/>
    <col min="517" max="517" width="14.28515625" style="54" bestFit="1" customWidth="1"/>
    <col min="518" max="518" width="1.42578125" style="54" customWidth="1"/>
    <col min="519" max="519" width="13.7109375" style="54" bestFit="1" customWidth="1"/>
    <col min="520" max="520" width="14.7109375" style="54" customWidth="1"/>
    <col min="521" max="521" width="13.140625" style="54" bestFit="1" customWidth="1"/>
    <col min="522" max="522" width="1.42578125" style="54" customWidth="1"/>
    <col min="523" max="523" width="15.7109375" style="54" bestFit="1" customWidth="1"/>
    <col min="524" max="524" width="19.85546875" style="54" bestFit="1" customWidth="1"/>
    <col min="525" max="768" width="9.140625" style="54"/>
    <col min="769" max="769" width="43.28515625" style="54" customWidth="1"/>
    <col min="770" max="770" width="1.42578125" style="54" customWidth="1"/>
    <col min="771" max="771" width="13.7109375" style="54" bestFit="1" customWidth="1"/>
    <col min="772" max="772" width="15" style="54" customWidth="1"/>
    <col min="773" max="773" width="14.28515625" style="54" bestFit="1" customWidth="1"/>
    <col min="774" max="774" width="1.42578125" style="54" customWidth="1"/>
    <col min="775" max="775" width="13.7109375" style="54" bestFit="1" customWidth="1"/>
    <col min="776" max="776" width="14.7109375" style="54" customWidth="1"/>
    <col min="777" max="777" width="13.140625" style="54" bestFit="1" customWidth="1"/>
    <col min="778" max="778" width="1.42578125" style="54" customWidth="1"/>
    <col min="779" max="779" width="15.7109375" style="54" bestFit="1" customWidth="1"/>
    <col min="780" max="780" width="19.85546875" style="54" bestFit="1" customWidth="1"/>
    <col min="781" max="1024" width="9.140625" style="54"/>
    <col min="1025" max="1025" width="43.28515625" style="54" customWidth="1"/>
    <col min="1026" max="1026" width="1.42578125" style="54" customWidth="1"/>
    <col min="1027" max="1027" width="13.7109375" style="54" bestFit="1" customWidth="1"/>
    <col min="1028" max="1028" width="15" style="54" customWidth="1"/>
    <col min="1029" max="1029" width="14.28515625" style="54" bestFit="1" customWidth="1"/>
    <col min="1030" max="1030" width="1.42578125" style="54" customWidth="1"/>
    <col min="1031" max="1031" width="13.7109375" style="54" bestFit="1" customWidth="1"/>
    <col min="1032" max="1032" width="14.7109375" style="54" customWidth="1"/>
    <col min="1033" max="1033" width="13.140625" style="54" bestFit="1" customWidth="1"/>
    <col min="1034" max="1034" width="1.42578125" style="54" customWidth="1"/>
    <col min="1035" max="1035" width="15.7109375" style="54" bestFit="1" customWidth="1"/>
    <col min="1036" max="1036" width="19.85546875" style="54" bestFit="1" customWidth="1"/>
    <col min="1037" max="1280" width="9.140625" style="54"/>
    <col min="1281" max="1281" width="43.28515625" style="54" customWidth="1"/>
    <col min="1282" max="1282" width="1.42578125" style="54" customWidth="1"/>
    <col min="1283" max="1283" width="13.7109375" style="54" bestFit="1" customWidth="1"/>
    <col min="1284" max="1284" width="15" style="54" customWidth="1"/>
    <col min="1285" max="1285" width="14.28515625" style="54" bestFit="1" customWidth="1"/>
    <col min="1286" max="1286" width="1.42578125" style="54" customWidth="1"/>
    <col min="1287" max="1287" width="13.7109375" style="54" bestFit="1" customWidth="1"/>
    <col min="1288" max="1288" width="14.7109375" style="54" customWidth="1"/>
    <col min="1289" max="1289" width="13.140625" style="54" bestFit="1" customWidth="1"/>
    <col min="1290" max="1290" width="1.42578125" style="54" customWidth="1"/>
    <col min="1291" max="1291" width="15.7109375" style="54" bestFit="1" customWidth="1"/>
    <col min="1292" max="1292" width="19.85546875" style="54" bestFit="1" customWidth="1"/>
    <col min="1293" max="1536" width="9.140625" style="54"/>
    <col min="1537" max="1537" width="43.28515625" style="54" customWidth="1"/>
    <col min="1538" max="1538" width="1.42578125" style="54" customWidth="1"/>
    <col min="1539" max="1539" width="13.7109375" style="54" bestFit="1" customWidth="1"/>
    <col min="1540" max="1540" width="15" style="54" customWidth="1"/>
    <col min="1541" max="1541" width="14.28515625" style="54" bestFit="1" customWidth="1"/>
    <col min="1542" max="1542" width="1.42578125" style="54" customWidth="1"/>
    <col min="1543" max="1543" width="13.7109375" style="54" bestFit="1" customWidth="1"/>
    <col min="1544" max="1544" width="14.7109375" style="54" customWidth="1"/>
    <col min="1545" max="1545" width="13.140625" style="54" bestFit="1" customWidth="1"/>
    <col min="1546" max="1546" width="1.42578125" style="54" customWidth="1"/>
    <col min="1547" max="1547" width="15.7109375" style="54" bestFit="1" customWidth="1"/>
    <col min="1548" max="1548" width="19.85546875" style="54" bestFit="1" customWidth="1"/>
    <col min="1549" max="1792" width="9.140625" style="54"/>
    <col min="1793" max="1793" width="43.28515625" style="54" customWidth="1"/>
    <col min="1794" max="1794" width="1.42578125" style="54" customWidth="1"/>
    <col min="1795" max="1795" width="13.7109375" style="54" bestFit="1" customWidth="1"/>
    <col min="1796" max="1796" width="15" style="54" customWidth="1"/>
    <col min="1797" max="1797" width="14.28515625" style="54" bestFit="1" customWidth="1"/>
    <col min="1798" max="1798" width="1.42578125" style="54" customWidth="1"/>
    <col min="1799" max="1799" width="13.7109375" style="54" bestFit="1" customWidth="1"/>
    <col min="1800" max="1800" width="14.7109375" style="54" customWidth="1"/>
    <col min="1801" max="1801" width="13.140625" style="54" bestFit="1" customWidth="1"/>
    <col min="1802" max="1802" width="1.42578125" style="54" customWidth="1"/>
    <col min="1803" max="1803" width="15.7109375" style="54" bestFit="1" customWidth="1"/>
    <col min="1804" max="1804" width="19.85546875" style="54" bestFit="1" customWidth="1"/>
    <col min="1805" max="2048" width="9.140625" style="54"/>
    <col min="2049" max="2049" width="43.28515625" style="54" customWidth="1"/>
    <col min="2050" max="2050" width="1.42578125" style="54" customWidth="1"/>
    <col min="2051" max="2051" width="13.7109375" style="54" bestFit="1" customWidth="1"/>
    <col min="2052" max="2052" width="15" style="54" customWidth="1"/>
    <col min="2053" max="2053" width="14.28515625" style="54" bestFit="1" customWidth="1"/>
    <col min="2054" max="2054" width="1.42578125" style="54" customWidth="1"/>
    <col min="2055" max="2055" width="13.7109375" style="54" bestFit="1" customWidth="1"/>
    <col min="2056" max="2056" width="14.7109375" style="54" customWidth="1"/>
    <col min="2057" max="2057" width="13.140625" style="54" bestFit="1" customWidth="1"/>
    <col min="2058" max="2058" width="1.42578125" style="54" customWidth="1"/>
    <col min="2059" max="2059" width="15.7109375" style="54" bestFit="1" customWidth="1"/>
    <col min="2060" max="2060" width="19.85546875" style="54" bestFit="1" customWidth="1"/>
    <col min="2061" max="2304" width="9.140625" style="54"/>
    <col min="2305" max="2305" width="43.28515625" style="54" customWidth="1"/>
    <col min="2306" max="2306" width="1.42578125" style="54" customWidth="1"/>
    <col min="2307" max="2307" width="13.7109375" style="54" bestFit="1" customWidth="1"/>
    <col min="2308" max="2308" width="15" style="54" customWidth="1"/>
    <col min="2309" max="2309" width="14.28515625" style="54" bestFit="1" customWidth="1"/>
    <col min="2310" max="2310" width="1.42578125" style="54" customWidth="1"/>
    <col min="2311" max="2311" width="13.7109375" style="54" bestFit="1" customWidth="1"/>
    <col min="2312" max="2312" width="14.7109375" style="54" customWidth="1"/>
    <col min="2313" max="2313" width="13.140625" style="54" bestFit="1" customWidth="1"/>
    <col min="2314" max="2314" width="1.42578125" style="54" customWidth="1"/>
    <col min="2315" max="2315" width="15.7109375" style="54" bestFit="1" customWidth="1"/>
    <col min="2316" max="2316" width="19.85546875" style="54" bestFit="1" customWidth="1"/>
    <col min="2317" max="2560" width="9.140625" style="54"/>
    <col min="2561" max="2561" width="43.28515625" style="54" customWidth="1"/>
    <col min="2562" max="2562" width="1.42578125" style="54" customWidth="1"/>
    <col min="2563" max="2563" width="13.7109375" style="54" bestFit="1" customWidth="1"/>
    <col min="2564" max="2564" width="15" style="54" customWidth="1"/>
    <col min="2565" max="2565" width="14.28515625" style="54" bestFit="1" customWidth="1"/>
    <col min="2566" max="2566" width="1.42578125" style="54" customWidth="1"/>
    <col min="2567" max="2567" width="13.7109375" style="54" bestFit="1" customWidth="1"/>
    <col min="2568" max="2568" width="14.7109375" style="54" customWidth="1"/>
    <col min="2569" max="2569" width="13.140625" style="54" bestFit="1" customWidth="1"/>
    <col min="2570" max="2570" width="1.42578125" style="54" customWidth="1"/>
    <col min="2571" max="2571" width="15.7109375" style="54" bestFit="1" customWidth="1"/>
    <col min="2572" max="2572" width="19.85546875" style="54" bestFit="1" customWidth="1"/>
    <col min="2573" max="2816" width="9.140625" style="54"/>
    <col min="2817" max="2817" width="43.28515625" style="54" customWidth="1"/>
    <col min="2818" max="2818" width="1.42578125" style="54" customWidth="1"/>
    <col min="2819" max="2819" width="13.7109375" style="54" bestFit="1" customWidth="1"/>
    <col min="2820" max="2820" width="15" style="54" customWidth="1"/>
    <col min="2821" max="2821" width="14.28515625" style="54" bestFit="1" customWidth="1"/>
    <col min="2822" max="2822" width="1.42578125" style="54" customWidth="1"/>
    <col min="2823" max="2823" width="13.7109375" style="54" bestFit="1" customWidth="1"/>
    <col min="2824" max="2824" width="14.7109375" style="54" customWidth="1"/>
    <col min="2825" max="2825" width="13.140625" style="54" bestFit="1" customWidth="1"/>
    <col min="2826" max="2826" width="1.42578125" style="54" customWidth="1"/>
    <col min="2827" max="2827" width="15.7109375" style="54" bestFit="1" customWidth="1"/>
    <col min="2828" max="2828" width="19.85546875" style="54" bestFit="1" customWidth="1"/>
    <col min="2829" max="3072" width="9.140625" style="54"/>
    <col min="3073" max="3073" width="43.28515625" style="54" customWidth="1"/>
    <col min="3074" max="3074" width="1.42578125" style="54" customWidth="1"/>
    <col min="3075" max="3075" width="13.7109375" style="54" bestFit="1" customWidth="1"/>
    <col min="3076" max="3076" width="15" style="54" customWidth="1"/>
    <col min="3077" max="3077" width="14.28515625" style="54" bestFit="1" customWidth="1"/>
    <col min="3078" max="3078" width="1.42578125" style="54" customWidth="1"/>
    <col min="3079" max="3079" width="13.7109375" style="54" bestFit="1" customWidth="1"/>
    <col min="3080" max="3080" width="14.7109375" style="54" customWidth="1"/>
    <col min="3081" max="3081" width="13.140625" style="54" bestFit="1" customWidth="1"/>
    <col min="3082" max="3082" width="1.42578125" style="54" customWidth="1"/>
    <col min="3083" max="3083" width="15.7109375" style="54" bestFit="1" customWidth="1"/>
    <col min="3084" max="3084" width="19.85546875" style="54" bestFit="1" customWidth="1"/>
    <col min="3085" max="3328" width="9.140625" style="54"/>
    <col min="3329" max="3329" width="43.28515625" style="54" customWidth="1"/>
    <col min="3330" max="3330" width="1.42578125" style="54" customWidth="1"/>
    <col min="3331" max="3331" width="13.7109375" style="54" bestFit="1" customWidth="1"/>
    <col min="3332" max="3332" width="15" style="54" customWidth="1"/>
    <col min="3333" max="3333" width="14.28515625" style="54" bestFit="1" customWidth="1"/>
    <col min="3334" max="3334" width="1.42578125" style="54" customWidth="1"/>
    <col min="3335" max="3335" width="13.7109375" style="54" bestFit="1" customWidth="1"/>
    <col min="3336" max="3336" width="14.7109375" style="54" customWidth="1"/>
    <col min="3337" max="3337" width="13.140625" style="54" bestFit="1" customWidth="1"/>
    <col min="3338" max="3338" width="1.42578125" style="54" customWidth="1"/>
    <col min="3339" max="3339" width="15.7109375" style="54" bestFit="1" customWidth="1"/>
    <col min="3340" max="3340" width="19.85546875" style="54" bestFit="1" customWidth="1"/>
    <col min="3341" max="3584" width="9.140625" style="54"/>
    <col min="3585" max="3585" width="43.28515625" style="54" customWidth="1"/>
    <col min="3586" max="3586" width="1.42578125" style="54" customWidth="1"/>
    <col min="3587" max="3587" width="13.7109375" style="54" bestFit="1" customWidth="1"/>
    <col min="3588" max="3588" width="15" style="54" customWidth="1"/>
    <col min="3589" max="3589" width="14.28515625" style="54" bestFit="1" customWidth="1"/>
    <col min="3590" max="3590" width="1.42578125" style="54" customWidth="1"/>
    <col min="3591" max="3591" width="13.7109375" style="54" bestFit="1" customWidth="1"/>
    <col min="3592" max="3592" width="14.7109375" style="54" customWidth="1"/>
    <col min="3593" max="3593" width="13.140625" style="54" bestFit="1" customWidth="1"/>
    <col min="3594" max="3594" width="1.42578125" style="54" customWidth="1"/>
    <col min="3595" max="3595" width="15.7109375" style="54" bestFit="1" customWidth="1"/>
    <col min="3596" max="3596" width="19.85546875" style="54" bestFit="1" customWidth="1"/>
    <col min="3597" max="3840" width="9.140625" style="54"/>
    <col min="3841" max="3841" width="43.28515625" style="54" customWidth="1"/>
    <col min="3842" max="3842" width="1.42578125" style="54" customWidth="1"/>
    <col min="3843" max="3843" width="13.7109375" style="54" bestFit="1" customWidth="1"/>
    <col min="3844" max="3844" width="15" style="54" customWidth="1"/>
    <col min="3845" max="3845" width="14.28515625" style="54" bestFit="1" customWidth="1"/>
    <col min="3846" max="3846" width="1.42578125" style="54" customWidth="1"/>
    <col min="3847" max="3847" width="13.7109375" style="54" bestFit="1" customWidth="1"/>
    <col min="3848" max="3848" width="14.7109375" style="54" customWidth="1"/>
    <col min="3849" max="3849" width="13.140625" style="54" bestFit="1" customWidth="1"/>
    <col min="3850" max="3850" width="1.42578125" style="54" customWidth="1"/>
    <col min="3851" max="3851" width="15.7109375" style="54" bestFit="1" customWidth="1"/>
    <col min="3852" max="3852" width="19.85546875" style="54" bestFit="1" customWidth="1"/>
    <col min="3853" max="4096" width="9.140625" style="54"/>
    <col min="4097" max="4097" width="43.28515625" style="54" customWidth="1"/>
    <col min="4098" max="4098" width="1.42578125" style="54" customWidth="1"/>
    <col min="4099" max="4099" width="13.7109375" style="54" bestFit="1" customWidth="1"/>
    <col min="4100" max="4100" width="15" style="54" customWidth="1"/>
    <col min="4101" max="4101" width="14.28515625" style="54" bestFit="1" customWidth="1"/>
    <col min="4102" max="4102" width="1.42578125" style="54" customWidth="1"/>
    <col min="4103" max="4103" width="13.7109375" style="54" bestFit="1" customWidth="1"/>
    <col min="4104" max="4104" width="14.7109375" style="54" customWidth="1"/>
    <col min="4105" max="4105" width="13.140625" style="54" bestFit="1" customWidth="1"/>
    <col min="4106" max="4106" width="1.42578125" style="54" customWidth="1"/>
    <col min="4107" max="4107" width="15.7109375" style="54" bestFit="1" customWidth="1"/>
    <col min="4108" max="4108" width="19.85546875" style="54" bestFit="1" customWidth="1"/>
    <col min="4109" max="4352" width="9.140625" style="54"/>
    <col min="4353" max="4353" width="43.28515625" style="54" customWidth="1"/>
    <col min="4354" max="4354" width="1.42578125" style="54" customWidth="1"/>
    <col min="4355" max="4355" width="13.7109375" style="54" bestFit="1" customWidth="1"/>
    <col min="4356" max="4356" width="15" style="54" customWidth="1"/>
    <col min="4357" max="4357" width="14.28515625" style="54" bestFit="1" customWidth="1"/>
    <col min="4358" max="4358" width="1.42578125" style="54" customWidth="1"/>
    <col min="4359" max="4359" width="13.7109375" style="54" bestFit="1" customWidth="1"/>
    <col min="4360" max="4360" width="14.7109375" style="54" customWidth="1"/>
    <col min="4361" max="4361" width="13.140625" style="54" bestFit="1" customWidth="1"/>
    <col min="4362" max="4362" width="1.42578125" style="54" customWidth="1"/>
    <col min="4363" max="4363" width="15.7109375" style="54" bestFit="1" customWidth="1"/>
    <col min="4364" max="4364" width="19.85546875" style="54" bestFit="1" customWidth="1"/>
    <col min="4365" max="4608" width="9.140625" style="54"/>
    <col min="4609" max="4609" width="43.28515625" style="54" customWidth="1"/>
    <col min="4610" max="4610" width="1.42578125" style="54" customWidth="1"/>
    <col min="4611" max="4611" width="13.7109375" style="54" bestFit="1" customWidth="1"/>
    <col min="4612" max="4612" width="15" style="54" customWidth="1"/>
    <col min="4613" max="4613" width="14.28515625" style="54" bestFit="1" customWidth="1"/>
    <col min="4614" max="4614" width="1.42578125" style="54" customWidth="1"/>
    <col min="4615" max="4615" width="13.7109375" style="54" bestFit="1" customWidth="1"/>
    <col min="4616" max="4616" width="14.7109375" style="54" customWidth="1"/>
    <col min="4617" max="4617" width="13.140625" style="54" bestFit="1" customWidth="1"/>
    <col min="4618" max="4618" width="1.42578125" style="54" customWidth="1"/>
    <col min="4619" max="4619" width="15.7109375" style="54" bestFit="1" customWidth="1"/>
    <col min="4620" max="4620" width="19.85546875" style="54" bestFit="1" customWidth="1"/>
    <col min="4621" max="4864" width="9.140625" style="54"/>
    <col min="4865" max="4865" width="43.28515625" style="54" customWidth="1"/>
    <col min="4866" max="4866" width="1.42578125" style="54" customWidth="1"/>
    <col min="4867" max="4867" width="13.7109375" style="54" bestFit="1" customWidth="1"/>
    <col min="4868" max="4868" width="15" style="54" customWidth="1"/>
    <col min="4869" max="4869" width="14.28515625" style="54" bestFit="1" customWidth="1"/>
    <col min="4870" max="4870" width="1.42578125" style="54" customWidth="1"/>
    <col min="4871" max="4871" width="13.7109375" style="54" bestFit="1" customWidth="1"/>
    <col min="4872" max="4872" width="14.7109375" style="54" customWidth="1"/>
    <col min="4873" max="4873" width="13.140625" style="54" bestFit="1" customWidth="1"/>
    <col min="4874" max="4874" width="1.42578125" style="54" customWidth="1"/>
    <col min="4875" max="4875" width="15.7109375" style="54" bestFit="1" customWidth="1"/>
    <col min="4876" max="4876" width="19.85546875" style="54" bestFit="1" customWidth="1"/>
    <col min="4877" max="5120" width="9.140625" style="54"/>
    <col min="5121" max="5121" width="43.28515625" style="54" customWidth="1"/>
    <col min="5122" max="5122" width="1.42578125" style="54" customWidth="1"/>
    <col min="5123" max="5123" width="13.7109375" style="54" bestFit="1" customWidth="1"/>
    <col min="5124" max="5124" width="15" style="54" customWidth="1"/>
    <col min="5125" max="5125" width="14.28515625" style="54" bestFit="1" customWidth="1"/>
    <col min="5126" max="5126" width="1.42578125" style="54" customWidth="1"/>
    <col min="5127" max="5127" width="13.7109375" style="54" bestFit="1" customWidth="1"/>
    <col min="5128" max="5128" width="14.7109375" style="54" customWidth="1"/>
    <col min="5129" max="5129" width="13.140625" style="54" bestFit="1" customWidth="1"/>
    <col min="5130" max="5130" width="1.42578125" style="54" customWidth="1"/>
    <col min="5131" max="5131" width="15.7109375" style="54" bestFit="1" customWidth="1"/>
    <col min="5132" max="5132" width="19.85546875" style="54" bestFit="1" customWidth="1"/>
    <col min="5133" max="5376" width="9.140625" style="54"/>
    <col min="5377" max="5377" width="43.28515625" style="54" customWidth="1"/>
    <col min="5378" max="5378" width="1.42578125" style="54" customWidth="1"/>
    <col min="5379" max="5379" width="13.7109375" style="54" bestFit="1" customWidth="1"/>
    <col min="5380" max="5380" width="15" style="54" customWidth="1"/>
    <col min="5381" max="5381" width="14.28515625" style="54" bestFit="1" customWidth="1"/>
    <col min="5382" max="5382" width="1.42578125" style="54" customWidth="1"/>
    <col min="5383" max="5383" width="13.7109375" style="54" bestFit="1" customWidth="1"/>
    <col min="5384" max="5384" width="14.7109375" style="54" customWidth="1"/>
    <col min="5385" max="5385" width="13.140625" style="54" bestFit="1" customWidth="1"/>
    <col min="5386" max="5386" width="1.42578125" style="54" customWidth="1"/>
    <col min="5387" max="5387" width="15.7109375" style="54" bestFit="1" customWidth="1"/>
    <col min="5388" max="5388" width="19.85546875" style="54" bestFit="1" customWidth="1"/>
    <col min="5389" max="5632" width="9.140625" style="54"/>
    <col min="5633" max="5633" width="43.28515625" style="54" customWidth="1"/>
    <col min="5634" max="5634" width="1.42578125" style="54" customWidth="1"/>
    <col min="5635" max="5635" width="13.7109375" style="54" bestFit="1" customWidth="1"/>
    <col min="5636" max="5636" width="15" style="54" customWidth="1"/>
    <col min="5637" max="5637" width="14.28515625" style="54" bestFit="1" customWidth="1"/>
    <col min="5638" max="5638" width="1.42578125" style="54" customWidth="1"/>
    <col min="5639" max="5639" width="13.7109375" style="54" bestFit="1" customWidth="1"/>
    <col min="5640" max="5640" width="14.7109375" style="54" customWidth="1"/>
    <col min="5641" max="5641" width="13.140625" style="54" bestFit="1" customWidth="1"/>
    <col min="5642" max="5642" width="1.42578125" style="54" customWidth="1"/>
    <col min="5643" max="5643" width="15.7109375" style="54" bestFit="1" customWidth="1"/>
    <col min="5644" max="5644" width="19.85546875" style="54" bestFit="1" customWidth="1"/>
    <col min="5645" max="5888" width="9.140625" style="54"/>
    <col min="5889" max="5889" width="43.28515625" style="54" customWidth="1"/>
    <col min="5890" max="5890" width="1.42578125" style="54" customWidth="1"/>
    <col min="5891" max="5891" width="13.7109375" style="54" bestFit="1" customWidth="1"/>
    <col min="5892" max="5892" width="15" style="54" customWidth="1"/>
    <col min="5893" max="5893" width="14.28515625" style="54" bestFit="1" customWidth="1"/>
    <col min="5894" max="5894" width="1.42578125" style="54" customWidth="1"/>
    <col min="5895" max="5895" width="13.7109375" style="54" bestFit="1" customWidth="1"/>
    <col min="5896" max="5896" width="14.7109375" style="54" customWidth="1"/>
    <col min="5897" max="5897" width="13.140625" style="54" bestFit="1" customWidth="1"/>
    <col min="5898" max="5898" width="1.42578125" style="54" customWidth="1"/>
    <col min="5899" max="5899" width="15.7109375" style="54" bestFit="1" customWidth="1"/>
    <col min="5900" max="5900" width="19.85546875" style="54" bestFit="1" customWidth="1"/>
    <col min="5901" max="6144" width="9.140625" style="54"/>
    <col min="6145" max="6145" width="43.28515625" style="54" customWidth="1"/>
    <col min="6146" max="6146" width="1.42578125" style="54" customWidth="1"/>
    <col min="6147" max="6147" width="13.7109375" style="54" bestFit="1" customWidth="1"/>
    <col min="6148" max="6148" width="15" style="54" customWidth="1"/>
    <col min="6149" max="6149" width="14.28515625" style="54" bestFit="1" customWidth="1"/>
    <col min="6150" max="6150" width="1.42578125" style="54" customWidth="1"/>
    <col min="6151" max="6151" width="13.7109375" style="54" bestFit="1" customWidth="1"/>
    <col min="6152" max="6152" width="14.7109375" style="54" customWidth="1"/>
    <col min="6153" max="6153" width="13.140625" style="54" bestFit="1" customWidth="1"/>
    <col min="6154" max="6154" width="1.42578125" style="54" customWidth="1"/>
    <col min="6155" max="6155" width="15.7109375" style="54" bestFit="1" customWidth="1"/>
    <col min="6156" max="6156" width="19.85546875" style="54" bestFit="1" customWidth="1"/>
    <col min="6157" max="6400" width="9.140625" style="54"/>
    <col min="6401" max="6401" width="43.28515625" style="54" customWidth="1"/>
    <col min="6402" max="6402" width="1.42578125" style="54" customWidth="1"/>
    <col min="6403" max="6403" width="13.7109375" style="54" bestFit="1" customWidth="1"/>
    <col min="6404" max="6404" width="15" style="54" customWidth="1"/>
    <col min="6405" max="6405" width="14.28515625" style="54" bestFit="1" customWidth="1"/>
    <col min="6406" max="6406" width="1.42578125" style="54" customWidth="1"/>
    <col min="6407" max="6407" width="13.7109375" style="54" bestFit="1" customWidth="1"/>
    <col min="6408" max="6408" width="14.7109375" style="54" customWidth="1"/>
    <col min="6409" max="6409" width="13.140625" style="54" bestFit="1" customWidth="1"/>
    <col min="6410" max="6410" width="1.42578125" style="54" customWidth="1"/>
    <col min="6411" max="6411" width="15.7109375" style="54" bestFit="1" customWidth="1"/>
    <col min="6412" max="6412" width="19.85546875" style="54" bestFit="1" customWidth="1"/>
    <col min="6413" max="6656" width="9.140625" style="54"/>
    <col min="6657" max="6657" width="43.28515625" style="54" customWidth="1"/>
    <col min="6658" max="6658" width="1.42578125" style="54" customWidth="1"/>
    <col min="6659" max="6659" width="13.7109375" style="54" bestFit="1" customWidth="1"/>
    <col min="6660" max="6660" width="15" style="54" customWidth="1"/>
    <col min="6661" max="6661" width="14.28515625" style="54" bestFit="1" customWidth="1"/>
    <col min="6662" max="6662" width="1.42578125" style="54" customWidth="1"/>
    <col min="6663" max="6663" width="13.7109375" style="54" bestFit="1" customWidth="1"/>
    <col min="6664" max="6664" width="14.7109375" style="54" customWidth="1"/>
    <col min="6665" max="6665" width="13.140625" style="54" bestFit="1" customWidth="1"/>
    <col min="6666" max="6666" width="1.42578125" style="54" customWidth="1"/>
    <col min="6667" max="6667" width="15.7109375" style="54" bestFit="1" customWidth="1"/>
    <col min="6668" max="6668" width="19.85546875" style="54" bestFit="1" customWidth="1"/>
    <col min="6669" max="6912" width="9.140625" style="54"/>
    <col min="6913" max="6913" width="43.28515625" style="54" customWidth="1"/>
    <col min="6914" max="6914" width="1.42578125" style="54" customWidth="1"/>
    <col min="6915" max="6915" width="13.7109375" style="54" bestFit="1" customWidth="1"/>
    <col min="6916" max="6916" width="15" style="54" customWidth="1"/>
    <col min="6917" max="6917" width="14.28515625" style="54" bestFit="1" customWidth="1"/>
    <col min="6918" max="6918" width="1.42578125" style="54" customWidth="1"/>
    <col min="6919" max="6919" width="13.7109375" style="54" bestFit="1" customWidth="1"/>
    <col min="6920" max="6920" width="14.7109375" style="54" customWidth="1"/>
    <col min="6921" max="6921" width="13.140625" style="54" bestFit="1" customWidth="1"/>
    <col min="6922" max="6922" width="1.42578125" style="54" customWidth="1"/>
    <col min="6923" max="6923" width="15.7109375" style="54" bestFit="1" customWidth="1"/>
    <col min="6924" max="6924" width="19.85546875" style="54" bestFit="1" customWidth="1"/>
    <col min="6925" max="7168" width="9.140625" style="54"/>
    <col min="7169" max="7169" width="43.28515625" style="54" customWidth="1"/>
    <col min="7170" max="7170" width="1.42578125" style="54" customWidth="1"/>
    <col min="7171" max="7171" width="13.7109375" style="54" bestFit="1" customWidth="1"/>
    <col min="7172" max="7172" width="15" style="54" customWidth="1"/>
    <col min="7173" max="7173" width="14.28515625" style="54" bestFit="1" customWidth="1"/>
    <col min="7174" max="7174" width="1.42578125" style="54" customWidth="1"/>
    <col min="7175" max="7175" width="13.7109375" style="54" bestFit="1" customWidth="1"/>
    <col min="7176" max="7176" width="14.7109375" style="54" customWidth="1"/>
    <col min="7177" max="7177" width="13.140625" style="54" bestFit="1" customWidth="1"/>
    <col min="7178" max="7178" width="1.42578125" style="54" customWidth="1"/>
    <col min="7179" max="7179" width="15.7109375" style="54" bestFit="1" customWidth="1"/>
    <col min="7180" max="7180" width="19.85546875" style="54" bestFit="1" customWidth="1"/>
    <col min="7181" max="7424" width="9.140625" style="54"/>
    <col min="7425" max="7425" width="43.28515625" style="54" customWidth="1"/>
    <col min="7426" max="7426" width="1.42578125" style="54" customWidth="1"/>
    <col min="7427" max="7427" width="13.7109375" style="54" bestFit="1" customWidth="1"/>
    <col min="7428" max="7428" width="15" style="54" customWidth="1"/>
    <col min="7429" max="7429" width="14.28515625" style="54" bestFit="1" customWidth="1"/>
    <col min="7430" max="7430" width="1.42578125" style="54" customWidth="1"/>
    <col min="7431" max="7431" width="13.7109375" style="54" bestFit="1" customWidth="1"/>
    <col min="7432" max="7432" width="14.7109375" style="54" customWidth="1"/>
    <col min="7433" max="7433" width="13.140625" style="54" bestFit="1" customWidth="1"/>
    <col min="7434" max="7434" width="1.42578125" style="54" customWidth="1"/>
    <col min="7435" max="7435" width="15.7109375" style="54" bestFit="1" customWidth="1"/>
    <col min="7436" max="7436" width="19.85546875" style="54" bestFit="1" customWidth="1"/>
    <col min="7437" max="7680" width="9.140625" style="54"/>
    <col min="7681" max="7681" width="43.28515625" style="54" customWidth="1"/>
    <col min="7682" max="7682" width="1.42578125" style="54" customWidth="1"/>
    <col min="7683" max="7683" width="13.7109375" style="54" bestFit="1" customWidth="1"/>
    <col min="7684" max="7684" width="15" style="54" customWidth="1"/>
    <col min="7685" max="7685" width="14.28515625" style="54" bestFit="1" customWidth="1"/>
    <col min="7686" max="7686" width="1.42578125" style="54" customWidth="1"/>
    <col min="7687" max="7687" width="13.7109375" style="54" bestFit="1" customWidth="1"/>
    <col min="7688" max="7688" width="14.7109375" style="54" customWidth="1"/>
    <col min="7689" max="7689" width="13.140625" style="54" bestFit="1" customWidth="1"/>
    <col min="7690" max="7690" width="1.42578125" style="54" customWidth="1"/>
    <col min="7691" max="7691" width="15.7109375" style="54" bestFit="1" customWidth="1"/>
    <col min="7692" max="7692" width="19.85546875" style="54" bestFit="1" customWidth="1"/>
    <col min="7693" max="7936" width="9.140625" style="54"/>
    <col min="7937" max="7937" width="43.28515625" style="54" customWidth="1"/>
    <col min="7938" max="7938" width="1.42578125" style="54" customWidth="1"/>
    <col min="7939" max="7939" width="13.7109375" style="54" bestFit="1" customWidth="1"/>
    <col min="7940" max="7940" width="15" style="54" customWidth="1"/>
    <col min="7941" max="7941" width="14.28515625" style="54" bestFit="1" customWidth="1"/>
    <col min="7942" max="7942" width="1.42578125" style="54" customWidth="1"/>
    <col min="7943" max="7943" width="13.7109375" style="54" bestFit="1" customWidth="1"/>
    <col min="7944" max="7944" width="14.7109375" style="54" customWidth="1"/>
    <col min="7945" max="7945" width="13.140625" style="54" bestFit="1" customWidth="1"/>
    <col min="7946" max="7946" width="1.42578125" style="54" customWidth="1"/>
    <col min="7947" max="7947" width="15.7109375" style="54" bestFit="1" customWidth="1"/>
    <col min="7948" max="7948" width="19.85546875" style="54" bestFit="1" customWidth="1"/>
    <col min="7949" max="8192" width="9.140625" style="54"/>
    <col min="8193" max="8193" width="43.28515625" style="54" customWidth="1"/>
    <col min="8194" max="8194" width="1.42578125" style="54" customWidth="1"/>
    <col min="8195" max="8195" width="13.7109375" style="54" bestFit="1" customWidth="1"/>
    <col min="8196" max="8196" width="15" style="54" customWidth="1"/>
    <col min="8197" max="8197" width="14.28515625" style="54" bestFit="1" customWidth="1"/>
    <col min="8198" max="8198" width="1.42578125" style="54" customWidth="1"/>
    <col min="8199" max="8199" width="13.7109375" style="54" bestFit="1" customWidth="1"/>
    <col min="8200" max="8200" width="14.7109375" style="54" customWidth="1"/>
    <col min="8201" max="8201" width="13.140625" style="54" bestFit="1" customWidth="1"/>
    <col min="8202" max="8202" width="1.42578125" style="54" customWidth="1"/>
    <col min="8203" max="8203" width="15.7109375" style="54" bestFit="1" customWidth="1"/>
    <col min="8204" max="8204" width="19.85546875" style="54" bestFit="1" customWidth="1"/>
    <col min="8205" max="8448" width="9.140625" style="54"/>
    <col min="8449" max="8449" width="43.28515625" style="54" customWidth="1"/>
    <col min="8450" max="8450" width="1.42578125" style="54" customWidth="1"/>
    <col min="8451" max="8451" width="13.7109375" style="54" bestFit="1" customWidth="1"/>
    <col min="8452" max="8452" width="15" style="54" customWidth="1"/>
    <col min="8453" max="8453" width="14.28515625" style="54" bestFit="1" customWidth="1"/>
    <col min="8454" max="8454" width="1.42578125" style="54" customWidth="1"/>
    <col min="8455" max="8455" width="13.7109375" style="54" bestFit="1" customWidth="1"/>
    <col min="8456" max="8456" width="14.7109375" style="54" customWidth="1"/>
    <col min="8457" max="8457" width="13.140625" style="54" bestFit="1" customWidth="1"/>
    <col min="8458" max="8458" width="1.42578125" style="54" customWidth="1"/>
    <col min="8459" max="8459" width="15.7109375" style="54" bestFit="1" customWidth="1"/>
    <col min="8460" max="8460" width="19.85546875" style="54" bestFit="1" customWidth="1"/>
    <col min="8461" max="8704" width="9.140625" style="54"/>
    <col min="8705" max="8705" width="43.28515625" style="54" customWidth="1"/>
    <col min="8706" max="8706" width="1.42578125" style="54" customWidth="1"/>
    <col min="8707" max="8707" width="13.7109375" style="54" bestFit="1" customWidth="1"/>
    <col min="8708" max="8708" width="15" style="54" customWidth="1"/>
    <col min="8709" max="8709" width="14.28515625" style="54" bestFit="1" customWidth="1"/>
    <col min="8710" max="8710" width="1.42578125" style="54" customWidth="1"/>
    <col min="8711" max="8711" width="13.7109375" style="54" bestFit="1" customWidth="1"/>
    <col min="8712" max="8712" width="14.7109375" style="54" customWidth="1"/>
    <col min="8713" max="8713" width="13.140625" style="54" bestFit="1" customWidth="1"/>
    <col min="8714" max="8714" width="1.42578125" style="54" customWidth="1"/>
    <col min="8715" max="8715" width="15.7109375" style="54" bestFit="1" customWidth="1"/>
    <col min="8716" max="8716" width="19.85546875" style="54" bestFit="1" customWidth="1"/>
    <col min="8717" max="8960" width="9.140625" style="54"/>
    <col min="8961" max="8961" width="43.28515625" style="54" customWidth="1"/>
    <col min="8962" max="8962" width="1.42578125" style="54" customWidth="1"/>
    <col min="8963" max="8963" width="13.7109375" style="54" bestFit="1" customWidth="1"/>
    <col min="8964" max="8964" width="15" style="54" customWidth="1"/>
    <col min="8965" max="8965" width="14.28515625" style="54" bestFit="1" customWidth="1"/>
    <col min="8966" max="8966" width="1.42578125" style="54" customWidth="1"/>
    <col min="8967" max="8967" width="13.7109375" style="54" bestFit="1" customWidth="1"/>
    <col min="8968" max="8968" width="14.7109375" style="54" customWidth="1"/>
    <col min="8969" max="8969" width="13.140625" style="54" bestFit="1" customWidth="1"/>
    <col min="8970" max="8970" width="1.42578125" style="54" customWidth="1"/>
    <col min="8971" max="8971" width="15.7109375" style="54" bestFit="1" customWidth="1"/>
    <col min="8972" max="8972" width="19.85546875" style="54" bestFit="1" customWidth="1"/>
    <col min="8973" max="9216" width="9.140625" style="54"/>
    <col min="9217" max="9217" width="43.28515625" style="54" customWidth="1"/>
    <col min="9218" max="9218" width="1.42578125" style="54" customWidth="1"/>
    <col min="9219" max="9219" width="13.7109375" style="54" bestFit="1" customWidth="1"/>
    <col min="9220" max="9220" width="15" style="54" customWidth="1"/>
    <col min="9221" max="9221" width="14.28515625" style="54" bestFit="1" customWidth="1"/>
    <col min="9222" max="9222" width="1.42578125" style="54" customWidth="1"/>
    <col min="9223" max="9223" width="13.7109375" style="54" bestFit="1" customWidth="1"/>
    <col min="9224" max="9224" width="14.7109375" style="54" customWidth="1"/>
    <col min="9225" max="9225" width="13.140625" style="54" bestFit="1" customWidth="1"/>
    <col min="9226" max="9226" width="1.42578125" style="54" customWidth="1"/>
    <col min="9227" max="9227" width="15.7109375" style="54" bestFit="1" customWidth="1"/>
    <col min="9228" max="9228" width="19.85546875" style="54" bestFit="1" customWidth="1"/>
    <col min="9229" max="9472" width="9.140625" style="54"/>
    <col min="9473" max="9473" width="43.28515625" style="54" customWidth="1"/>
    <col min="9474" max="9474" width="1.42578125" style="54" customWidth="1"/>
    <col min="9475" max="9475" width="13.7109375" style="54" bestFit="1" customWidth="1"/>
    <col min="9476" max="9476" width="15" style="54" customWidth="1"/>
    <col min="9477" max="9477" width="14.28515625" style="54" bestFit="1" customWidth="1"/>
    <col min="9478" max="9478" width="1.42578125" style="54" customWidth="1"/>
    <col min="9479" max="9479" width="13.7109375" style="54" bestFit="1" customWidth="1"/>
    <col min="9480" max="9480" width="14.7109375" style="54" customWidth="1"/>
    <col min="9481" max="9481" width="13.140625" style="54" bestFit="1" customWidth="1"/>
    <col min="9482" max="9482" width="1.42578125" style="54" customWidth="1"/>
    <col min="9483" max="9483" width="15.7109375" style="54" bestFit="1" customWidth="1"/>
    <col min="9484" max="9484" width="19.85546875" style="54" bestFit="1" customWidth="1"/>
    <col min="9485" max="9728" width="9.140625" style="54"/>
    <col min="9729" max="9729" width="43.28515625" style="54" customWidth="1"/>
    <col min="9730" max="9730" width="1.42578125" style="54" customWidth="1"/>
    <col min="9731" max="9731" width="13.7109375" style="54" bestFit="1" customWidth="1"/>
    <col min="9732" max="9732" width="15" style="54" customWidth="1"/>
    <col min="9733" max="9733" width="14.28515625" style="54" bestFit="1" customWidth="1"/>
    <col min="9734" max="9734" width="1.42578125" style="54" customWidth="1"/>
    <col min="9735" max="9735" width="13.7109375" style="54" bestFit="1" customWidth="1"/>
    <col min="9736" max="9736" width="14.7109375" style="54" customWidth="1"/>
    <col min="9737" max="9737" width="13.140625" style="54" bestFit="1" customWidth="1"/>
    <col min="9738" max="9738" width="1.42578125" style="54" customWidth="1"/>
    <col min="9739" max="9739" width="15.7109375" style="54" bestFit="1" customWidth="1"/>
    <col min="9740" max="9740" width="19.85546875" style="54" bestFit="1" customWidth="1"/>
    <col min="9741" max="9984" width="9.140625" style="54"/>
    <col min="9985" max="9985" width="43.28515625" style="54" customWidth="1"/>
    <col min="9986" max="9986" width="1.42578125" style="54" customWidth="1"/>
    <col min="9987" max="9987" width="13.7109375" style="54" bestFit="1" customWidth="1"/>
    <col min="9988" max="9988" width="15" style="54" customWidth="1"/>
    <col min="9989" max="9989" width="14.28515625" style="54" bestFit="1" customWidth="1"/>
    <col min="9990" max="9990" width="1.42578125" style="54" customWidth="1"/>
    <col min="9991" max="9991" width="13.7109375" style="54" bestFit="1" customWidth="1"/>
    <col min="9992" max="9992" width="14.7109375" style="54" customWidth="1"/>
    <col min="9993" max="9993" width="13.140625" style="54" bestFit="1" customWidth="1"/>
    <col min="9994" max="9994" width="1.42578125" style="54" customWidth="1"/>
    <col min="9995" max="9995" width="15.7109375" style="54" bestFit="1" customWidth="1"/>
    <col min="9996" max="9996" width="19.85546875" style="54" bestFit="1" customWidth="1"/>
    <col min="9997" max="10240" width="9.140625" style="54"/>
    <col min="10241" max="10241" width="43.28515625" style="54" customWidth="1"/>
    <col min="10242" max="10242" width="1.42578125" style="54" customWidth="1"/>
    <col min="10243" max="10243" width="13.7109375" style="54" bestFit="1" customWidth="1"/>
    <col min="10244" max="10244" width="15" style="54" customWidth="1"/>
    <col min="10245" max="10245" width="14.28515625" style="54" bestFit="1" customWidth="1"/>
    <col min="10246" max="10246" width="1.42578125" style="54" customWidth="1"/>
    <col min="10247" max="10247" width="13.7109375" style="54" bestFit="1" customWidth="1"/>
    <col min="10248" max="10248" width="14.7109375" style="54" customWidth="1"/>
    <col min="10249" max="10249" width="13.140625" style="54" bestFit="1" customWidth="1"/>
    <col min="10250" max="10250" width="1.42578125" style="54" customWidth="1"/>
    <col min="10251" max="10251" width="15.7109375" style="54" bestFit="1" customWidth="1"/>
    <col min="10252" max="10252" width="19.85546875" style="54" bestFit="1" customWidth="1"/>
    <col min="10253" max="10496" width="9.140625" style="54"/>
    <col min="10497" max="10497" width="43.28515625" style="54" customWidth="1"/>
    <col min="10498" max="10498" width="1.42578125" style="54" customWidth="1"/>
    <col min="10499" max="10499" width="13.7109375" style="54" bestFit="1" customWidth="1"/>
    <col min="10500" max="10500" width="15" style="54" customWidth="1"/>
    <col min="10501" max="10501" width="14.28515625" style="54" bestFit="1" customWidth="1"/>
    <col min="10502" max="10502" width="1.42578125" style="54" customWidth="1"/>
    <col min="10503" max="10503" width="13.7109375" style="54" bestFit="1" customWidth="1"/>
    <col min="10504" max="10504" width="14.7109375" style="54" customWidth="1"/>
    <col min="10505" max="10505" width="13.140625" style="54" bestFit="1" customWidth="1"/>
    <col min="10506" max="10506" width="1.42578125" style="54" customWidth="1"/>
    <col min="10507" max="10507" width="15.7109375" style="54" bestFit="1" customWidth="1"/>
    <col min="10508" max="10508" width="19.85546875" style="54" bestFit="1" customWidth="1"/>
    <col min="10509" max="10752" width="9.140625" style="54"/>
    <col min="10753" max="10753" width="43.28515625" style="54" customWidth="1"/>
    <col min="10754" max="10754" width="1.42578125" style="54" customWidth="1"/>
    <col min="10755" max="10755" width="13.7109375" style="54" bestFit="1" customWidth="1"/>
    <col min="10756" max="10756" width="15" style="54" customWidth="1"/>
    <col min="10757" max="10757" width="14.28515625" style="54" bestFit="1" customWidth="1"/>
    <col min="10758" max="10758" width="1.42578125" style="54" customWidth="1"/>
    <col min="10759" max="10759" width="13.7109375" style="54" bestFit="1" customWidth="1"/>
    <col min="10760" max="10760" width="14.7109375" style="54" customWidth="1"/>
    <col min="10761" max="10761" width="13.140625" style="54" bestFit="1" customWidth="1"/>
    <col min="10762" max="10762" width="1.42578125" style="54" customWidth="1"/>
    <col min="10763" max="10763" width="15.7109375" style="54" bestFit="1" customWidth="1"/>
    <col min="10764" max="10764" width="19.85546875" style="54" bestFit="1" customWidth="1"/>
    <col min="10765" max="11008" width="9.140625" style="54"/>
    <col min="11009" max="11009" width="43.28515625" style="54" customWidth="1"/>
    <col min="11010" max="11010" width="1.42578125" style="54" customWidth="1"/>
    <col min="11011" max="11011" width="13.7109375" style="54" bestFit="1" customWidth="1"/>
    <col min="11012" max="11012" width="15" style="54" customWidth="1"/>
    <col min="11013" max="11013" width="14.28515625" style="54" bestFit="1" customWidth="1"/>
    <col min="11014" max="11014" width="1.42578125" style="54" customWidth="1"/>
    <col min="11015" max="11015" width="13.7109375" style="54" bestFit="1" customWidth="1"/>
    <col min="11016" max="11016" width="14.7109375" style="54" customWidth="1"/>
    <col min="11017" max="11017" width="13.140625" style="54" bestFit="1" customWidth="1"/>
    <col min="11018" max="11018" width="1.42578125" style="54" customWidth="1"/>
    <col min="11019" max="11019" width="15.7109375" style="54" bestFit="1" customWidth="1"/>
    <col min="11020" max="11020" width="19.85546875" style="54" bestFit="1" customWidth="1"/>
    <col min="11021" max="11264" width="9.140625" style="54"/>
    <col min="11265" max="11265" width="43.28515625" style="54" customWidth="1"/>
    <col min="11266" max="11266" width="1.42578125" style="54" customWidth="1"/>
    <col min="11267" max="11267" width="13.7109375" style="54" bestFit="1" customWidth="1"/>
    <col min="11268" max="11268" width="15" style="54" customWidth="1"/>
    <col min="11269" max="11269" width="14.28515625" style="54" bestFit="1" customWidth="1"/>
    <col min="11270" max="11270" width="1.42578125" style="54" customWidth="1"/>
    <col min="11271" max="11271" width="13.7109375" style="54" bestFit="1" customWidth="1"/>
    <col min="11272" max="11272" width="14.7109375" style="54" customWidth="1"/>
    <col min="11273" max="11273" width="13.140625" style="54" bestFit="1" customWidth="1"/>
    <col min="11274" max="11274" width="1.42578125" style="54" customWidth="1"/>
    <col min="11275" max="11275" width="15.7109375" style="54" bestFit="1" customWidth="1"/>
    <col min="11276" max="11276" width="19.85546875" style="54" bestFit="1" customWidth="1"/>
    <col min="11277" max="11520" width="9.140625" style="54"/>
    <col min="11521" max="11521" width="43.28515625" style="54" customWidth="1"/>
    <col min="11522" max="11522" width="1.42578125" style="54" customWidth="1"/>
    <col min="11523" max="11523" width="13.7109375" style="54" bestFit="1" customWidth="1"/>
    <col min="11524" max="11524" width="15" style="54" customWidth="1"/>
    <col min="11525" max="11525" width="14.28515625" style="54" bestFit="1" customWidth="1"/>
    <col min="11526" max="11526" width="1.42578125" style="54" customWidth="1"/>
    <col min="11527" max="11527" width="13.7109375" style="54" bestFit="1" customWidth="1"/>
    <col min="11528" max="11528" width="14.7109375" style="54" customWidth="1"/>
    <col min="11529" max="11529" width="13.140625" style="54" bestFit="1" customWidth="1"/>
    <col min="11530" max="11530" width="1.42578125" style="54" customWidth="1"/>
    <col min="11531" max="11531" width="15.7109375" style="54" bestFit="1" customWidth="1"/>
    <col min="11532" max="11532" width="19.85546875" style="54" bestFit="1" customWidth="1"/>
    <col min="11533" max="11776" width="9.140625" style="54"/>
    <col min="11777" max="11777" width="43.28515625" style="54" customWidth="1"/>
    <col min="11778" max="11778" width="1.42578125" style="54" customWidth="1"/>
    <col min="11779" max="11779" width="13.7109375" style="54" bestFit="1" customWidth="1"/>
    <col min="11780" max="11780" width="15" style="54" customWidth="1"/>
    <col min="11781" max="11781" width="14.28515625" style="54" bestFit="1" customWidth="1"/>
    <col min="11782" max="11782" width="1.42578125" style="54" customWidth="1"/>
    <col min="11783" max="11783" width="13.7109375" style="54" bestFit="1" customWidth="1"/>
    <col min="11784" max="11784" width="14.7109375" style="54" customWidth="1"/>
    <col min="11785" max="11785" width="13.140625" style="54" bestFit="1" customWidth="1"/>
    <col min="11786" max="11786" width="1.42578125" style="54" customWidth="1"/>
    <col min="11787" max="11787" width="15.7109375" style="54" bestFit="1" customWidth="1"/>
    <col min="11788" max="11788" width="19.85546875" style="54" bestFit="1" customWidth="1"/>
    <col min="11789" max="12032" width="9.140625" style="54"/>
    <col min="12033" max="12033" width="43.28515625" style="54" customWidth="1"/>
    <col min="12034" max="12034" width="1.42578125" style="54" customWidth="1"/>
    <col min="12035" max="12035" width="13.7109375" style="54" bestFit="1" customWidth="1"/>
    <col min="12036" max="12036" width="15" style="54" customWidth="1"/>
    <col min="12037" max="12037" width="14.28515625" style="54" bestFit="1" customWidth="1"/>
    <col min="12038" max="12038" width="1.42578125" style="54" customWidth="1"/>
    <col min="12039" max="12039" width="13.7109375" style="54" bestFit="1" customWidth="1"/>
    <col min="12040" max="12040" width="14.7109375" style="54" customWidth="1"/>
    <col min="12041" max="12041" width="13.140625" style="54" bestFit="1" customWidth="1"/>
    <col min="12042" max="12042" width="1.42578125" style="54" customWidth="1"/>
    <col min="12043" max="12043" width="15.7109375" style="54" bestFit="1" customWidth="1"/>
    <col min="12044" max="12044" width="19.85546875" style="54" bestFit="1" customWidth="1"/>
    <col min="12045" max="12288" width="9.140625" style="54"/>
    <col min="12289" max="12289" width="43.28515625" style="54" customWidth="1"/>
    <col min="12290" max="12290" width="1.42578125" style="54" customWidth="1"/>
    <col min="12291" max="12291" width="13.7109375" style="54" bestFit="1" customWidth="1"/>
    <col min="12292" max="12292" width="15" style="54" customWidth="1"/>
    <col min="12293" max="12293" width="14.28515625" style="54" bestFit="1" customWidth="1"/>
    <col min="12294" max="12294" width="1.42578125" style="54" customWidth="1"/>
    <col min="12295" max="12295" width="13.7109375" style="54" bestFit="1" customWidth="1"/>
    <col min="12296" max="12296" width="14.7109375" style="54" customWidth="1"/>
    <col min="12297" max="12297" width="13.140625" style="54" bestFit="1" customWidth="1"/>
    <col min="12298" max="12298" width="1.42578125" style="54" customWidth="1"/>
    <col min="12299" max="12299" width="15.7109375" style="54" bestFit="1" customWidth="1"/>
    <col min="12300" max="12300" width="19.85546875" style="54" bestFit="1" customWidth="1"/>
    <col min="12301" max="12544" width="9.140625" style="54"/>
    <col min="12545" max="12545" width="43.28515625" style="54" customWidth="1"/>
    <col min="12546" max="12546" width="1.42578125" style="54" customWidth="1"/>
    <col min="12547" max="12547" width="13.7109375" style="54" bestFit="1" customWidth="1"/>
    <col min="12548" max="12548" width="15" style="54" customWidth="1"/>
    <col min="12549" max="12549" width="14.28515625" style="54" bestFit="1" customWidth="1"/>
    <col min="12550" max="12550" width="1.42578125" style="54" customWidth="1"/>
    <col min="12551" max="12551" width="13.7109375" style="54" bestFit="1" customWidth="1"/>
    <col min="12552" max="12552" width="14.7109375" style="54" customWidth="1"/>
    <col min="12553" max="12553" width="13.140625" style="54" bestFit="1" customWidth="1"/>
    <col min="12554" max="12554" width="1.42578125" style="54" customWidth="1"/>
    <col min="12555" max="12555" width="15.7109375" style="54" bestFit="1" customWidth="1"/>
    <col min="12556" max="12556" width="19.85546875" style="54" bestFit="1" customWidth="1"/>
    <col min="12557" max="12800" width="9.140625" style="54"/>
    <col min="12801" max="12801" width="43.28515625" style="54" customWidth="1"/>
    <col min="12802" max="12802" width="1.42578125" style="54" customWidth="1"/>
    <col min="12803" max="12803" width="13.7109375" style="54" bestFit="1" customWidth="1"/>
    <col min="12804" max="12804" width="15" style="54" customWidth="1"/>
    <col min="12805" max="12805" width="14.28515625" style="54" bestFit="1" customWidth="1"/>
    <col min="12806" max="12806" width="1.42578125" style="54" customWidth="1"/>
    <col min="12807" max="12807" width="13.7109375" style="54" bestFit="1" customWidth="1"/>
    <col min="12808" max="12808" width="14.7109375" style="54" customWidth="1"/>
    <col min="12809" max="12809" width="13.140625" style="54" bestFit="1" customWidth="1"/>
    <col min="12810" max="12810" width="1.42578125" style="54" customWidth="1"/>
    <col min="12811" max="12811" width="15.7109375" style="54" bestFit="1" customWidth="1"/>
    <col min="12812" max="12812" width="19.85546875" style="54" bestFit="1" customWidth="1"/>
    <col min="12813" max="13056" width="9.140625" style="54"/>
    <col min="13057" max="13057" width="43.28515625" style="54" customWidth="1"/>
    <col min="13058" max="13058" width="1.42578125" style="54" customWidth="1"/>
    <col min="13059" max="13059" width="13.7109375" style="54" bestFit="1" customWidth="1"/>
    <col min="13060" max="13060" width="15" style="54" customWidth="1"/>
    <col min="13061" max="13061" width="14.28515625" style="54" bestFit="1" customWidth="1"/>
    <col min="13062" max="13062" width="1.42578125" style="54" customWidth="1"/>
    <col min="13063" max="13063" width="13.7109375" style="54" bestFit="1" customWidth="1"/>
    <col min="13064" max="13064" width="14.7109375" style="54" customWidth="1"/>
    <col min="13065" max="13065" width="13.140625" style="54" bestFit="1" customWidth="1"/>
    <col min="13066" max="13066" width="1.42578125" style="54" customWidth="1"/>
    <col min="13067" max="13067" width="15.7109375" style="54" bestFit="1" customWidth="1"/>
    <col min="13068" max="13068" width="19.85546875" style="54" bestFit="1" customWidth="1"/>
    <col min="13069" max="13312" width="9.140625" style="54"/>
    <col min="13313" max="13313" width="43.28515625" style="54" customWidth="1"/>
    <col min="13314" max="13314" width="1.42578125" style="54" customWidth="1"/>
    <col min="13315" max="13315" width="13.7109375" style="54" bestFit="1" customWidth="1"/>
    <col min="13316" max="13316" width="15" style="54" customWidth="1"/>
    <col min="13317" max="13317" width="14.28515625" style="54" bestFit="1" customWidth="1"/>
    <col min="13318" max="13318" width="1.42578125" style="54" customWidth="1"/>
    <col min="13319" max="13319" width="13.7109375" style="54" bestFit="1" customWidth="1"/>
    <col min="13320" max="13320" width="14.7109375" style="54" customWidth="1"/>
    <col min="13321" max="13321" width="13.140625" style="54" bestFit="1" customWidth="1"/>
    <col min="13322" max="13322" width="1.42578125" style="54" customWidth="1"/>
    <col min="13323" max="13323" width="15.7109375" style="54" bestFit="1" customWidth="1"/>
    <col min="13324" max="13324" width="19.85546875" style="54" bestFit="1" customWidth="1"/>
    <col min="13325" max="13568" width="9.140625" style="54"/>
    <col min="13569" max="13569" width="43.28515625" style="54" customWidth="1"/>
    <col min="13570" max="13570" width="1.42578125" style="54" customWidth="1"/>
    <col min="13571" max="13571" width="13.7109375" style="54" bestFit="1" customWidth="1"/>
    <col min="13572" max="13572" width="15" style="54" customWidth="1"/>
    <col min="13573" max="13573" width="14.28515625" style="54" bestFit="1" customWidth="1"/>
    <col min="13574" max="13574" width="1.42578125" style="54" customWidth="1"/>
    <col min="13575" max="13575" width="13.7109375" style="54" bestFit="1" customWidth="1"/>
    <col min="13576" max="13576" width="14.7109375" style="54" customWidth="1"/>
    <col min="13577" max="13577" width="13.140625" style="54" bestFit="1" customWidth="1"/>
    <col min="13578" max="13578" width="1.42578125" style="54" customWidth="1"/>
    <col min="13579" max="13579" width="15.7109375" style="54" bestFit="1" customWidth="1"/>
    <col min="13580" max="13580" width="19.85546875" style="54" bestFit="1" customWidth="1"/>
    <col min="13581" max="13824" width="9.140625" style="54"/>
    <col min="13825" max="13825" width="43.28515625" style="54" customWidth="1"/>
    <col min="13826" max="13826" width="1.42578125" style="54" customWidth="1"/>
    <col min="13827" max="13827" width="13.7109375" style="54" bestFit="1" customWidth="1"/>
    <col min="13828" max="13828" width="15" style="54" customWidth="1"/>
    <col min="13829" max="13829" width="14.28515625" style="54" bestFit="1" customWidth="1"/>
    <col min="13830" max="13830" width="1.42578125" style="54" customWidth="1"/>
    <col min="13831" max="13831" width="13.7109375" style="54" bestFit="1" customWidth="1"/>
    <col min="13832" max="13832" width="14.7109375" style="54" customWidth="1"/>
    <col min="13833" max="13833" width="13.140625" style="54" bestFit="1" customWidth="1"/>
    <col min="13834" max="13834" width="1.42578125" style="54" customWidth="1"/>
    <col min="13835" max="13835" width="15.7109375" style="54" bestFit="1" customWidth="1"/>
    <col min="13836" max="13836" width="19.85546875" style="54" bestFit="1" customWidth="1"/>
    <col min="13837" max="14080" width="9.140625" style="54"/>
    <col min="14081" max="14081" width="43.28515625" style="54" customWidth="1"/>
    <col min="14082" max="14082" width="1.42578125" style="54" customWidth="1"/>
    <col min="14083" max="14083" width="13.7109375" style="54" bestFit="1" customWidth="1"/>
    <col min="14084" max="14084" width="15" style="54" customWidth="1"/>
    <col min="14085" max="14085" width="14.28515625" style="54" bestFit="1" customWidth="1"/>
    <col min="14086" max="14086" width="1.42578125" style="54" customWidth="1"/>
    <col min="14087" max="14087" width="13.7109375" style="54" bestFit="1" customWidth="1"/>
    <col min="14088" max="14088" width="14.7109375" style="54" customWidth="1"/>
    <col min="14089" max="14089" width="13.140625" style="54" bestFit="1" customWidth="1"/>
    <col min="14090" max="14090" width="1.42578125" style="54" customWidth="1"/>
    <col min="14091" max="14091" width="15.7109375" style="54" bestFit="1" customWidth="1"/>
    <col min="14092" max="14092" width="19.85546875" style="54" bestFit="1" customWidth="1"/>
    <col min="14093" max="14336" width="9.140625" style="54"/>
    <col min="14337" max="14337" width="43.28515625" style="54" customWidth="1"/>
    <col min="14338" max="14338" width="1.42578125" style="54" customWidth="1"/>
    <col min="14339" max="14339" width="13.7109375" style="54" bestFit="1" customWidth="1"/>
    <col min="14340" max="14340" width="15" style="54" customWidth="1"/>
    <col min="14341" max="14341" width="14.28515625" style="54" bestFit="1" customWidth="1"/>
    <col min="14342" max="14342" width="1.42578125" style="54" customWidth="1"/>
    <col min="14343" max="14343" width="13.7109375" style="54" bestFit="1" customWidth="1"/>
    <col min="14344" max="14344" width="14.7109375" style="54" customWidth="1"/>
    <col min="14345" max="14345" width="13.140625" style="54" bestFit="1" customWidth="1"/>
    <col min="14346" max="14346" width="1.42578125" style="54" customWidth="1"/>
    <col min="14347" max="14347" width="15.7109375" style="54" bestFit="1" customWidth="1"/>
    <col min="14348" max="14348" width="19.85546875" style="54" bestFit="1" customWidth="1"/>
    <col min="14349" max="14592" width="9.140625" style="54"/>
    <col min="14593" max="14593" width="43.28515625" style="54" customWidth="1"/>
    <col min="14594" max="14594" width="1.42578125" style="54" customWidth="1"/>
    <col min="14595" max="14595" width="13.7109375" style="54" bestFit="1" customWidth="1"/>
    <col min="14596" max="14596" width="15" style="54" customWidth="1"/>
    <col min="14597" max="14597" width="14.28515625" style="54" bestFit="1" customWidth="1"/>
    <col min="14598" max="14598" width="1.42578125" style="54" customWidth="1"/>
    <col min="14599" max="14599" width="13.7109375" style="54" bestFit="1" customWidth="1"/>
    <col min="14600" max="14600" width="14.7109375" style="54" customWidth="1"/>
    <col min="14601" max="14601" width="13.140625" style="54" bestFit="1" customWidth="1"/>
    <col min="14602" max="14602" width="1.42578125" style="54" customWidth="1"/>
    <col min="14603" max="14603" width="15.7109375" style="54" bestFit="1" customWidth="1"/>
    <col min="14604" max="14604" width="19.85546875" style="54" bestFit="1" customWidth="1"/>
    <col min="14605" max="14848" width="9.140625" style="54"/>
    <col min="14849" max="14849" width="43.28515625" style="54" customWidth="1"/>
    <col min="14850" max="14850" width="1.42578125" style="54" customWidth="1"/>
    <col min="14851" max="14851" width="13.7109375" style="54" bestFit="1" customWidth="1"/>
    <col min="14852" max="14852" width="15" style="54" customWidth="1"/>
    <col min="14853" max="14853" width="14.28515625" style="54" bestFit="1" customWidth="1"/>
    <col min="14854" max="14854" width="1.42578125" style="54" customWidth="1"/>
    <col min="14855" max="14855" width="13.7109375" style="54" bestFit="1" customWidth="1"/>
    <col min="14856" max="14856" width="14.7109375" style="54" customWidth="1"/>
    <col min="14857" max="14857" width="13.140625" style="54" bestFit="1" customWidth="1"/>
    <col min="14858" max="14858" width="1.42578125" style="54" customWidth="1"/>
    <col min="14859" max="14859" width="15.7109375" style="54" bestFit="1" customWidth="1"/>
    <col min="14860" max="14860" width="19.85546875" style="54" bestFit="1" customWidth="1"/>
    <col min="14861" max="15104" width="9.140625" style="54"/>
    <col min="15105" max="15105" width="43.28515625" style="54" customWidth="1"/>
    <col min="15106" max="15106" width="1.42578125" style="54" customWidth="1"/>
    <col min="15107" max="15107" width="13.7109375" style="54" bestFit="1" customWidth="1"/>
    <col min="15108" max="15108" width="15" style="54" customWidth="1"/>
    <col min="15109" max="15109" width="14.28515625" style="54" bestFit="1" customWidth="1"/>
    <col min="15110" max="15110" width="1.42578125" style="54" customWidth="1"/>
    <col min="15111" max="15111" width="13.7109375" style="54" bestFit="1" customWidth="1"/>
    <col min="15112" max="15112" width="14.7109375" style="54" customWidth="1"/>
    <col min="15113" max="15113" width="13.140625" style="54" bestFit="1" customWidth="1"/>
    <col min="15114" max="15114" width="1.42578125" style="54" customWidth="1"/>
    <col min="15115" max="15115" width="15.7109375" style="54" bestFit="1" customWidth="1"/>
    <col min="15116" max="15116" width="19.85546875" style="54" bestFit="1" customWidth="1"/>
    <col min="15117" max="15360" width="9.140625" style="54"/>
    <col min="15361" max="15361" width="43.28515625" style="54" customWidth="1"/>
    <col min="15362" max="15362" width="1.42578125" style="54" customWidth="1"/>
    <col min="15363" max="15363" width="13.7109375" style="54" bestFit="1" customWidth="1"/>
    <col min="15364" max="15364" width="15" style="54" customWidth="1"/>
    <col min="15365" max="15365" width="14.28515625" style="54" bestFit="1" customWidth="1"/>
    <col min="15366" max="15366" width="1.42578125" style="54" customWidth="1"/>
    <col min="15367" max="15367" width="13.7109375" style="54" bestFit="1" customWidth="1"/>
    <col min="15368" max="15368" width="14.7109375" style="54" customWidth="1"/>
    <col min="15369" max="15369" width="13.140625" style="54" bestFit="1" customWidth="1"/>
    <col min="15370" max="15370" width="1.42578125" style="54" customWidth="1"/>
    <col min="15371" max="15371" width="15.7109375" style="54" bestFit="1" customWidth="1"/>
    <col min="15372" max="15372" width="19.85546875" style="54" bestFit="1" customWidth="1"/>
    <col min="15373" max="15616" width="9.140625" style="54"/>
    <col min="15617" max="15617" width="43.28515625" style="54" customWidth="1"/>
    <col min="15618" max="15618" width="1.42578125" style="54" customWidth="1"/>
    <col min="15619" max="15619" width="13.7109375" style="54" bestFit="1" customWidth="1"/>
    <col min="15620" max="15620" width="15" style="54" customWidth="1"/>
    <col min="15621" max="15621" width="14.28515625" style="54" bestFit="1" customWidth="1"/>
    <col min="15622" max="15622" width="1.42578125" style="54" customWidth="1"/>
    <col min="15623" max="15623" width="13.7109375" style="54" bestFit="1" customWidth="1"/>
    <col min="15624" max="15624" width="14.7109375" style="54" customWidth="1"/>
    <col min="15625" max="15625" width="13.140625" style="54" bestFit="1" customWidth="1"/>
    <col min="15626" max="15626" width="1.42578125" style="54" customWidth="1"/>
    <col min="15627" max="15627" width="15.7109375" style="54" bestFit="1" customWidth="1"/>
    <col min="15628" max="15628" width="19.85546875" style="54" bestFit="1" customWidth="1"/>
    <col min="15629" max="15872" width="9.140625" style="54"/>
    <col min="15873" max="15873" width="43.28515625" style="54" customWidth="1"/>
    <col min="15874" max="15874" width="1.42578125" style="54" customWidth="1"/>
    <col min="15875" max="15875" width="13.7109375" style="54" bestFit="1" customWidth="1"/>
    <col min="15876" max="15876" width="15" style="54" customWidth="1"/>
    <col min="15877" max="15877" width="14.28515625" style="54" bestFit="1" customWidth="1"/>
    <col min="15878" max="15878" width="1.42578125" style="54" customWidth="1"/>
    <col min="15879" max="15879" width="13.7109375" style="54" bestFit="1" customWidth="1"/>
    <col min="15880" max="15880" width="14.7109375" style="54" customWidth="1"/>
    <col min="15881" max="15881" width="13.140625" style="54" bestFit="1" customWidth="1"/>
    <col min="15882" max="15882" width="1.42578125" style="54" customWidth="1"/>
    <col min="15883" max="15883" width="15.7109375" style="54" bestFit="1" customWidth="1"/>
    <col min="15884" max="15884" width="19.85546875" style="54" bestFit="1" customWidth="1"/>
    <col min="15885" max="16128" width="9.140625" style="54"/>
    <col min="16129" max="16129" width="43.28515625" style="54" customWidth="1"/>
    <col min="16130" max="16130" width="1.42578125" style="54" customWidth="1"/>
    <col min="16131" max="16131" width="13.7109375" style="54" bestFit="1" customWidth="1"/>
    <col min="16132" max="16132" width="15" style="54" customWidth="1"/>
    <col min="16133" max="16133" width="14.28515625" style="54" bestFit="1" customWidth="1"/>
    <col min="16134" max="16134" width="1.42578125" style="54" customWidth="1"/>
    <col min="16135" max="16135" width="13.7109375" style="54" bestFit="1" customWidth="1"/>
    <col min="16136" max="16136" width="14.7109375" style="54" customWidth="1"/>
    <col min="16137" max="16137" width="13.140625" style="54" bestFit="1" customWidth="1"/>
    <col min="16138" max="16138" width="1.42578125" style="54" customWidth="1"/>
    <col min="16139" max="16139" width="15.7109375" style="54" bestFit="1" customWidth="1"/>
    <col min="16140" max="16140" width="19.85546875" style="54" bestFit="1" customWidth="1"/>
    <col min="16141" max="16384" width="9.140625" style="54"/>
  </cols>
  <sheetData>
    <row r="1" spans="1:16" s="33" customFormat="1" x14ac:dyDescent="0.35">
      <c r="A1" s="28" t="s">
        <v>32</v>
      </c>
      <c r="B1" s="29"/>
      <c r="C1" s="30"/>
      <c r="D1" s="31"/>
      <c r="E1" s="30"/>
      <c r="F1" s="29"/>
      <c r="G1" s="30"/>
      <c r="H1" s="31"/>
      <c r="I1" s="30"/>
      <c r="J1" s="29"/>
      <c r="K1" s="31"/>
      <c r="L1" s="32"/>
    </row>
    <row r="2" spans="1:16" s="43" customFormat="1" x14ac:dyDescent="0.35">
      <c r="A2" s="34" t="s">
        <v>199</v>
      </c>
      <c r="B2" s="35"/>
      <c r="C2" s="36"/>
      <c r="D2" s="36"/>
      <c r="E2" s="37"/>
      <c r="F2" s="38"/>
      <c r="G2" s="38"/>
      <c r="H2" s="39"/>
      <c r="I2" s="37"/>
      <c r="J2" s="37"/>
      <c r="K2" s="38"/>
      <c r="L2" s="38"/>
      <c r="M2" s="40"/>
      <c r="N2" s="41"/>
      <c r="O2" s="42"/>
      <c r="P2" s="42"/>
    </row>
    <row r="3" spans="1:16" s="49" customFormat="1" x14ac:dyDescent="0.35">
      <c r="A3" s="44" t="s">
        <v>4</v>
      </c>
      <c r="B3" s="45"/>
      <c r="C3" s="46"/>
      <c r="D3" s="46"/>
      <c r="E3" s="46"/>
      <c r="F3" s="45"/>
      <c r="G3" s="47"/>
      <c r="H3" s="47"/>
      <c r="I3" s="46"/>
      <c r="J3" s="45"/>
      <c r="K3" s="45"/>
      <c r="L3" s="48"/>
    </row>
    <row r="5" spans="1:16" s="61" customFormat="1" x14ac:dyDescent="0.35">
      <c r="A5" s="55"/>
      <c r="B5" s="56"/>
      <c r="C5" s="695" t="s">
        <v>17</v>
      </c>
      <c r="D5" s="696"/>
      <c r="E5" s="697"/>
      <c r="F5" s="57"/>
      <c r="G5" s="695" t="s">
        <v>18</v>
      </c>
      <c r="H5" s="696"/>
      <c r="I5" s="697"/>
      <c r="J5" s="58"/>
      <c r="K5" s="59"/>
      <c r="L5" s="60"/>
    </row>
    <row r="6" spans="1:16" s="61" customFormat="1" ht="36" customHeight="1" x14ac:dyDescent="0.3">
      <c r="A6" s="698" t="s">
        <v>35</v>
      </c>
      <c r="B6" s="56"/>
      <c r="C6" s="62" t="s">
        <v>20</v>
      </c>
      <c r="D6" s="63" t="s">
        <v>20</v>
      </c>
      <c r="E6" s="64" t="s">
        <v>21</v>
      </c>
      <c r="F6" s="65"/>
      <c r="G6" s="62" t="s">
        <v>20</v>
      </c>
      <c r="H6" s="63" t="s">
        <v>20</v>
      </c>
      <c r="I6" s="64" t="s">
        <v>21</v>
      </c>
      <c r="J6" s="66"/>
      <c r="K6" s="67" t="s">
        <v>222</v>
      </c>
      <c r="L6" s="68" t="s">
        <v>22</v>
      </c>
    </row>
    <row r="7" spans="1:16" s="61" customFormat="1" ht="15" x14ac:dyDescent="0.3">
      <c r="A7" s="699"/>
      <c r="B7" s="56"/>
      <c r="C7" s="69" t="s">
        <v>23</v>
      </c>
      <c r="D7" s="70" t="s">
        <v>24</v>
      </c>
      <c r="E7" s="71" t="s">
        <v>25</v>
      </c>
      <c r="F7" s="65"/>
      <c r="G7" s="72" t="s">
        <v>23</v>
      </c>
      <c r="H7" s="70" t="s">
        <v>24</v>
      </c>
      <c r="I7" s="71" t="s">
        <v>25</v>
      </c>
      <c r="J7" s="66"/>
      <c r="K7" s="73" t="s">
        <v>26</v>
      </c>
      <c r="L7" s="74" t="s">
        <v>26</v>
      </c>
    </row>
    <row r="8" spans="1:16" s="635" customFormat="1" ht="68.25" customHeight="1" x14ac:dyDescent="0.3">
      <c r="A8" s="630" t="s">
        <v>36</v>
      </c>
      <c r="B8" s="631"/>
      <c r="C8" s="632">
        <v>24</v>
      </c>
      <c r="D8" s="633">
        <f t="shared" ref="D8:D13" si="0">C8/C$15*100</f>
        <v>15.686274509803921</v>
      </c>
      <c r="E8" s="632">
        <v>4389433</v>
      </c>
      <c r="F8" s="634"/>
      <c r="G8" s="632">
        <v>10</v>
      </c>
      <c r="H8" s="633">
        <f t="shared" ref="H8:H13" si="1">G8/G$15*100</f>
        <v>13.888888888888889</v>
      </c>
      <c r="I8" s="632">
        <v>1883343</v>
      </c>
      <c r="J8" s="631"/>
      <c r="K8" s="640">
        <f>G8/C8*100</f>
        <v>41.666666666666671</v>
      </c>
      <c r="L8" s="640">
        <f>I8/E8*100</f>
        <v>42.906293364085982</v>
      </c>
    </row>
    <row r="9" spans="1:16" s="635" customFormat="1" ht="68.25" customHeight="1" x14ac:dyDescent="0.3">
      <c r="A9" s="630" t="s">
        <v>37</v>
      </c>
      <c r="B9" s="631"/>
      <c r="C9" s="632">
        <v>18</v>
      </c>
      <c r="D9" s="633">
        <f t="shared" si="0"/>
        <v>11.76470588235294</v>
      </c>
      <c r="E9" s="632">
        <v>3438340</v>
      </c>
      <c r="F9" s="634"/>
      <c r="G9" s="632">
        <v>10</v>
      </c>
      <c r="H9" s="633">
        <f t="shared" si="1"/>
        <v>13.888888888888889</v>
      </c>
      <c r="I9" s="632">
        <v>1957595</v>
      </c>
      <c r="J9" s="631"/>
      <c r="K9" s="640">
        <f t="shared" ref="K9:K13" si="2">G9/C9*100</f>
        <v>55.555555555555557</v>
      </c>
      <c r="L9" s="640">
        <f t="shared" ref="L9:L13" si="3">I9/E9*100</f>
        <v>56.934305507890436</v>
      </c>
    </row>
    <row r="10" spans="1:16" s="635" customFormat="1" ht="68.25" customHeight="1" x14ac:dyDescent="0.3">
      <c r="A10" s="630" t="s">
        <v>231</v>
      </c>
      <c r="B10" s="631"/>
      <c r="C10" s="632">
        <v>30</v>
      </c>
      <c r="D10" s="633">
        <f t="shared" si="0"/>
        <v>19.607843137254903</v>
      </c>
      <c r="E10" s="632">
        <v>5820999</v>
      </c>
      <c r="F10" s="634"/>
      <c r="G10" s="632">
        <v>14</v>
      </c>
      <c r="H10" s="633">
        <f t="shared" si="1"/>
        <v>19.444444444444446</v>
      </c>
      <c r="I10" s="632">
        <v>2676924</v>
      </c>
      <c r="J10" s="631"/>
      <c r="K10" s="640">
        <f t="shared" si="2"/>
        <v>46.666666666666664</v>
      </c>
      <c r="L10" s="640">
        <f t="shared" si="3"/>
        <v>45.987364024628761</v>
      </c>
    </row>
    <row r="11" spans="1:16" s="635" customFormat="1" ht="68.25" customHeight="1" x14ac:dyDescent="0.3">
      <c r="A11" s="630" t="s">
        <v>38</v>
      </c>
      <c r="B11" s="631"/>
      <c r="C11" s="632">
        <v>48</v>
      </c>
      <c r="D11" s="633">
        <f t="shared" si="0"/>
        <v>31.372549019607842</v>
      </c>
      <c r="E11" s="632">
        <v>8715582</v>
      </c>
      <c r="F11" s="634"/>
      <c r="G11" s="632">
        <v>22</v>
      </c>
      <c r="H11" s="633">
        <f t="shared" si="1"/>
        <v>30.555555555555557</v>
      </c>
      <c r="I11" s="632">
        <v>4164054</v>
      </c>
      <c r="J11" s="631"/>
      <c r="K11" s="640">
        <f t="shared" si="2"/>
        <v>45.833333333333329</v>
      </c>
      <c r="L11" s="640">
        <f t="shared" si="3"/>
        <v>47.777119187221231</v>
      </c>
    </row>
    <row r="12" spans="1:16" s="635" customFormat="1" ht="68.25" customHeight="1" x14ac:dyDescent="0.3">
      <c r="A12" s="630" t="s">
        <v>39</v>
      </c>
      <c r="B12" s="631"/>
      <c r="C12" s="632">
        <v>30</v>
      </c>
      <c r="D12" s="633">
        <f t="shared" si="0"/>
        <v>19.607843137254903</v>
      </c>
      <c r="E12" s="632">
        <v>5655884</v>
      </c>
      <c r="F12" s="634"/>
      <c r="G12" s="632">
        <v>15</v>
      </c>
      <c r="H12" s="633">
        <f t="shared" si="1"/>
        <v>20.833333333333336</v>
      </c>
      <c r="I12" s="632">
        <v>2866749</v>
      </c>
      <c r="J12" s="631"/>
      <c r="K12" s="640">
        <f t="shared" si="2"/>
        <v>50</v>
      </c>
      <c r="L12" s="640">
        <f t="shared" si="3"/>
        <v>50.686135005597713</v>
      </c>
    </row>
    <row r="13" spans="1:16" s="635" customFormat="1" ht="68.25" customHeight="1" x14ac:dyDescent="0.3">
      <c r="A13" s="630" t="s">
        <v>40</v>
      </c>
      <c r="B13" s="631"/>
      <c r="C13" s="632">
        <v>3</v>
      </c>
      <c r="D13" s="633">
        <f t="shared" si="0"/>
        <v>1.9607843137254901</v>
      </c>
      <c r="E13" s="632">
        <v>571265</v>
      </c>
      <c r="F13" s="634"/>
      <c r="G13" s="632">
        <v>1</v>
      </c>
      <c r="H13" s="633">
        <f t="shared" si="1"/>
        <v>1.3888888888888888</v>
      </c>
      <c r="I13" s="632">
        <v>190899</v>
      </c>
      <c r="J13" s="631"/>
      <c r="K13" s="640">
        <f t="shared" si="2"/>
        <v>33.333333333333329</v>
      </c>
      <c r="L13" s="640">
        <f t="shared" si="3"/>
        <v>33.416890584929938</v>
      </c>
    </row>
    <row r="14" spans="1:16" s="90" customFormat="1" ht="15" x14ac:dyDescent="0.3">
      <c r="A14" s="82"/>
      <c r="B14" s="83"/>
      <c r="C14" s="84"/>
      <c r="D14" s="85"/>
      <c r="E14" s="86"/>
      <c r="F14" s="87"/>
      <c r="G14" s="84"/>
      <c r="H14" s="85"/>
      <c r="I14" s="86"/>
      <c r="J14" s="83"/>
      <c r="K14" s="88"/>
      <c r="L14" s="89"/>
    </row>
    <row r="15" spans="1:16" s="61" customFormat="1" ht="15" x14ac:dyDescent="0.3">
      <c r="A15" s="91" t="s">
        <v>29</v>
      </c>
      <c r="B15" s="92"/>
      <c r="C15" s="93">
        <f>SUM(C8:C14)</f>
        <v>153</v>
      </c>
      <c r="D15" s="94">
        <f>C15/C$15*100</f>
        <v>100</v>
      </c>
      <c r="E15" s="95">
        <f>SUM(E8:E13)</f>
        <v>28591503</v>
      </c>
      <c r="F15" s="96"/>
      <c r="G15" s="93">
        <f>SUM(G8:G14)</f>
        <v>72</v>
      </c>
      <c r="H15" s="94">
        <f>G15/G$15*100</f>
        <v>100</v>
      </c>
      <c r="I15" s="95">
        <f>SUM(I8:I13)</f>
        <v>13739564</v>
      </c>
      <c r="J15" s="92"/>
      <c r="K15" s="97">
        <f>G15/C15*100</f>
        <v>47.058823529411761</v>
      </c>
      <c r="L15" s="98">
        <f>I15/E15*100</f>
        <v>48.054710520115016</v>
      </c>
    </row>
    <row r="16" spans="1:16" s="90" customFormat="1" x14ac:dyDescent="0.35">
      <c r="A16" s="99"/>
      <c r="B16" s="100"/>
      <c r="C16" s="101"/>
      <c r="D16" s="102"/>
      <c r="E16" s="103"/>
      <c r="F16" s="104"/>
      <c r="G16" s="101"/>
      <c r="H16" s="102"/>
      <c r="I16" s="103"/>
      <c r="J16" s="100"/>
      <c r="K16" s="105"/>
      <c r="L16" s="106"/>
    </row>
    <row r="17" spans="1:22" s="90" customFormat="1" ht="15" x14ac:dyDescent="0.3">
      <c r="A17" s="107"/>
      <c r="B17" s="108"/>
      <c r="C17" s="109"/>
      <c r="D17" s="110"/>
      <c r="E17" s="109"/>
      <c r="F17" s="108"/>
      <c r="G17" s="109"/>
      <c r="H17" s="110"/>
      <c r="I17" s="109"/>
      <c r="J17" s="108"/>
      <c r="K17" s="110"/>
      <c r="L17" s="53"/>
    </row>
    <row r="18" spans="1:22" s="112" customFormat="1" ht="15" x14ac:dyDescent="0.3">
      <c r="A18" s="111" t="s">
        <v>30</v>
      </c>
      <c r="C18" s="79"/>
      <c r="D18" s="79"/>
      <c r="E18" s="80"/>
      <c r="F18" s="81"/>
      <c r="G18" s="79"/>
      <c r="H18" s="79"/>
      <c r="I18" s="80"/>
      <c r="J18" s="113"/>
      <c r="K18" s="114"/>
      <c r="L18" s="115"/>
      <c r="O18" s="116"/>
      <c r="P18" s="116"/>
      <c r="Q18" s="116"/>
      <c r="R18" s="116"/>
      <c r="S18" s="116"/>
      <c r="T18" s="116"/>
      <c r="U18" s="116"/>
    </row>
    <row r="19" spans="1:22" s="121" customFormat="1" ht="15" x14ac:dyDescent="0.3">
      <c r="A19" s="111" t="s">
        <v>31</v>
      </c>
      <c r="B19" s="117"/>
      <c r="C19" s="118"/>
      <c r="D19" s="118"/>
      <c r="E19" s="118"/>
      <c r="F19" s="119"/>
      <c r="G19" s="118"/>
      <c r="H19" s="118"/>
      <c r="I19" s="118"/>
      <c r="J19" s="120"/>
      <c r="K19" s="120"/>
      <c r="L19" s="120"/>
      <c r="M19" s="112"/>
      <c r="N19" s="112"/>
      <c r="O19" s="116"/>
      <c r="P19" s="116"/>
      <c r="Q19" s="116"/>
      <c r="R19" s="116"/>
      <c r="S19" s="116"/>
      <c r="T19" s="116"/>
      <c r="U19" s="116"/>
      <c r="V19" s="112"/>
    </row>
    <row r="20" spans="1:22" s="112" customFormat="1" ht="15" x14ac:dyDescent="0.3">
      <c r="A20" s="25" t="s">
        <v>232</v>
      </c>
      <c r="B20" s="26"/>
      <c r="C20" s="79"/>
      <c r="D20" s="79"/>
      <c r="E20" s="80"/>
      <c r="F20" s="81"/>
      <c r="G20" s="79"/>
      <c r="H20" s="79"/>
      <c r="I20" s="80"/>
      <c r="J20" s="113"/>
      <c r="K20" s="114"/>
      <c r="L20" s="115"/>
      <c r="M20" s="122"/>
      <c r="N20" s="122"/>
      <c r="O20" s="123"/>
      <c r="P20" s="123"/>
      <c r="Q20" s="123"/>
      <c r="R20" s="123"/>
      <c r="S20" s="123"/>
      <c r="T20" s="123"/>
      <c r="U20" s="123"/>
    </row>
  </sheetData>
  <mergeCells count="3">
    <mergeCell ref="C5:E5"/>
    <mergeCell ref="G5:I5"/>
    <mergeCell ref="A6:A7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9"/>
  <sheetViews>
    <sheetView workbookViewId="0"/>
  </sheetViews>
  <sheetFormatPr defaultRowHeight="15" x14ac:dyDescent="0.3"/>
  <cols>
    <col min="1" max="1" width="41.28515625" style="112" customWidth="1"/>
    <col min="2" max="2" width="1.42578125" style="112" customWidth="1"/>
    <col min="3" max="6" width="14.28515625" style="80" customWidth="1"/>
    <col min="7" max="7" width="1.42578125" style="81" customWidth="1"/>
    <col min="8" max="11" width="14.28515625" style="80" customWidth="1"/>
    <col min="12" max="12" width="1.42578125" style="113" customWidth="1"/>
    <col min="13" max="13" width="16.5703125" style="114" bestFit="1" customWidth="1"/>
    <col min="14" max="14" width="20.85546875" style="115" bestFit="1" customWidth="1"/>
    <col min="15" max="15" width="26.42578125" style="112" customWidth="1"/>
    <col min="16" max="16" width="1.28515625" style="112" customWidth="1"/>
    <col min="17" max="18" width="9.28515625" style="116" bestFit="1" customWidth="1"/>
    <col min="19" max="19" width="12.85546875" style="116" bestFit="1" customWidth="1"/>
    <col min="20" max="20" width="1.7109375" style="116" customWidth="1"/>
    <col min="21" max="22" width="9.28515625" style="116" bestFit="1" customWidth="1"/>
    <col min="23" max="23" width="11.85546875" style="116" bestFit="1" customWidth="1"/>
    <col min="24" max="256" width="9.140625" style="112"/>
    <col min="257" max="257" width="41.28515625" style="112" customWidth="1"/>
    <col min="258" max="258" width="1.42578125" style="112" customWidth="1"/>
    <col min="259" max="262" width="14.28515625" style="112" customWidth="1"/>
    <col min="263" max="263" width="1.42578125" style="112" customWidth="1"/>
    <col min="264" max="267" width="14.28515625" style="112" customWidth="1"/>
    <col min="268" max="268" width="1.42578125" style="112" customWidth="1"/>
    <col min="269" max="269" width="16.5703125" style="112" bestFit="1" customWidth="1"/>
    <col min="270" max="270" width="20.85546875" style="112" bestFit="1" customWidth="1"/>
    <col min="271" max="271" width="26.42578125" style="112" customWidth="1"/>
    <col min="272" max="272" width="1.28515625" style="112" customWidth="1"/>
    <col min="273" max="274" width="9.28515625" style="112" bestFit="1" customWidth="1"/>
    <col min="275" max="275" width="12.85546875" style="112" bestFit="1" customWidth="1"/>
    <col min="276" max="276" width="1.7109375" style="112" customWidth="1"/>
    <col min="277" max="278" width="9.28515625" style="112" bestFit="1" customWidth="1"/>
    <col min="279" max="279" width="11.85546875" style="112" bestFit="1" customWidth="1"/>
    <col min="280" max="512" width="9.140625" style="112"/>
    <col min="513" max="513" width="41.28515625" style="112" customWidth="1"/>
    <col min="514" max="514" width="1.42578125" style="112" customWidth="1"/>
    <col min="515" max="518" width="14.28515625" style="112" customWidth="1"/>
    <col min="519" max="519" width="1.42578125" style="112" customWidth="1"/>
    <col min="520" max="523" width="14.28515625" style="112" customWidth="1"/>
    <col min="524" max="524" width="1.42578125" style="112" customWidth="1"/>
    <col min="525" max="525" width="16.5703125" style="112" bestFit="1" customWidth="1"/>
    <col min="526" max="526" width="20.85546875" style="112" bestFit="1" customWidth="1"/>
    <col min="527" max="527" width="26.42578125" style="112" customWidth="1"/>
    <col min="528" max="528" width="1.28515625" style="112" customWidth="1"/>
    <col min="529" max="530" width="9.28515625" style="112" bestFit="1" customWidth="1"/>
    <col min="531" max="531" width="12.85546875" style="112" bestFit="1" customWidth="1"/>
    <col min="532" max="532" width="1.7109375" style="112" customWidth="1"/>
    <col min="533" max="534" width="9.28515625" style="112" bestFit="1" customWidth="1"/>
    <col min="535" max="535" width="11.85546875" style="112" bestFit="1" customWidth="1"/>
    <col min="536" max="768" width="9.140625" style="112"/>
    <col min="769" max="769" width="41.28515625" style="112" customWidth="1"/>
    <col min="770" max="770" width="1.42578125" style="112" customWidth="1"/>
    <col min="771" max="774" width="14.28515625" style="112" customWidth="1"/>
    <col min="775" max="775" width="1.42578125" style="112" customWidth="1"/>
    <col min="776" max="779" width="14.28515625" style="112" customWidth="1"/>
    <col min="780" max="780" width="1.42578125" style="112" customWidth="1"/>
    <col min="781" max="781" width="16.5703125" style="112" bestFit="1" customWidth="1"/>
    <col min="782" max="782" width="20.85546875" style="112" bestFit="1" customWidth="1"/>
    <col min="783" max="783" width="26.42578125" style="112" customWidth="1"/>
    <col min="784" max="784" width="1.28515625" style="112" customWidth="1"/>
    <col min="785" max="786" width="9.28515625" style="112" bestFit="1" customWidth="1"/>
    <col min="787" max="787" width="12.85546875" style="112" bestFit="1" customWidth="1"/>
    <col min="788" max="788" width="1.7109375" style="112" customWidth="1"/>
    <col min="789" max="790" width="9.28515625" style="112" bestFit="1" customWidth="1"/>
    <col min="791" max="791" width="11.85546875" style="112" bestFit="1" customWidth="1"/>
    <col min="792" max="1024" width="9.140625" style="112"/>
    <col min="1025" max="1025" width="41.28515625" style="112" customWidth="1"/>
    <col min="1026" max="1026" width="1.42578125" style="112" customWidth="1"/>
    <col min="1027" max="1030" width="14.28515625" style="112" customWidth="1"/>
    <col min="1031" max="1031" width="1.42578125" style="112" customWidth="1"/>
    <col min="1032" max="1035" width="14.28515625" style="112" customWidth="1"/>
    <col min="1036" max="1036" width="1.42578125" style="112" customWidth="1"/>
    <col min="1037" max="1037" width="16.5703125" style="112" bestFit="1" customWidth="1"/>
    <col min="1038" max="1038" width="20.85546875" style="112" bestFit="1" customWidth="1"/>
    <col min="1039" max="1039" width="26.42578125" style="112" customWidth="1"/>
    <col min="1040" max="1040" width="1.28515625" style="112" customWidth="1"/>
    <col min="1041" max="1042" width="9.28515625" style="112" bestFit="1" customWidth="1"/>
    <col min="1043" max="1043" width="12.85546875" style="112" bestFit="1" customWidth="1"/>
    <col min="1044" max="1044" width="1.7109375" style="112" customWidth="1"/>
    <col min="1045" max="1046" width="9.28515625" style="112" bestFit="1" customWidth="1"/>
    <col min="1047" max="1047" width="11.85546875" style="112" bestFit="1" customWidth="1"/>
    <col min="1048" max="1280" width="9.140625" style="112"/>
    <col min="1281" max="1281" width="41.28515625" style="112" customWidth="1"/>
    <col min="1282" max="1282" width="1.42578125" style="112" customWidth="1"/>
    <col min="1283" max="1286" width="14.28515625" style="112" customWidth="1"/>
    <col min="1287" max="1287" width="1.42578125" style="112" customWidth="1"/>
    <col min="1288" max="1291" width="14.28515625" style="112" customWidth="1"/>
    <col min="1292" max="1292" width="1.42578125" style="112" customWidth="1"/>
    <col min="1293" max="1293" width="16.5703125" style="112" bestFit="1" customWidth="1"/>
    <col min="1294" max="1294" width="20.85546875" style="112" bestFit="1" customWidth="1"/>
    <col min="1295" max="1295" width="26.42578125" style="112" customWidth="1"/>
    <col min="1296" max="1296" width="1.28515625" style="112" customWidth="1"/>
    <col min="1297" max="1298" width="9.28515625" style="112" bestFit="1" customWidth="1"/>
    <col min="1299" max="1299" width="12.85546875" style="112" bestFit="1" customWidth="1"/>
    <col min="1300" max="1300" width="1.7109375" style="112" customWidth="1"/>
    <col min="1301" max="1302" width="9.28515625" style="112" bestFit="1" customWidth="1"/>
    <col min="1303" max="1303" width="11.85546875" style="112" bestFit="1" customWidth="1"/>
    <col min="1304" max="1536" width="9.140625" style="112"/>
    <col min="1537" max="1537" width="41.28515625" style="112" customWidth="1"/>
    <col min="1538" max="1538" width="1.42578125" style="112" customWidth="1"/>
    <col min="1539" max="1542" width="14.28515625" style="112" customWidth="1"/>
    <col min="1543" max="1543" width="1.42578125" style="112" customWidth="1"/>
    <col min="1544" max="1547" width="14.28515625" style="112" customWidth="1"/>
    <col min="1548" max="1548" width="1.42578125" style="112" customWidth="1"/>
    <col min="1549" max="1549" width="16.5703125" style="112" bestFit="1" customWidth="1"/>
    <col min="1550" max="1550" width="20.85546875" style="112" bestFit="1" customWidth="1"/>
    <col min="1551" max="1551" width="26.42578125" style="112" customWidth="1"/>
    <col min="1552" max="1552" width="1.28515625" style="112" customWidth="1"/>
    <col min="1553" max="1554" width="9.28515625" style="112" bestFit="1" customWidth="1"/>
    <col min="1555" max="1555" width="12.85546875" style="112" bestFit="1" customWidth="1"/>
    <col min="1556" max="1556" width="1.7109375" style="112" customWidth="1"/>
    <col min="1557" max="1558" width="9.28515625" style="112" bestFit="1" customWidth="1"/>
    <col min="1559" max="1559" width="11.85546875" style="112" bestFit="1" customWidth="1"/>
    <col min="1560" max="1792" width="9.140625" style="112"/>
    <col min="1793" max="1793" width="41.28515625" style="112" customWidth="1"/>
    <col min="1794" max="1794" width="1.42578125" style="112" customWidth="1"/>
    <col min="1795" max="1798" width="14.28515625" style="112" customWidth="1"/>
    <col min="1799" max="1799" width="1.42578125" style="112" customWidth="1"/>
    <col min="1800" max="1803" width="14.28515625" style="112" customWidth="1"/>
    <col min="1804" max="1804" width="1.42578125" style="112" customWidth="1"/>
    <col min="1805" max="1805" width="16.5703125" style="112" bestFit="1" customWidth="1"/>
    <col min="1806" max="1806" width="20.85546875" style="112" bestFit="1" customWidth="1"/>
    <col min="1807" max="1807" width="26.42578125" style="112" customWidth="1"/>
    <col min="1808" max="1808" width="1.28515625" style="112" customWidth="1"/>
    <col min="1809" max="1810" width="9.28515625" style="112" bestFit="1" customWidth="1"/>
    <col min="1811" max="1811" width="12.85546875" style="112" bestFit="1" customWidth="1"/>
    <col min="1812" max="1812" width="1.7109375" style="112" customWidth="1"/>
    <col min="1813" max="1814" width="9.28515625" style="112" bestFit="1" customWidth="1"/>
    <col min="1815" max="1815" width="11.85546875" style="112" bestFit="1" customWidth="1"/>
    <col min="1816" max="2048" width="9.140625" style="112"/>
    <col min="2049" max="2049" width="41.28515625" style="112" customWidth="1"/>
    <col min="2050" max="2050" width="1.42578125" style="112" customWidth="1"/>
    <col min="2051" max="2054" width="14.28515625" style="112" customWidth="1"/>
    <col min="2055" max="2055" width="1.42578125" style="112" customWidth="1"/>
    <col min="2056" max="2059" width="14.28515625" style="112" customWidth="1"/>
    <col min="2060" max="2060" width="1.42578125" style="112" customWidth="1"/>
    <col min="2061" max="2061" width="16.5703125" style="112" bestFit="1" customWidth="1"/>
    <col min="2062" max="2062" width="20.85546875" style="112" bestFit="1" customWidth="1"/>
    <col min="2063" max="2063" width="26.42578125" style="112" customWidth="1"/>
    <col min="2064" max="2064" width="1.28515625" style="112" customWidth="1"/>
    <col min="2065" max="2066" width="9.28515625" style="112" bestFit="1" customWidth="1"/>
    <col min="2067" max="2067" width="12.85546875" style="112" bestFit="1" customWidth="1"/>
    <col min="2068" max="2068" width="1.7109375" style="112" customWidth="1"/>
    <col min="2069" max="2070" width="9.28515625" style="112" bestFit="1" customWidth="1"/>
    <col min="2071" max="2071" width="11.85546875" style="112" bestFit="1" customWidth="1"/>
    <col min="2072" max="2304" width="9.140625" style="112"/>
    <col min="2305" max="2305" width="41.28515625" style="112" customWidth="1"/>
    <col min="2306" max="2306" width="1.42578125" style="112" customWidth="1"/>
    <col min="2307" max="2310" width="14.28515625" style="112" customWidth="1"/>
    <col min="2311" max="2311" width="1.42578125" style="112" customWidth="1"/>
    <col min="2312" max="2315" width="14.28515625" style="112" customWidth="1"/>
    <col min="2316" max="2316" width="1.42578125" style="112" customWidth="1"/>
    <col min="2317" max="2317" width="16.5703125" style="112" bestFit="1" customWidth="1"/>
    <col min="2318" max="2318" width="20.85546875" style="112" bestFit="1" customWidth="1"/>
    <col min="2319" max="2319" width="26.42578125" style="112" customWidth="1"/>
    <col min="2320" max="2320" width="1.28515625" style="112" customWidth="1"/>
    <col min="2321" max="2322" width="9.28515625" style="112" bestFit="1" customWidth="1"/>
    <col min="2323" max="2323" width="12.85546875" style="112" bestFit="1" customWidth="1"/>
    <col min="2324" max="2324" width="1.7109375" style="112" customWidth="1"/>
    <col min="2325" max="2326" width="9.28515625" style="112" bestFit="1" customWidth="1"/>
    <col min="2327" max="2327" width="11.85546875" style="112" bestFit="1" customWidth="1"/>
    <col min="2328" max="2560" width="9.140625" style="112"/>
    <col min="2561" max="2561" width="41.28515625" style="112" customWidth="1"/>
    <col min="2562" max="2562" width="1.42578125" style="112" customWidth="1"/>
    <col min="2563" max="2566" width="14.28515625" style="112" customWidth="1"/>
    <col min="2567" max="2567" width="1.42578125" style="112" customWidth="1"/>
    <col min="2568" max="2571" width="14.28515625" style="112" customWidth="1"/>
    <col min="2572" max="2572" width="1.42578125" style="112" customWidth="1"/>
    <col min="2573" max="2573" width="16.5703125" style="112" bestFit="1" customWidth="1"/>
    <col min="2574" max="2574" width="20.85546875" style="112" bestFit="1" customWidth="1"/>
    <col min="2575" max="2575" width="26.42578125" style="112" customWidth="1"/>
    <col min="2576" max="2576" width="1.28515625" style="112" customWidth="1"/>
    <col min="2577" max="2578" width="9.28515625" style="112" bestFit="1" customWidth="1"/>
    <col min="2579" max="2579" width="12.85546875" style="112" bestFit="1" customWidth="1"/>
    <col min="2580" max="2580" width="1.7109375" style="112" customWidth="1"/>
    <col min="2581" max="2582" width="9.28515625" style="112" bestFit="1" customWidth="1"/>
    <col min="2583" max="2583" width="11.85546875" style="112" bestFit="1" customWidth="1"/>
    <col min="2584" max="2816" width="9.140625" style="112"/>
    <col min="2817" max="2817" width="41.28515625" style="112" customWidth="1"/>
    <col min="2818" max="2818" width="1.42578125" style="112" customWidth="1"/>
    <col min="2819" max="2822" width="14.28515625" style="112" customWidth="1"/>
    <col min="2823" max="2823" width="1.42578125" style="112" customWidth="1"/>
    <col min="2824" max="2827" width="14.28515625" style="112" customWidth="1"/>
    <col min="2828" max="2828" width="1.42578125" style="112" customWidth="1"/>
    <col min="2829" max="2829" width="16.5703125" style="112" bestFit="1" customWidth="1"/>
    <col min="2830" max="2830" width="20.85546875" style="112" bestFit="1" customWidth="1"/>
    <col min="2831" max="2831" width="26.42578125" style="112" customWidth="1"/>
    <col min="2832" max="2832" width="1.28515625" style="112" customWidth="1"/>
    <col min="2833" max="2834" width="9.28515625" style="112" bestFit="1" customWidth="1"/>
    <col min="2835" max="2835" width="12.85546875" style="112" bestFit="1" customWidth="1"/>
    <col min="2836" max="2836" width="1.7109375" style="112" customWidth="1"/>
    <col min="2837" max="2838" width="9.28515625" style="112" bestFit="1" customWidth="1"/>
    <col min="2839" max="2839" width="11.85546875" style="112" bestFit="1" customWidth="1"/>
    <col min="2840" max="3072" width="9.140625" style="112"/>
    <col min="3073" max="3073" width="41.28515625" style="112" customWidth="1"/>
    <col min="3074" max="3074" width="1.42578125" style="112" customWidth="1"/>
    <col min="3075" max="3078" width="14.28515625" style="112" customWidth="1"/>
    <col min="3079" max="3079" width="1.42578125" style="112" customWidth="1"/>
    <col min="3080" max="3083" width="14.28515625" style="112" customWidth="1"/>
    <col min="3084" max="3084" width="1.42578125" style="112" customWidth="1"/>
    <col min="3085" max="3085" width="16.5703125" style="112" bestFit="1" customWidth="1"/>
    <col min="3086" max="3086" width="20.85546875" style="112" bestFit="1" customWidth="1"/>
    <col min="3087" max="3087" width="26.42578125" style="112" customWidth="1"/>
    <col min="3088" max="3088" width="1.28515625" style="112" customWidth="1"/>
    <col min="3089" max="3090" width="9.28515625" style="112" bestFit="1" customWidth="1"/>
    <col min="3091" max="3091" width="12.85546875" style="112" bestFit="1" customWidth="1"/>
    <col min="3092" max="3092" width="1.7109375" style="112" customWidth="1"/>
    <col min="3093" max="3094" width="9.28515625" style="112" bestFit="1" customWidth="1"/>
    <col min="3095" max="3095" width="11.85546875" style="112" bestFit="1" customWidth="1"/>
    <col min="3096" max="3328" width="9.140625" style="112"/>
    <col min="3329" max="3329" width="41.28515625" style="112" customWidth="1"/>
    <col min="3330" max="3330" width="1.42578125" style="112" customWidth="1"/>
    <col min="3331" max="3334" width="14.28515625" style="112" customWidth="1"/>
    <col min="3335" max="3335" width="1.42578125" style="112" customWidth="1"/>
    <col min="3336" max="3339" width="14.28515625" style="112" customWidth="1"/>
    <col min="3340" max="3340" width="1.42578125" style="112" customWidth="1"/>
    <col min="3341" max="3341" width="16.5703125" style="112" bestFit="1" customWidth="1"/>
    <col min="3342" max="3342" width="20.85546875" style="112" bestFit="1" customWidth="1"/>
    <col min="3343" max="3343" width="26.42578125" style="112" customWidth="1"/>
    <col min="3344" max="3344" width="1.28515625" style="112" customWidth="1"/>
    <col min="3345" max="3346" width="9.28515625" style="112" bestFit="1" customWidth="1"/>
    <col min="3347" max="3347" width="12.85546875" style="112" bestFit="1" customWidth="1"/>
    <col min="3348" max="3348" width="1.7109375" style="112" customWidth="1"/>
    <col min="3349" max="3350" width="9.28515625" style="112" bestFit="1" customWidth="1"/>
    <col min="3351" max="3351" width="11.85546875" style="112" bestFit="1" customWidth="1"/>
    <col min="3352" max="3584" width="9.140625" style="112"/>
    <col min="3585" max="3585" width="41.28515625" style="112" customWidth="1"/>
    <col min="3586" max="3586" width="1.42578125" style="112" customWidth="1"/>
    <col min="3587" max="3590" width="14.28515625" style="112" customWidth="1"/>
    <col min="3591" max="3591" width="1.42578125" style="112" customWidth="1"/>
    <col min="3592" max="3595" width="14.28515625" style="112" customWidth="1"/>
    <col min="3596" max="3596" width="1.42578125" style="112" customWidth="1"/>
    <col min="3597" max="3597" width="16.5703125" style="112" bestFit="1" customWidth="1"/>
    <col min="3598" max="3598" width="20.85546875" style="112" bestFit="1" customWidth="1"/>
    <col min="3599" max="3599" width="26.42578125" style="112" customWidth="1"/>
    <col min="3600" max="3600" width="1.28515625" style="112" customWidth="1"/>
    <col min="3601" max="3602" width="9.28515625" style="112" bestFit="1" customWidth="1"/>
    <col min="3603" max="3603" width="12.85546875" style="112" bestFit="1" customWidth="1"/>
    <col min="3604" max="3604" width="1.7109375" style="112" customWidth="1"/>
    <col min="3605" max="3606" width="9.28515625" style="112" bestFit="1" customWidth="1"/>
    <col min="3607" max="3607" width="11.85546875" style="112" bestFit="1" customWidth="1"/>
    <col min="3608" max="3840" width="9.140625" style="112"/>
    <col min="3841" max="3841" width="41.28515625" style="112" customWidth="1"/>
    <col min="3842" max="3842" width="1.42578125" style="112" customWidth="1"/>
    <col min="3843" max="3846" width="14.28515625" style="112" customWidth="1"/>
    <col min="3847" max="3847" width="1.42578125" style="112" customWidth="1"/>
    <col min="3848" max="3851" width="14.28515625" style="112" customWidth="1"/>
    <col min="3852" max="3852" width="1.42578125" style="112" customWidth="1"/>
    <col min="3853" max="3853" width="16.5703125" style="112" bestFit="1" customWidth="1"/>
    <col min="3854" max="3854" width="20.85546875" style="112" bestFit="1" customWidth="1"/>
    <col min="3855" max="3855" width="26.42578125" style="112" customWidth="1"/>
    <col min="3856" max="3856" width="1.28515625" style="112" customWidth="1"/>
    <col min="3857" max="3858" width="9.28515625" style="112" bestFit="1" customWidth="1"/>
    <col min="3859" max="3859" width="12.85546875" style="112" bestFit="1" customWidth="1"/>
    <col min="3860" max="3860" width="1.7109375" style="112" customWidth="1"/>
    <col min="3861" max="3862" width="9.28515625" style="112" bestFit="1" customWidth="1"/>
    <col min="3863" max="3863" width="11.85546875" style="112" bestFit="1" customWidth="1"/>
    <col min="3864" max="4096" width="9.140625" style="112"/>
    <col min="4097" max="4097" width="41.28515625" style="112" customWidth="1"/>
    <col min="4098" max="4098" width="1.42578125" style="112" customWidth="1"/>
    <col min="4099" max="4102" width="14.28515625" style="112" customWidth="1"/>
    <col min="4103" max="4103" width="1.42578125" style="112" customWidth="1"/>
    <col min="4104" max="4107" width="14.28515625" style="112" customWidth="1"/>
    <col min="4108" max="4108" width="1.42578125" style="112" customWidth="1"/>
    <col min="4109" max="4109" width="16.5703125" style="112" bestFit="1" customWidth="1"/>
    <col min="4110" max="4110" width="20.85546875" style="112" bestFit="1" customWidth="1"/>
    <col min="4111" max="4111" width="26.42578125" style="112" customWidth="1"/>
    <col min="4112" max="4112" width="1.28515625" style="112" customWidth="1"/>
    <col min="4113" max="4114" width="9.28515625" style="112" bestFit="1" customWidth="1"/>
    <col min="4115" max="4115" width="12.85546875" style="112" bestFit="1" customWidth="1"/>
    <col min="4116" max="4116" width="1.7109375" style="112" customWidth="1"/>
    <col min="4117" max="4118" width="9.28515625" style="112" bestFit="1" customWidth="1"/>
    <col min="4119" max="4119" width="11.85546875" style="112" bestFit="1" customWidth="1"/>
    <col min="4120" max="4352" width="9.140625" style="112"/>
    <col min="4353" max="4353" width="41.28515625" style="112" customWidth="1"/>
    <col min="4354" max="4354" width="1.42578125" style="112" customWidth="1"/>
    <col min="4355" max="4358" width="14.28515625" style="112" customWidth="1"/>
    <col min="4359" max="4359" width="1.42578125" style="112" customWidth="1"/>
    <col min="4360" max="4363" width="14.28515625" style="112" customWidth="1"/>
    <col min="4364" max="4364" width="1.42578125" style="112" customWidth="1"/>
    <col min="4365" max="4365" width="16.5703125" style="112" bestFit="1" customWidth="1"/>
    <col min="4366" max="4366" width="20.85546875" style="112" bestFit="1" customWidth="1"/>
    <col min="4367" max="4367" width="26.42578125" style="112" customWidth="1"/>
    <col min="4368" max="4368" width="1.28515625" style="112" customWidth="1"/>
    <col min="4369" max="4370" width="9.28515625" style="112" bestFit="1" customWidth="1"/>
    <col min="4371" max="4371" width="12.85546875" style="112" bestFit="1" customWidth="1"/>
    <col min="4372" max="4372" width="1.7109375" style="112" customWidth="1"/>
    <col min="4373" max="4374" width="9.28515625" style="112" bestFit="1" customWidth="1"/>
    <col min="4375" max="4375" width="11.85546875" style="112" bestFit="1" customWidth="1"/>
    <col min="4376" max="4608" width="9.140625" style="112"/>
    <col min="4609" max="4609" width="41.28515625" style="112" customWidth="1"/>
    <col min="4610" max="4610" width="1.42578125" style="112" customWidth="1"/>
    <col min="4611" max="4614" width="14.28515625" style="112" customWidth="1"/>
    <col min="4615" max="4615" width="1.42578125" style="112" customWidth="1"/>
    <col min="4616" max="4619" width="14.28515625" style="112" customWidth="1"/>
    <col min="4620" max="4620" width="1.42578125" style="112" customWidth="1"/>
    <col min="4621" max="4621" width="16.5703125" style="112" bestFit="1" customWidth="1"/>
    <col min="4622" max="4622" width="20.85546875" style="112" bestFit="1" customWidth="1"/>
    <col min="4623" max="4623" width="26.42578125" style="112" customWidth="1"/>
    <col min="4624" max="4624" width="1.28515625" style="112" customWidth="1"/>
    <col min="4625" max="4626" width="9.28515625" style="112" bestFit="1" customWidth="1"/>
    <col min="4627" max="4627" width="12.85546875" style="112" bestFit="1" customWidth="1"/>
    <col min="4628" max="4628" width="1.7109375" style="112" customWidth="1"/>
    <col min="4629" max="4630" width="9.28515625" style="112" bestFit="1" customWidth="1"/>
    <col min="4631" max="4631" width="11.85546875" style="112" bestFit="1" customWidth="1"/>
    <col min="4632" max="4864" width="9.140625" style="112"/>
    <col min="4865" max="4865" width="41.28515625" style="112" customWidth="1"/>
    <col min="4866" max="4866" width="1.42578125" style="112" customWidth="1"/>
    <col min="4867" max="4870" width="14.28515625" style="112" customWidth="1"/>
    <col min="4871" max="4871" width="1.42578125" style="112" customWidth="1"/>
    <col min="4872" max="4875" width="14.28515625" style="112" customWidth="1"/>
    <col min="4876" max="4876" width="1.42578125" style="112" customWidth="1"/>
    <col min="4877" max="4877" width="16.5703125" style="112" bestFit="1" customWidth="1"/>
    <col min="4878" max="4878" width="20.85546875" style="112" bestFit="1" customWidth="1"/>
    <col min="4879" max="4879" width="26.42578125" style="112" customWidth="1"/>
    <col min="4880" max="4880" width="1.28515625" style="112" customWidth="1"/>
    <col min="4881" max="4882" width="9.28515625" style="112" bestFit="1" customWidth="1"/>
    <col min="4883" max="4883" width="12.85546875" style="112" bestFit="1" customWidth="1"/>
    <col min="4884" max="4884" width="1.7109375" style="112" customWidth="1"/>
    <col min="4885" max="4886" width="9.28515625" style="112" bestFit="1" customWidth="1"/>
    <col min="4887" max="4887" width="11.85546875" style="112" bestFit="1" customWidth="1"/>
    <col min="4888" max="5120" width="9.140625" style="112"/>
    <col min="5121" max="5121" width="41.28515625" style="112" customWidth="1"/>
    <col min="5122" max="5122" width="1.42578125" style="112" customWidth="1"/>
    <col min="5123" max="5126" width="14.28515625" style="112" customWidth="1"/>
    <col min="5127" max="5127" width="1.42578125" style="112" customWidth="1"/>
    <col min="5128" max="5131" width="14.28515625" style="112" customWidth="1"/>
    <col min="5132" max="5132" width="1.42578125" style="112" customWidth="1"/>
    <col min="5133" max="5133" width="16.5703125" style="112" bestFit="1" customWidth="1"/>
    <col min="5134" max="5134" width="20.85546875" style="112" bestFit="1" customWidth="1"/>
    <col min="5135" max="5135" width="26.42578125" style="112" customWidth="1"/>
    <col min="5136" max="5136" width="1.28515625" style="112" customWidth="1"/>
    <col min="5137" max="5138" width="9.28515625" style="112" bestFit="1" customWidth="1"/>
    <col min="5139" max="5139" width="12.85546875" style="112" bestFit="1" customWidth="1"/>
    <col min="5140" max="5140" width="1.7109375" style="112" customWidth="1"/>
    <col min="5141" max="5142" width="9.28515625" style="112" bestFit="1" customWidth="1"/>
    <col min="5143" max="5143" width="11.85546875" style="112" bestFit="1" customWidth="1"/>
    <col min="5144" max="5376" width="9.140625" style="112"/>
    <col min="5377" max="5377" width="41.28515625" style="112" customWidth="1"/>
    <col min="5378" max="5378" width="1.42578125" style="112" customWidth="1"/>
    <col min="5379" max="5382" width="14.28515625" style="112" customWidth="1"/>
    <col min="5383" max="5383" width="1.42578125" style="112" customWidth="1"/>
    <col min="5384" max="5387" width="14.28515625" style="112" customWidth="1"/>
    <col min="5388" max="5388" width="1.42578125" style="112" customWidth="1"/>
    <col min="5389" max="5389" width="16.5703125" style="112" bestFit="1" customWidth="1"/>
    <col min="5390" max="5390" width="20.85546875" style="112" bestFit="1" customWidth="1"/>
    <col min="5391" max="5391" width="26.42578125" style="112" customWidth="1"/>
    <col min="5392" max="5392" width="1.28515625" style="112" customWidth="1"/>
    <col min="5393" max="5394" width="9.28515625" style="112" bestFit="1" customWidth="1"/>
    <col min="5395" max="5395" width="12.85546875" style="112" bestFit="1" customWidth="1"/>
    <col min="5396" max="5396" width="1.7109375" style="112" customWidth="1"/>
    <col min="5397" max="5398" width="9.28515625" style="112" bestFit="1" customWidth="1"/>
    <col min="5399" max="5399" width="11.85546875" style="112" bestFit="1" customWidth="1"/>
    <col min="5400" max="5632" width="9.140625" style="112"/>
    <col min="5633" max="5633" width="41.28515625" style="112" customWidth="1"/>
    <col min="5634" max="5634" width="1.42578125" style="112" customWidth="1"/>
    <col min="5635" max="5638" width="14.28515625" style="112" customWidth="1"/>
    <col min="5639" max="5639" width="1.42578125" style="112" customWidth="1"/>
    <col min="5640" max="5643" width="14.28515625" style="112" customWidth="1"/>
    <col min="5644" max="5644" width="1.42578125" style="112" customWidth="1"/>
    <col min="5645" max="5645" width="16.5703125" style="112" bestFit="1" customWidth="1"/>
    <col min="5646" max="5646" width="20.85546875" style="112" bestFit="1" customWidth="1"/>
    <col min="5647" max="5647" width="26.42578125" style="112" customWidth="1"/>
    <col min="5648" max="5648" width="1.28515625" style="112" customWidth="1"/>
    <col min="5649" max="5650" width="9.28515625" style="112" bestFit="1" customWidth="1"/>
    <col min="5651" max="5651" width="12.85546875" style="112" bestFit="1" customWidth="1"/>
    <col min="5652" max="5652" width="1.7109375" style="112" customWidth="1"/>
    <col min="5653" max="5654" width="9.28515625" style="112" bestFit="1" customWidth="1"/>
    <col min="5655" max="5655" width="11.85546875" style="112" bestFit="1" customWidth="1"/>
    <col min="5656" max="5888" width="9.140625" style="112"/>
    <col min="5889" max="5889" width="41.28515625" style="112" customWidth="1"/>
    <col min="5890" max="5890" width="1.42578125" style="112" customWidth="1"/>
    <col min="5891" max="5894" width="14.28515625" style="112" customWidth="1"/>
    <col min="5895" max="5895" width="1.42578125" style="112" customWidth="1"/>
    <col min="5896" max="5899" width="14.28515625" style="112" customWidth="1"/>
    <col min="5900" max="5900" width="1.42578125" style="112" customWidth="1"/>
    <col min="5901" max="5901" width="16.5703125" style="112" bestFit="1" customWidth="1"/>
    <col min="5902" max="5902" width="20.85546875" style="112" bestFit="1" customWidth="1"/>
    <col min="5903" max="5903" width="26.42578125" style="112" customWidth="1"/>
    <col min="5904" max="5904" width="1.28515625" style="112" customWidth="1"/>
    <col min="5905" max="5906" width="9.28515625" style="112" bestFit="1" customWidth="1"/>
    <col min="5907" max="5907" width="12.85546875" style="112" bestFit="1" customWidth="1"/>
    <col min="5908" max="5908" width="1.7109375" style="112" customWidth="1"/>
    <col min="5909" max="5910" width="9.28515625" style="112" bestFit="1" customWidth="1"/>
    <col min="5911" max="5911" width="11.85546875" style="112" bestFit="1" customWidth="1"/>
    <col min="5912" max="6144" width="9.140625" style="112"/>
    <col min="6145" max="6145" width="41.28515625" style="112" customWidth="1"/>
    <col min="6146" max="6146" width="1.42578125" style="112" customWidth="1"/>
    <col min="6147" max="6150" width="14.28515625" style="112" customWidth="1"/>
    <col min="6151" max="6151" width="1.42578125" style="112" customWidth="1"/>
    <col min="6152" max="6155" width="14.28515625" style="112" customWidth="1"/>
    <col min="6156" max="6156" width="1.42578125" style="112" customWidth="1"/>
    <col min="6157" max="6157" width="16.5703125" style="112" bestFit="1" customWidth="1"/>
    <col min="6158" max="6158" width="20.85546875" style="112" bestFit="1" customWidth="1"/>
    <col min="6159" max="6159" width="26.42578125" style="112" customWidth="1"/>
    <col min="6160" max="6160" width="1.28515625" style="112" customWidth="1"/>
    <col min="6161" max="6162" width="9.28515625" style="112" bestFit="1" customWidth="1"/>
    <col min="6163" max="6163" width="12.85546875" style="112" bestFit="1" customWidth="1"/>
    <col min="6164" max="6164" width="1.7109375" style="112" customWidth="1"/>
    <col min="6165" max="6166" width="9.28515625" style="112" bestFit="1" customWidth="1"/>
    <col min="6167" max="6167" width="11.85546875" style="112" bestFit="1" customWidth="1"/>
    <col min="6168" max="6400" width="9.140625" style="112"/>
    <col min="6401" max="6401" width="41.28515625" style="112" customWidth="1"/>
    <col min="6402" max="6402" width="1.42578125" style="112" customWidth="1"/>
    <col min="6403" max="6406" width="14.28515625" style="112" customWidth="1"/>
    <col min="6407" max="6407" width="1.42578125" style="112" customWidth="1"/>
    <col min="6408" max="6411" width="14.28515625" style="112" customWidth="1"/>
    <col min="6412" max="6412" width="1.42578125" style="112" customWidth="1"/>
    <col min="6413" max="6413" width="16.5703125" style="112" bestFit="1" customWidth="1"/>
    <col min="6414" max="6414" width="20.85546875" style="112" bestFit="1" customWidth="1"/>
    <col min="6415" max="6415" width="26.42578125" style="112" customWidth="1"/>
    <col min="6416" max="6416" width="1.28515625" style="112" customWidth="1"/>
    <col min="6417" max="6418" width="9.28515625" style="112" bestFit="1" customWidth="1"/>
    <col min="6419" max="6419" width="12.85546875" style="112" bestFit="1" customWidth="1"/>
    <col min="6420" max="6420" width="1.7109375" style="112" customWidth="1"/>
    <col min="6421" max="6422" width="9.28515625" style="112" bestFit="1" customWidth="1"/>
    <col min="6423" max="6423" width="11.85546875" style="112" bestFit="1" customWidth="1"/>
    <col min="6424" max="6656" width="9.140625" style="112"/>
    <col min="6657" max="6657" width="41.28515625" style="112" customWidth="1"/>
    <col min="6658" max="6658" width="1.42578125" style="112" customWidth="1"/>
    <col min="6659" max="6662" width="14.28515625" style="112" customWidth="1"/>
    <col min="6663" max="6663" width="1.42578125" style="112" customWidth="1"/>
    <col min="6664" max="6667" width="14.28515625" style="112" customWidth="1"/>
    <col min="6668" max="6668" width="1.42578125" style="112" customWidth="1"/>
    <col min="6669" max="6669" width="16.5703125" style="112" bestFit="1" customWidth="1"/>
    <col min="6670" max="6670" width="20.85546875" style="112" bestFit="1" customWidth="1"/>
    <col min="6671" max="6671" width="26.42578125" style="112" customWidth="1"/>
    <col min="6672" max="6672" width="1.28515625" style="112" customWidth="1"/>
    <col min="6673" max="6674" width="9.28515625" style="112" bestFit="1" customWidth="1"/>
    <col min="6675" max="6675" width="12.85546875" style="112" bestFit="1" customWidth="1"/>
    <col min="6676" max="6676" width="1.7109375" style="112" customWidth="1"/>
    <col min="6677" max="6678" width="9.28515625" style="112" bestFit="1" customWidth="1"/>
    <col min="6679" max="6679" width="11.85546875" style="112" bestFit="1" customWidth="1"/>
    <col min="6680" max="6912" width="9.140625" style="112"/>
    <col min="6913" max="6913" width="41.28515625" style="112" customWidth="1"/>
    <col min="6914" max="6914" width="1.42578125" style="112" customWidth="1"/>
    <col min="6915" max="6918" width="14.28515625" style="112" customWidth="1"/>
    <col min="6919" max="6919" width="1.42578125" style="112" customWidth="1"/>
    <col min="6920" max="6923" width="14.28515625" style="112" customWidth="1"/>
    <col min="6924" max="6924" width="1.42578125" style="112" customWidth="1"/>
    <col min="6925" max="6925" width="16.5703125" style="112" bestFit="1" customWidth="1"/>
    <col min="6926" max="6926" width="20.85546875" style="112" bestFit="1" customWidth="1"/>
    <col min="6927" max="6927" width="26.42578125" style="112" customWidth="1"/>
    <col min="6928" max="6928" width="1.28515625" style="112" customWidth="1"/>
    <col min="6929" max="6930" width="9.28515625" style="112" bestFit="1" customWidth="1"/>
    <col min="6931" max="6931" width="12.85546875" style="112" bestFit="1" customWidth="1"/>
    <col min="6932" max="6932" width="1.7109375" style="112" customWidth="1"/>
    <col min="6933" max="6934" width="9.28515625" style="112" bestFit="1" customWidth="1"/>
    <col min="6935" max="6935" width="11.85546875" style="112" bestFit="1" customWidth="1"/>
    <col min="6936" max="7168" width="9.140625" style="112"/>
    <col min="7169" max="7169" width="41.28515625" style="112" customWidth="1"/>
    <col min="7170" max="7170" width="1.42578125" style="112" customWidth="1"/>
    <col min="7171" max="7174" width="14.28515625" style="112" customWidth="1"/>
    <col min="7175" max="7175" width="1.42578125" style="112" customWidth="1"/>
    <col min="7176" max="7179" width="14.28515625" style="112" customWidth="1"/>
    <col min="7180" max="7180" width="1.42578125" style="112" customWidth="1"/>
    <col min="7181" max="7181" width="16.5703125" style="112" bestFit="1" customWidth="1"/>
    <col min="7182" max="7182" width="20.85546875" style="112" bestFit="1" customWidth="1"/>
    <col min="7183" max="7183" width="26.42578125" style="112" customWidth="1"/>
    <col min="7184" max="7184" width="1.28515625" style="112" customWidth="1"/>
    <col min="7185" max="7186" width="9.28515625" style="112" bestFit="1" customWidth="1"/>
    <col min="7187" max="7187" width="12.85546875" style="112" bestFit="1" customWidth="1"/>
    <col min="7188" max="7188" width="1.7109375" style="112" customWidth="1"/>
    <col min="7189" max="7190" width="9.28515625" style="112" bestFit="1" customWidth="1"/>
    <col min="7191" max="7191" width="11.85546875" style="112" bestFit="1" customWidth="1"/>
    <col min="7192" max="7424" width="9.140625" style="112"/>
    <col min="7425" max="7425" width="41.28515625" style="112" customWidth="1"/>
    <col min="7426" max="7426" width="1.42578125" style="112" customWidth="1"/>
    <col min="7427" max="7430" width="14.28515625" style="112" customWidth="1"/>
    <col min="7431" max="7431" width="1.42578125" style="112" customWidth="1"/>
    <col min="7432" max="7435" width="14.28515625" style="112" customWidth="1"/>
    <col min="7436" max="7436" width="1.42578125" style="112" customWidth="1"/>
    <col min="7437" max="7437" width="16.5703125" style="112" bestFit="1" customWidth="1"/>
    <col min="7438" max="7438" width="20.85546875" style="112" bestFit="1" customWidth="1"/>
    <col min="7439" max="7439" width="26.42578125" style="112" customWidth="1"/>
    <col min="7440" max="7440" width="1.28515625" style="112" customWidth="1"/>
    <col min="7441" max="7442" width="9.28515625" style="112" bestFit="1" customWidth="1"/>
    <col min="7443" max="7443" width="12.85546875" style="112" bestFit="1" customWidth="1"/>
    <col min="7444" max="7444" width="1.7109375" style="112" customWidth="1"/>
    <col min="7445" max="7446" width="9.28515625" style="112" bestFit="1" customWidth="1"/>
    <col min="7447" max="7447" width="11.85546875" style="112" bestFit="1" customWidth="1"/>
    <col min="7448" max="7680" width="9.140625" style="112"/>
    <col min="7681" max="7681" width="41.28515625" style="112" customWidth="1"/>
    <col min="7682" max="7682" width="1.42578125" style="112" customWidth="1"/>
    <col min="7683" max="7686" width="14.28515625" style="112" customWidth="1"/>
    <col min="7687" max="7687" width="1.42578125" style="112" customWidth="1"/>
    <col min="7688" max="7691" width="14.28515625" style="112" customWidth="1"/>
    <col min="7692" max="7692" width="1.42578125" style="112" customWidth="1"/>
    <col min="7693" max="7693" width="16.5703125" style="112" bestFit="1" customWidth="1"/>
    <col min="7694" max="7694" width="20.85546875" style="112" bestFit="1" customWidth="1"/>
    <col min="7695" max="7695" width="26.42578125" style="112" customWidth="1"/>
    <col min="7696" max="7696" width="1.28515625" style="112" customWidth="1"/>
    <col min="7697" max="7698" width="9.28515625" style="112" bestFit="1" customWidth="1"/>
    <col min="7699" max="7699" width="12.85546875" style="112" bestFit="1" customWidth="1"/>
    <col min="7700" max="7700" width="1.7109375" style="112" customWidth="1"/>
    <col min="7701" max="7702" width="9.28515625" style="112" bestFit="1" customWidth="1"/>
    <col min="7703" max="7703" width="11.85546875" style="112" bestFit="1" customWidth="1"/>
    <col min="7704" max="7936" width="9.140625" style="112"/>
    <col min="7937" max="7937" width="41.28515625" style="112" customWidth="1"/>
    <col min="7938" max="7938" width="1.42578125" style="112" customWidth="1"/>
    <col min="7939" max="7942" width="14.28515625" style="112" customWidth="1"/>
    <col min="7943" max="7943" width="1.42578125" style="112" customWidth="1"/>
    <col min="7944" max="7947" width="14.28515625" style="112" customWidth="1"/>
    <col min="7948" max="7948" width="1.42578125" style="112" customWidth="1"/>
    <col min="7949" max="7949" width="16.5703125" style="112" bestFit="1" customWidth="1"/>
    <col min="7950" max="7950" width="20.85546875" style="112" bestFit="1" customWidth="1"/>
    <col min="7951" max="7951" width="26.42578125" style="112" customWidth="1"/>
    <col min="7952" max="7952" width="1.28515625" style="112" customWidth="1"/>
    <col min="7953" max="7954" width="9.28515625" style="112" bestFit="1" customWidth="1"/>
    <col min="7955" max="7955" width="12.85546875" style="112" bestFit="1" customWidth="1"/>
    <col min="7956" max="7956" width="1.7109375" style="112" customWidth="1"/>
    <col min="7957" max="7958" width="9.28515625" style="112" bestFit="1" customWidth="1"/>
    <col min="7959" max="7959" width="11.85546875" style="112" bestFit="1" customWidth="1"/>
    <col min="7960" max="8192" width="9.140625" style="112"/>
    <col min="8193" max="8193" width="41.28515625" style="112" customWidth="1"/>
    <col min="8194" max="8194" width="1.42578125" style="112" customWidth="1"/>
    <col min="8195" max="8198" width="14.28515625" style="112" customWidth="1"/>
    <col min="8199" max="8199" width="1.42578125" style="112" customWidth="1"/>
    <col min="8200" max="8203" width="14.28515625" style="112" customWidth="1"/>
    <col min="8204" max="8204" width="1.42578125" style="112" customWidth="1"/>
    <col min="8205" max="8205" width="16.5703125" style="112" bestFit="1" customWidth="1"/>
    <col min="8206" max="8206" width="20.85546875" style="112" bestFit="1" customWidth="1"/>
    <col min="8207" max="8207" width="26.42578125" style="112" customWidth="1"/>
    <col min="8208" max="8208" width="1.28515625" style="112" customWidth="1"/>
    <col min="8209" max="8210" width="9.28515625" style="112" bestFit="1" customWidth="1"/>
    <col min="8211" max="8211" width="12.85546875" style="112" bestFit="1" customWidth="1"/>
    <col min="8212" max="8212" width="1.7109375" style="112" customWidth="1"/>
    <col min="8213" max="8214" width="9.28515625" style="112" bestFit="1" customWidth="1"/>
    <col min="8215" max="8215" width="11.85546875" style="112" bestFit="1" customWidth="1"/>
    <col min="8216" max="8448" width="9.140625" style="112"/>
    <col min="8449" max="8449" width="41.28515625" style="112" customWidth="1"/>
    <col min="8450" max="8450" width="1.42578125" style="112" customWidth="1"/>
    <col min="8451" max="8454" width="14.28515625" style="112" customWidth="1"/>
    <col min="8455" max="8455" width="1.42578125" style="112" customWidth="1"/>
    <col min="8456" max="8459" width="14.28515625" style="112" customWidth="1"/>
    <col min="8460" max="8460" width="1.42578125" style="112" customWidth="1"/>
    <col min="8461" max="8461" width="16.5703125" style="112" bestFit="1" customWidth="1"/>
    <col min="8462" max="8462" width="20.85546875" style="112" bestFit="1" customWidth="1"/>
    <col min="8463" max="8463" width="26.42578125" style="112" customWidth="1"/>
    <col min="8464" max="8464" width="1.28515625" style="112" customWidth="1"/>
    <col min="8465" max="8466" width="9.28515625" style="112" bestFit="1" customWidth="1"/>
    <col min="8467" max="8467" width="12.85546875" style="112" bestFit="1" customWidth="1"/>
    <col min="8468" max="8468" width="1.7109375" style="112" customWidth="1"/>
    <col min="8469" max="8470" width="9.28515625" style="112" bestFit="1" customWidth="1"/>
    <col min="8471" max="8471" width="11.85546875" style="112" bestFit="1" customWidth="1"/>
    <col min="8472" max="8704" width="9.140625" style="112"/>
    <col min="8705" max="8705" width="41.28515625" style="112" customWidth="1"/>
    <col min="8706" max="8706" width="1.42578125" style="112" customWidth="1"/>
    <col min="8707" max="8710" width="14.28515625" style="112" customWidth="1"/>
    <col min="8711" max="8711" width="1.42578125" style="112" customWidth="1"/>
    <col min="8712" max="8715" width="14.28515625" style="112" customWidth="1"/>
    <col min="8716" max="8716" width="1.42578125" style="112" customWidth="1"/>
    <col min="8717" max="8717" width="16.5703125" style="112" bestFit="1" customWidth="1"/>
    <col min="8718" max="8718" width="20.85546875" style="112" bestFit="1" customWidth="1"/>
    <col min="8719" max="8719" width="26.42578125" style="112" customWidth="1"/>
    <col min="8720" max="8720" width="1.28515625" style="112" customWidth="1"/>
    <col min="8721" max="8722" width="9.28515625" style="112" bestFit="1" customWidth="1"/>
    <col min="8723" max="8723" width="12.85546875" style="112" bestFit="1" customWidth="1"/>
    <col min="8724" max="8724" width="1.7109375" style="112" customWidth="1"/>
    <col min="8725" max="8726" width="9.28515625" style="112" bestFit="1" customWidth="1"/>
    <col min="8727" max="8727" width="11.85546875" style="112" bestFit="1" customWidth="1"/>
    <col min="8728" max="8960" width="9.140625" style="112"/>
    <col min="8961" max="8961" width="41.28515625" style="112" customWidth="1"/>
    <col min="8962" max="8962" width="1.42578125" style="112" customWidth="1"/>
    <col min="8963" max="8966" width="14.28515625" style="112" customWidth="1"/>
    <col min="8967" max="8967" width="1.42578125" style="112" customWidth="1"/>
    <col min="8968" max="8971" width="14.28515625" style="112" customWidth="1"/>
    <col min="8972" max="8972" width="1.42578125" style="112" customWidth="1"/>
    <col min="8973" max="8973" width="16.5703125" style="112" bestFit="1" customWidth="1"/>
    <col min="8974" max="8974" width="20.85546875" style="112" bestFit="1" customWidth="1"/>
    <col min="8975" max="8975" width="26.42578125" style="112" customWidth="1"/>
    <col min="8976" max="8976" width="1.28515625" style="112" customWidth="1"/>
    <col min="8977" max="8978" width="9.28515625" style="112" bestFit="1" customWidth="1"/>
    <col min="8979" max="8979" width="12.85546875" style="112" bestFit="1" customWidth="1"/>
    <col min="8980" max="8980" width="1.7109375" style="112" customWidth="1"/>
    <col min="8981" max="8982" width="9.28515625" style="112" bestFit="1" customWidth="1"/>
    <col min="8983" max="8983" width="11.85546875" style="112" bestFit="1" customWidth="1"/>
    <col min="8984" max="9216" width="9.140625" style="112"/>
    <col min="9217" max="9217" width="41.28515625" style="112" customWidth="1"/>
    <col min="9218" max="9218" width="1.42578125" style="112" customWidth="1"/>
    <col min="9219" max="9222" width="14.28515625" style="112" customWidth="1"/>
    <col min="9223" max="9223" width="1.42578125" style="112" customWidth="1"/>
    <col min="9224" max="9227" width="14.28515625" style="112" customWidth="1"/>
    <col min="9228" max="9228" width="1.42578125" style="112" customWidth="1"/>
    <col min="9229" max="9229" width="16.5703125" style="112" bestFit="1" customWidth="1"/>
    <col min="9230" max="9230" width="20.85546875" style="112" bestFit="1" customWidth="1"/>
    <col min="9231" max="9231" width="26.42578125" style="112" customWidth="1"/>
    <col min="9232" max="9232" width="1.28515625" style="112" customWidth="1"/>
    <col min="9233" max="9234" width="9.28515625" style="112" bestFit="1" customWidth="1"/>
    <col min="9235" max="9235" width="12.85546875" style="112" bestFit="1" customWidth="1"/>
    <col min="9236" max="9236" width="1.7109375" style="112" customWidth="1"/>
    <col min="9237" max="9238" width="9.28515625" style="112" bestFit="1" customWidth="1"/>
    <col min="9239" max="9239" width="11.85546875" style="112" bestFit="1" customWidth="1"/>
    <col min="9240" max="9472" width="9.140625" style="112"/>
    <col min="9473" max="9473" width="41.28515625" style="112" customWidth="1"/>
    <col min="9474" max="9474" width="1.42578125" style="112" customWidth="1"/>
    <col min="9475" max="9478" width="14.28515625" style="112" customWidth="1"/>
    <col min="9479" max="9479" width="1.42578125" style="112" customWidth="1"/>
    <col min="9480" max="9483" width="14.28515625" style="112" customWidth="1"/>
    <col min="9484" max="9484" width="1.42578125" style="112" customWidth="1"/>
    <col min="9485" max="9485" width="16.5703125" style="112" bestFit="1" customWidth="1"/>
    <col min="9486" max="9486" width="20.85546875" style="112" bestFit="1" customWidth="1"/>
    <col min="9487" max="9487" width="26.42578125" style="112" customWidth="1"/>
    <col min="9488" max="9488" width="1.28515625" style="112" customWidth="1"/>
    <col min="9489" max="9490" width="9.28515625" style="112" bestFit="1" customWidth="1"/>
    <col min="9491" max="9491" width="12.85546875" style="112" bestFit="1" customWidth="1"/>
    <col min="9492" max="9492" width="1.7109375" style="112" customWidth="1"/>
    <col min="9493" max="9494" width="9.28515625" style="112" bestFit="1" customWidth="1"/>
    <col min="9495" max="9495" width="11.85546875" style="112" bestFit="1" customWidth="1"/>
    <col min="9496" max="9728" width="9.140625" style="112"/>
    <col min="9729" max="9729" width="41.28515625" style="112" customWidth="1"/>
    <col min="9730" max="9730" width="1.42578125" style="112" customWidth="1"/>
    <col min="9731" max="9734" width="14.28515625" style="112" customWidth="1"/>
    <col min="9735" max="9735" width="1.42578125" style="112" customWidth="1"/>
    <col min="9736" max="9739" width="14.28515625" style="112" customWidth="1"/>
    <col min="9740" max="9740" width="1.42578125" style="112" customWidth="1"/>
    <col min="9741" max="9741" width="16.5703125" style="112" bestFit="1" customWidth="1"/>
    <col min="9742" max="9742" width="20.85546875" style="112" bestFit="1" customWidth="1"/>
    <col min="9743" max="9743" width="26.42578125" style="112" customWidth="1"/>
    <col min="9744" max="9744" width="1.28515625" style="112" customWidth="1"/>
    <col min="9745" max="9746" width="9.28515625" style="112" bestFit="1" customWidth="1"/>
    <col min="9747" max="9747" width="12.85546875" style="112" bestFit="1" customWidth="1"/>
    <col min="9748" max="9748" width="1.7109375" style="112" customWidth="1"/>
    <col min="9749" max="9750" width="9.28515625" style="112" bestFit="1" customWidth="1"/>
    <col min="9751" max="9751" width="11.85546875" style="112" bestFit="1" customWidth="1"/>
    <col min="9752" max="9984" width="9.140625" style="112"/>
    <col min="9985" max="9985" width="41.28515625" style="112" customWidth="1"/>
    <col min="9986" max="9986" width="1.42578125" style="112" customWidth="1"/>
    <col min="9987" max="9990" width="14.28515625" style="112" customWidth="1"/>
    <col min="9991" max="9991" width="1.42578125" style="112" customWidth="1"/>
    <col min="9992" max="9995" width="14.28515625" style="112" customWidth="1"/>
    <col min="9996" max="9996" width="1.42578125" style="112" customWidth="1"/>
    <col min="9997" max="9997" width="16.5703125" style="112" bestFit="1" customWidth="1"/>
    <col min="9998" max="9998" width="20.85546875" style="112" bestFit="1" customWidth="1"/>
    <col min="9999" max="9999" width="26.42578125" style="112" customWidth="1"/>
    <col min="10000" max="10000" width="1.28515625" style="112" customWidth="1"/>
    <col min="10001" max="10002" width="9.28515625" style="112" bestFit="1" customWidth="1"/>
    <col min="10003" max="10003" width="12.85546875" style="112" bestFit="1" customWidth="1"/>
    <col min="10004" max="10004" width="1.7109375" style="112" customWidth="1"/>
    <col min="10005" max="10006" width="9.28515625" style="112" bestFit="1" customWidth="1"/>
    <col min="10007" max="10007" width="11.85546875" style="112" bestFit="1" customWidth="1"/>
    <col min="10008" max="10240" width="9.140625" style="112"/>
    <col min="10241" max="10241" width="41.28515625" style="112" customWidth="1"/>
    <col min="10242" max="10242" width="1.42578125" style="112" customWidth="1"/>
    <col min="10243" max="10246" width="14.28515625" style="112" customWidth="1"/>
    <col min="10247" max="10247" width="1.42578125" style="112" customWidth="1"/>
    <col min="10248" max="10251" width="14.28515625" style="112" customWidth="1"/>
    <col min="10252" max="10252" width="1.42578125" style="112" customWidth="1"/>
    <col min="10253" max="10253" width="16.5703125" style="112" bestFit="1" customWidth="1"/>
    <col min="10254" max="10254" width="20.85546875" style="112" bestFit="1" customWidth="1"/>
    <col min="10255" max="10255" width="26.42578125" style="112" customWidth="1"/>
    <col min="10256" max="10256" width="1.28515625" style="112" customWidth="1"/>
    <col min="10257" max="10258" width="9.28515625" style="112" bestFit="1" customWidth="1"/>
    <col min="10259" max="10259" width="12.85546875" style="112" bestFit="1" customWidth="1"/>
    <col min="10260" max="10260" width="1.7109375" style="112" customWidth="1"/>
    <col min="10261" max="10262" width="9.28515625" style="112" bestFit="1" customWidth="1"/>
    <col min="10263" max="10263" width="11.85546875" style="112" bestFit="1" customWidth="1"/>
    <col min="10264" max="10496" width="9.140625" style="112"/>
    <col min="10497" max="10497" width="41.28515625" style="112" customWidth="1"/>
    <col min="10498" max="10498" width="1.42578125" style="112" customWidth="1"/>
    <col min="10499" max="10502" width="14.28515625" style="112" customWidth="1"/>
    <col min="10503" max="10503" width="1.42578125" style="112" customWidth="1"/>
    <col min="10504" max="10507" width="14.28515625" style="112" customWidth="1"/>
    <col min="10508" max="10508" width="1.42578125" style="112" customWidth="1"/>
    <col min="10509" max="10509" width="16.5703125" style="112" bestFit="1" customWidth="1"/>
    <col min="10510" max="10510" width="20.85546875" style="112" bestFit="1" customWidth="1"/>
    <col min="10511" max="10511" width="26.42578125" style="112" customWidth="1"/>
    <col min="10512" max="10512" width="1.28515625" style="112" customWidth="1"/>
    <col min="10513" max="10514" width="9.28515625" style="112" bestFit="1" customWidth="1"/>
    <col min="10515" max="10515" width="12.85546875" style="112" bestFit="1" customWidth="1"/>
    <col min="10516" max="10516" width="1.7109375" style="112" customWidth="1"/>
    <col min="10517" max="10518" width="9.28515625" style="112" bestFit="1" customWidth="1"/>
    <col min="10519" max="10519" width="11.85546875" style="112" bestFit="1" customWidth="1"/>
    <col min="10520" max="10752" width="9.140625" style="112"/>
    <col min="10753" max="10753" width="41.28515625" style="112" customWidth="1"/>
    <col min="10754" max="10754" width="1.42578125" style="112" customWidth="1"/>
    <col min="10755" max="10758" width="14.28515625" style="112" customWidth="1"/>
    <col min="10759" max="10759" width="1.42578125" style="112" customWidth="1"/>
    <col min="10760" max="10763" width="14.28515625" style="112" customWidth="1"/>
    <col min="10764" max="10764" width="1.42578125" style="112" customWidth="1"/>
    <col min="10765" max="10765" width="16.5703125" style="112" bestFit="1" customWidth="1"/>
    <col min="10766" max="10766" width="20.85546875" style="112" bestFit="1" customWidth="1"/>
    <col min="10767" max="10767" width="26.42578125" style="112" customWidth="1"/>
    <col min="10768" max="10768" width="1.28515625" style="112" customWidth="1"/>
    <col min="10769" max="10770" width="9.28515625" style="112" bestFit="1" customWidth="1"/>
    <col min="10771" max="10771" width="12.85546875" style="112" bestFit="1" customWidth="1"/>
    <col min="10772" max="10772" width="1.7109375" style="112" customWidth="1"/>
    <col min="10773" max="10774" width="9.28515625" style="112" bestFit="1" customWidth="1"/>
    <col min="10775" max="10775" width="11.85546875" style="112" bestFit="1" customWidth="1"/>
    <col min="10776" max="11008" width="9.140625" style="112"/>
    <col min="11009" max="11009" width="41.28515625" style="112" customWidth="1"/>
    <col min="11010" max="11010" width="1.42578125" style="112" customWidth="1"/>
    <col min="11011" max="11014" width="14.28515625" style="112" customWidth="1"/>
    <col min="11015" max="11015" width="1.42578125" style="112" customWidth="1"/>
    <col min="11016" max="11019" width="14.28515625" style="112" customWidth="1"/>
    <col min="11020" max="11020" width="1.42578125" style="112" customWidth="1"/>
    <col min="11021" max="11021" width="16.5703125" style="112" bestFit="1" customWidth="1"/>
    <col min="11022" max="11022" width="20.85546875" style="112" bestFit="1" customWidth="1"/>
    <col min="11023" max="11023" width="26.42578125" style="112" customWidth="1"/>
    <col min="11024" max="11024" width="1.28515625" style="112" customWidth="1"/>
    <col min="11025" max="11026" width="9.28515625" style="112" bestFit="1" customWidth="1"/>
    <col min="11027" max="11027" width="12.85546875" style="112" bestFit="1" customWidth="1"/>
    <col min="11028" max="11028" width="1.7109375" style="112" customWidth="1"/>
    <col min="11029" max="11030" width="9.28515625" style="112" bestFit="1" customWidth="1"/>
    <col min="11031" max="11031" width="11.85546875" style="112" bestFit="1" customWidth="1"/>
    <col min="11032" max="11264" width="9.140625" style="112"/>
    <col min="11265" max="11265" width="41.28515625" style="112" customWidth="1"/>
    <col min="11266" max="11266" width="1.42578125" style="112" customWidth="1"/>
    <col min="11267" max="11270" width="14.28515625" style="112" customWidth="1"/>
    <col min="11271" max="11271" width="1.42578125" style="112" customWidth="1"/>
    <col min="11272" max="11275" width="14.28515625" style="112" customWidth="1"/>
    <col min="11276" max="11276" width="1.42578125" style="112" customWidth="1"/>
    <col min="11277" max="11277" width="16.5703125" style="112" bestFit="1" customWidth="1"/>
    <col min="11278" max="11278" width="20.85546875" style="112" bestFit="1" customWidth="1"/>
    <col min="11279" max="11279" width="26.42578125" style="112" customWidth="1"/>
    <col min="11280" max="11280" width="1.28515625" style="112" customWidth="1"/>
    <col min="11281" max="11282" width="9.28515625" style="112" bestFit="1" customWidth="1"/>
    <col min="11283" max="11283" width="12.85546875" style="112" bestFit="1" customWidth="1"/>
    <col min="11284" max="11284" width="1.7109375" style="112" customWidth="1"/>
    <col min="11285" max="11286" width="9.28515625" style="112" bestFit="1" customWidth="1"/>
    <col min="11287" max="11287" width="11.85546875" style="112" bestFit="1" customWidth="1"/>
    <col min="11288" max="11520" width="9.140625" style="112"/>
    <col min="11521" max="11521" width="41.28515625" style="112" customWidth="1"/>
    <col min="11522" max="11522" width="1.42578125" style="112" customWidth="1"/>
    <col min="11523" max="11526" width="14.28515625" style="112" customWidth="1"/>
    <col min="11527" max="11527" width="1.42578125" style="112" customWidth="1"/>
    <col min="11528" max="11531" width="14.28515625" style="112" customWidth="1"/>
    <col min="11532" max="11532" width="1.42578125" style="112" customWidth="1"/>
    <col min="11533" max="11533" width="16.5703125" style="112" bestFit="1" customWidth="1"/>
    <col min="11534" max="11534" width="20.85546875" style="112" bestFit="1" customWidth="1"/>
    <col min="11535" max="11535" width="26.42578125" style="112" customWidth="1"/>
    <col min="11536" max="11536" width="1.28515625" style="112" customWidth="1"/>
    <col min="11537" max="11538" width="9.28515625" style="112" bestFit="1" customWidth="1"/>
    <col min="11539" max="11539" width="12.85546875" style="112" bestFit="1" customWidth="1"/>
    <col min="11540" max="11540" width="1.7109375" style="112" customWidth="1"/>
    <col min="11541" max="11542" width="9.28515625" style="112" bestFit="1" customWidth="1"/>
    <col min="11543" max="11543" width="11.85546875" style="112" bestFit="1" customWidth="1"/>
    <col min="11544" max="11776" width="9.140625" style="112"/>
    <col min="11777" max="11777" width="41.28515625" style="112" customWidth="1"/>
    <col min="11778" max="11778" width="1.42578125" style="112" customWidth="1"/>
    <col min="11779" max="11782" width="14.28515625" style="112" customWidth="1"/>
    <col min="11783" max="11783" width="1.42578125" style="112" customWidth="1"/>
    <col min="11784" max="11787" width="14.28515625" style="112" customWidth="1"/>
    <col min="11788" max="11788" width="1.42578125" style="112" customWidth="1"/>
    <col min="11789" max="11789" width="16.5703125" style="112" bestFit="1" customWidth="1"/>
    <col min="11790" max="11790" width="20.85546875" style="112" bestFit="1" customWidth="1"/>
    <col min="11791" max="11791" width="26.42578125" style="112" customWidth="1"/>
    <col min="11792" max="11792" width="1.28515625" style="112" customWidth="1"/>
    <col min="11793" max="11794" width="9.28515625" style="112" bestFit="1" customWidth="1"/>
    <col min="11795" max="11795" width="12.85546875" style="112" bestFit="1" customWidth="1"/>
    <col min="11796" max="11796" width="1.7109375" style="112" customWidth="1"/>
    <col min="11797" max="11798" width="9.28515625" style="112" bestFit="1" customWidth="1"/>
    <col min="11799" max="11799" width="11.85546875" style="112" bestFit="1" customWidth="1"/>
    <col min="11800" max="12032" width="9.140625" style="112"/>
    <col min="12033" max="12033" width="41.28515625" style="112" customWidth="1"/>
    <col min="12034" max="12034" width="1.42578125" style="112" customWidth="1"/>
    <col min="12035" max="12038" width="14.28515625" style="112" customWidth="1"/>
    <col min="12039" max="12039" width="1.42578125" style="112" customWidth="1"/>
    <col min="12040" max="12043" width="14.28515625" style="112" customWidth="1"/>
    <col min="12044" max="12044" width="1.42578125" style="112" customWidth="1"/>
    <col min="12045" max="12045" width="16.5703125" style="112" bestFit="1" customWidth="1"/>
    <col min="12046" max="12046" width="20.85546875" style="112" bestFit="1" customWidth="1"/>
    <col min="12047" max="12047" width="26.42578125" style="112" customWidth="1"/>
    <col min="12048" max="12048" width="1.28515625" style="112" customWidth="1"/>
    <col min="12049" max="12050" width="9.28515625" style="112" bestFit="1" customWidth="1"/>
    <col min="12051" max="12051" width="12.85546875" style="112" bestFit="1" customWidth="1"/>
    <col min="12052" max="12052" width="1.7109375" style="112" customWidth="1"/>
    <col min="12053" max="12054" width="9.28515625" style="112" bestFit="1" customWidth="1"/>
    <col min="12055" max="12055" width="11.85546875" style="112" bestFit="1" customWidth="1"/>
    <col min="12056" max="12288" width="9.140625" style="112"/>
    <col min="12289" max="12289" width="41.28515625" style="112" customWidth="1"/>
    <col min="12290" max="12290" width="1.42578125" style="112" customWidth="1"/>
    <col min="12291" max="12294" width="14.28515625" style="112" customWidth="1"/>
    <col min="12295" max="12295" width="1.42578125" style="112" customWidth="1"/>
    <col min="12296" max="12299" width="14.28515625" style="112" customWidth="1"/>
    <col min="12300" max="12300" width="1.42578125" style="112" customWidth="1"/>
    <col min="12301" max="12301" width="16.5703125" style="112" bestFit="1" customWidth="1"/>
    <col min="12302" max="12302" width="20.85546875" style="112" bestFit="1" customWidth="1"/>
    <col min="12303" max="12303" width="26.42578125" style="112" customWidth="1"/>
    <col min="12304" max="12304" width="1.28515625" style="112" customWidth="1"/>
    <col min="12305" max="12306" width="9.28515625" style="112" bestFit="1" customWidth="1"/>
    <col min="12307" max="12307" width="12.85546875" style="112" bestFit="1" customWidth="1"/>
    <col min="12308" max="12308" width="1.7109375" style="112" customWidth="1"/>
    <col min="12309" max="12310" width="9.28515625" style="112" bestFit="1" customWidth="1"/>
    <col min="12311" max="12311" width="11.85546875" style="112" bestFit="1" customWidth="1"/>
    <col min="12312" max="12544" width="9.140625" style="112"/>
    <col min="12545" max="12545" width="41.28515625" style="112" customWidth="1"/>
    <col min="12546" max="12546" width="1.42578125" style="112" customWidth="1"/>
    <col min="12547" max="12550" width="14.28515625" style="112" customWidth="1"/>
    <col min="12551" max="12551" width="1.42578125" style="112" customWidth="1"/>
    <col min="12552" max="12555" width="14.28515625" style="112" customWidth="1"/>
    <col min="12556" max="12556" width="1.42578125" style="112" customWidth="1"/>
    <col min="12557" max="12557" width="16.5703125" style="112" bestFit="1" customWidth="1"/>
    <col min="12558" max="12558" width="20.85546875" style="112" bestFit="1" customWidth="1"/>
    <col min="12559" max="12559" width="26.42578125" style="112" customWidth="1"/>
    <col min="12560" max="12560" width="1.28515625" style="112" customWidth="1"/>
    <col min="12561" max="12562" width="9.28515625" style="112" bestFit="1" customWidth="1"/>
    <col min="12563" max="12563" width="12.85546875" style="112" bestFit="1" customWidth="1"/>
    <col min="12564" max="12564" width="1.7109375" style="112" customWidth="1"/>
    <col min="12565" max="12566" width="9.28515625" style="112" bestFit="1" customWidth="1"/>
    <col min="12567" max="12567" width="11.85546875" style="112" bestFit="1" customWidth="1"/>
    <col min="12568" max="12800" width="9.140625" style="112"/>
    <col min="12801" max="12801" width="41.28515625" style="112" customWidth="1"/>
    <col min="12802" max="12802" width="1.42578125" style="112" customWidth="1"/>
    <col min="12803" max="12806" width="14.28515625" style="112" customWidth="1"/>
    <col min="12807" max="12807" width="1.42578125" style="112" customWidth="1"/>
    <col min="12808" max="12811" width="14.28515625" style="112" customWidth="1"/>
    <col min="12812" max="12812" width="1.42578125" style="112" customWidth="1"/>
    <col min="12813" max="12813" width="16.5703125" style="112" bestFit="1" customWidth="1"/>
    <col min="12814" max="12814" width="20.85546875" style="112" bestFit="1" customWidth="1"/>
    <col min="12815" max="12815" width="26.42578125" style="112" customWidth="1"/>
    <col min="12816" max="12816" width="1.28515625" style="112" customWidth="1"/>
    <col min="12817" max="12818" width="9.28515625" style="112" bestFit="1" customWidth="1"/>
    <col min="12819" max="12819" width="12.85546875" style="112" bestFit="1" customWidth="1"/>
    <col min="12820" max="12820" width="1.7109375" style="112" customWidth="1"/>
    <col min="12821" max="12822" width="9.28515625" style="112" bestFit="1" customWidth="1"/>
    <col min="12823" max="12823" width="11.85546875" style="112" bestFit="1" customWidth="1"/>
    <col min="12824" max="13056" width="9.140625" style="112"/>
    <col min="13057" max="13057" width="41.28515625" style="112" customWidth="1"/>
    <col min="13058" max="13058" width="1.42578125" style="112" customWidth="1"/>
    <col min="13059" max="13062" width="14.28515625" style="112" customWidth="1"/>
    <col min="13063" max="13063" width="1.42578125" style="112" customWidth="1"/>
    <col min="13064" max="13067" width="14.28515625" style="112" customWidth="1"/>
    <col min="13068" max="13068" width="1.42578125" style="112" customWidth="1"/>
    <col min="13069" max="13069" width="16.5703125" style="112" bestFit="1" customWidth="1"/>
    <col min="13070" max="13070" width="20.85546875" style="112" bestFit="1" customWidth="1"/>
    <col min="13071" max="13071" width="26.42578125" style="112" customWidth="1"/>
    <col min="13072" max="13072" width="1.28515625" style="112" customWidth="1"/>
    <col min="13073" max="13074" width="9.28515625" style="112" bestFit="1" customWidth="1"/>
    <col min="13075" max="13075" width="12.85546875" style="112" bestFit="1" customWidth="1"/>
    <col min="13076" max="13076" width="1.7109375" style="112" customWidth="1"/>
    <col min="13077" max="13078" width="9.28515625" style="112" bestFit="1" customWidth="1"/>
    <col min="13079" max="13079" width="11.85546875" style="112" bestFit="1" customWidth="1"/>
    <col min="13080" max="13312" width="9.140625" style="112"/>
    <col min="13313" max="13313" width="41.28515625" style="112" customWidth="1"/>
    <col min="13314" max="13314" width="1.42578125" style="112" customWidth="1"/>
    <col min="13315" max="13318" width="14.28515625" style="112" customWidth="1"/>
    <col min="13319" max="13319" width="1.42578125" style="112" customWidth="1"/>
    <col min="13320" max="13323" width="14.28515625" style="112" customWidth="1"/>
    <col min="13324" max="13324" width="1.42578125" style="112" customWidth="1"/>
    <col min="13325" max="13325" width="16.5703125" style="112" bestFit="1" customWidth="1"/>
    <col min="13326" max="13326" width="20.85546875" style="112" bestFit="1" customWidth="1"/>
    <col min="13327" max="13327" width="26.42578125" style="112" customWidth="1"/>
    <col min="13328" max="13328" width="1.28515625" style="112" customWidth="1"/>
    <col min="13329" max="13330" width="9.28515625" style="112" bestFit="1" customWidth="1"/>
    <col min="13331" max="13331" width="12.85546875" style="112" bestFit="1" customWidth="1"/>
    <col min="13332" max="13332" width="1.7109375" style="112" customWidth="1"/>
    <col min="13333" max="13334" width="9.28515625" style="112" bestFit="1" customWidth="1"/>
    <col min="13335" max="13335" width="11.85546875" style="112" bestFit="1" customWidth="1"/>
    <col min="13336" max="13568" width="9.140625" style="112"/>
    <col min="13569" max="13569" width="41.28515625" style="112" customWidth="1"/>
    <col min="13570" max="13570" width="1.42578125" style="112" customWidth="1"/>
    <col min="13571" max="13574" width="14.28515625" style="112" customWidth="1"/>
    <col min="13575" max="13575" width="1.42578125" style="112" customWidth="1"/>
    <col min="13576" max="13579" width="14.28515625" style="112" customWidth="1"/>
    <col min="13580" max="13580" width="1.42578125" style="112" customWidth="1"/>
    <col min="13581" max="13581" width="16.5703125" style="112" bestFit="1" customWidth="1"/>
    <col min="13582" max="13582" width="20.85546875" style="112" bestFit="1" customWidth="1"/>
    <col min="13583" max="13583" width="26.42578125" style="112" customWidth="1"/>
    <col min="13584" max="13584" width="1.28515625" style="112" customWidth="1"/>
    <col min="13585" max="13586" width="9.28515625" style="112" bestFit="1" customWidth="1"/>
    <col min="13587" max="13587" width="12.85546875" style="112" bestFit="1" customWidth="1"/>
    <col min="13588" max="13588" width="1.7109375" style="112" customWidth="1"/>
    <col min="13589" max="13590" width="9.28515625" style="112" bestFit="1" customWidth="1"/>
    <col min="13591" max="13591" width="11.85546875" style="112" bestFit="1" customWidth="1"/>
    <col min="13592" max="13824" width="9.140625" style="112"/>
    <col min="13825" max="13825" width="41.28515625" style="112" customWidth="1"/>
    <col min="13826" max="13826" width="1.42578125" style="112" customWidth="1"/>
    <col min="13827" max="13830" width="14.28515625" style="112" customWidth="1"/>
    <col min="13831" max="13831" width="1.42578125" style="112" customWidth="1"/>
    <col min="13832" max="13835" width="14.28515625" style="112" customWidth="1"/>
    <col min="13836" max="13836" width="1.42578125" style="112" customWidth="1"/>
    <col min="13837" max="13837" width="16.5703125" style="112" bestFit="1" customWidth="1"/>
    <col min="13838" max="13838" width="20.85546875" style="112" bestFit="1" customWidth="1"/>
    <col min="13839" max="13839" width="26.42578125" style="112" customWidth="1"/>
    <col min="13840" max="13840" width="1.28515625" style="112" customWidth="1"/>
    <col min="13841" max="13842" width="9.28515625" style="112" bestFit="1" customWidth="1"/>
    <col min="13843" max="13843" width="12.85546875" style="112" bestFit="1" customWidth="1"/>
    <col min="13844" max="13844" width="1.7109375" style="112" customWidth="1"/>
    <col min="13845" max="13846" width="9.28515625" style="112" bestFit="1" customWidth="1"/>
    <col min="13847" max="13847" width="11.85546875" style="112" bestFit="1" customWidth="1"/>
    <col min="13848" max="14080" width="9.140625" style="112"/>
    <col min="14081" max="14081" width="41.28515625" style="112" customWidth="1"/>
    <col min="14082" max="14082" width="1.42578125" style="112" customWidth="1"/>
    <col min="14083" max="14086" width="14.28515625" style="112" customWidth="1"/>
    <col min="14087" max="14087" width="1.42578125" style="112" customWidth="1"/>
    <col min="14088" max="14091" width="14.28515625" style="112" customWidth="1"/>
    <col min="14092" max="14092" width="1.42578125" style="112" customWidth="1"/>
    <col min="14093" max="14093" width="16.5703125" style="112" bestFit="1" customWidth="1"/>
    <col min="14094" max="14094" width="20.85546875" style="112" bestFit="1" customWidth="1"/>
    <col min="14095" max="14095" width="26.42578125" style="112" customWidth="1"/>
    <col min="14096" max="14096" width="1.28515625" style="112" customWidth="1"/>
    <col min="14097" max="14098" width="9.28515625" style="112" bestFit="1" customWidth="1"/>
    <col min="14099" max="14099" width="12.85546875" style="112" bestFit="1" customWidth="1"/>
    <col min="14100" max="14100" width="1.7109375" style="112" customWidth="1"/>
    <col min="14101" max="14102" width="9.28515625" style="112" bestFit="1" customWidth="1"/>
    <col min="14103" max="14103" width="11.85546875" style="112" bestFit="1" customWidth="1"/>
    <col min="14104" max="14336" width="9.140625" style="112"/>
    <col min="14337" max="14337" width="41.28515625" style="112" customWidth="1"/>
    <col min="14338" max="14338" width="1.42578125" style="112" customWidth="1"/>
    <col min="14339" max="14342" width="14.28515625" style="112" customWidth="1"/>
    <col min="14343" max="14343" width="1.42578125" style="112" customWidth="1"/>
    <col min="14344" max="14347" width="14.28515625" style="112" customWidth="1"/>
    <col min="14348" max="14348" width="1.42578125" style="112" customWidth="1"/>
    <col min="14349" max="14349" width="16.5703125" style="112" bestFit="1" customWidth="1"/>
    <col min="14350" max="14350" width="20.85546875" style="112" bestFit="1" customWidth="1"/>
    <col min="14351" max="14351" width="26.42578125" style="112" customWidth="1"/>
    <col min="14352" max="14352" width="1.28515625" style="112" customWidth="1"/>
    <col min="14353" max="14354" width="9.28515625" style="112" bestFit="1" customWidth="1"/>
    <col min="14355" max="14355" width="12.85546875" style="112" bestFit="1" customWidth="1"/>
    <col min="14356" max="14356" width="1.7109375" style="112" customWidth="1"/>
    <col min="14357" max="14358" width="9.28515625" style="112" bestFit="1" customWidth="1"/>
    <col min="14359" max="14359" width="11.85546875" style="112" bestFit="1" customWidth="1"/>
    <col min="14360" max="14592" width="9.140625" style="112"/>
    <col min="14593" max="14593" width="41.28515625" style="112" customWidth="1"/>
    <col min="14594" max="14594" width="1.42578125" style="112" customWidth="1"/>
    <col min="14595" max="14598" width="14.28515625" style="112" customWidth="1"/>
    <col min="14599" max="14599" width="1.42578125" style="112" customWidth="1"/>
    <col min="14600" max="14603" width="14.28515625" style="112" customWidth="1"/>
    <col min="14604" max="14604" width="1.42578125" style="112" customWidth="1"/>
    <col min="14605" max="14605" width="16.5703125" style="112" bestFit="1" customWidth="1"/>
    <col min="14606" max="14606" width="20.85546875" style="112" bestFit="1" customWidth="1"/>
    <col min="14607" max="14607" width="26.42578125" style="112" customWidth="1"/>
    <col min="14608" max="14608" width="1.28515625" style="112" customWidth="1"/>
    <col min="14609" max="14610" width="9.28515625" style="112" bestFit="1" customWidth="1"/>
    <col min="14611" max="14611" width="12.85546875" style="112" bestFit="1" customWidth="1"/>
    <col min="14612" max="14612" width="1.7109375" style="112" customWidth="1"/>
    <col min="14613" max="14614" width="9.28515625" style="112" bestFit="1" customWidth="1"/>
    <col min="14615" max="14615" width="11.85546875" style="112" bestFit="1" customWidth="1"/>
    <col min="14616" max="14848" width="9.140625" style="112"/>
    <col min="14849" max="14849" width="41.28515625" style="112" customWidth="1"/>
    <col min="14850" max="14850" width="1.42578125" style="112" customWidth="1"/>
    <col min="14851" max="14854" width="14.28515625" style="112" customWidth="1"/>
    <col min="14855" max="14855" width="1.42578125" style="112" customWidth="1"/>
    <col min="14856" max="14859" width="14.28515625" style="112" customWidth="1"/>
    <col min="14860" max="14860" width="1.42578125" style="112" customWidth="1"/>
    <col min="14861" max="14861" width="16.5703125" style="112" bestFit="1" customWidth="1"/>
    <col min="14862" max="14862" width="20.85546875" style="112" bestFit="1" customWidth="1"/>
    <col min="14863" max="14863" width="26.42578125" style="112" customWidth="1"/>
    <col min="14864" max="14864" width="1.28515625" style="112" customWidth="1"/>
    <col min="14865" max="14866" width="9.28515625" style="112" bestFit="1" customWidth="1"/>
    <col min="14867" max="14867" width="12.85546875" style="112" bestFit="1" customWidth="1"/>
    <col min="14868" max="14868" width="1.7109375" style="112" customWidth="1"/>
    <col min="14869" max="14870" width="9.28515625" style="112" bestFit="1" customWidth="1"/>
    <col min="14871" max="14871" width="11.85546875" style="112" bestFit="1" customWidth="1"/>
    <col min="14872" max="15104" width="9.140625" style="112"/>
    <col min="15105" max="15105" width="41.28515625" style="112" customWidth="1"/>
    <col min="15106" max="15106" width="1.42578125" style="112" customWidth="1"/>
    <col min="15107" max="15110" width="14.28515625" style="112" customWidth="1"/>
    <col min="15111" max="15111" width="1.42578125" style="112" customWidth="1"/>
    <col min="15112" max="15115" width="14.28515625" style="112" customWidth="1"/>
    <col min="15116" max="15116" width="1.42578125" style="112" customWidth="1"/>
    <col min="15117" max="15117" width="16.5703125" style="112" bestFit="1" customWidth="1"/>
    <col min="15118" max="15118" width="20.85546875" style="112" bestFit="1" customWidth="1"/>
    <col min="15119" max="15119" width="26.42578125" style="112" customWidth="1"/>
    <col min="15120" max="15120" width="1.28515625" style="112" customWidth="1"/>
    <col min="15121" max="15122" width="9.28515625" style="112" bestFit="1" customWidth="1"/>
    <col min="15123" max="15123" width="12.85546875" style="112" bestFit="1" customWidth="1"/>
    <col min="15124" max="15124" width="1.7109375" style="112" customWidth="1"/>
    <col min="15125" max="15126" width="9.28515625" style="112" bestFit="1" customWidth="1"/>
    <col min="15127" max="15127" width="11.85546875" style="112" bestFit="1" customWidth="1"/>
    <col min="15128" max="15360" width="9.140625" style="112"/>
    <col min="15361" max="15361" width="41.28515625" style="112" customWidth="1"/>
    <col min="15362" max="15362" width="1.42578125" style="112" customWidth="1"/>
    <col min="15363" max="15366" width="14.28515625" style="112" customWidth="1"/>
    <col min="15367" max="15367" width="1.42578125" style="112" customWidth="1"/>
    <col min="15368" max="15371" width="14.28515625" style="112" customWidth="1"/>
    <col min="15372" max="15372" width="1.42578125" style="112" customWidth="1"/>
    <col min="15373" max="15373" width="16.5703125" style="112" bestFit="1" customWidth="1"/>
    <col min="15374" max="15374" width="20.85546875" style="112" bestFit="1" customWidth="1"/>
    <col min="15375" max="15375" width="26.42578125" style="112" customWidth="1"/>
    <col min="15376" max="15376" width="1.28515625" style="112" customWidth="1"/>
    <col min="15377" max="15378" width="9.28515625" style="112" bestFit="1" customWidth="1"/>
    <col min="15379" max="15379" width="12.85546875" style="112" bestFit="1" customWidth="1"/>
    <col min="15380" max="15380" width="1.7109375" style="112" customWidth="1"/>
    <col min="15381" max="15382" width="9.28515625" style="112" bestFit="1" customWidth="1"/>
    <col min="15383" max="15383" width="11.85546875" style="112" bestFit="1" customWidth="1"/>
    <col min="15384" max="15616" width="9.140625" style="112"/>
    <col min="15617" max="15617" width="41.28515625" style="112" customWidth="1"/>
    <col min="15618" max="15618" width="1.42578125" style="112" customWidth="1"/>
    <col min="15619" max="15622" width="14.28515625" style="112" customWidth="1"/>
    <col min="15623" max="15623" width="1.42578125" style="112" customWidth="1"/>
    <col min="15624" max="15627" width="14.28515625" style="112" customWidth="1"/>
    <col min="15628" max="15628" width="1.42578125" style="112" customWidth="1"/>
    <col min="15629" max="15629" width="16.5703125" style="112" bestFit="1" customWidth="1"/>
    <col min="15630" max="15630" width="20.85546875" style="112" bestFit="1" customWidth="1"/>
    <col min="15631" max="15631" width="26.42578125" style="112" customWidth="1"/>
    <col min="15632" max="15632" width="1.28515625" style="112" customWidth="1"/>
    <col min="15633" max="15634" width="9.28515625" style="112" bestFit="1" customWidth="1"/>
    <col min="15635" max="15635" width="12.85546875" style="112" bestFit="1" customWidth="1"/>
    <col min="15636" max="15636" width="1.7109375" style="112" customWidth="1"/>
    <col min="15637" max="15638" width="9.28515625" style="112" bestFit="1" customWidth="1"/>
    <col min="15639" max="15639" width="11.85546875" style="112" bestFit="1" customWidth="1"/>
    <col min="15640" max="15872" width="9.140625" style="112"/>
    <col min="15873" max="15873" width="41.28515625" style="112" customWidth="1"/>
    <col min="15874" max="15874" width="1.42578125" style="112" customWidth="1"/>
    <col min="15875" max="15878" width="14.28515625" style="112" customWidth="1"/>
    <col min="15879" max="15879" width="1.42578125" style="112" customWidth="1"/>
    <col min="15880" max="15883" width="14.28515625" style="112" customWidth="1"/>
    <col min="15884" max="15884" width="1.42578125" style="112" customWidth="1"/>
    <col min="15885" max="15885" width="16.5703125" style="112" bestFit="1" customWidth="1"/>
    <col min="15886" max="15886" width="20.85546875" style="112" bestFit="1" customWidth="1"/>
    <col min="15887" max="15887" width="26.42578125" style="112" customWidth="1"/>
    <col min="15888" max="15888" width="1.28515625" style="112" customWidth="1"/>
    <col min="15889" max="15890" width="9.28515625" style="112" bestFit="1" customWidth="1"/>
    <col min="15891" max="15891" width="12.85546875" style="112" bestFit="1" customWidth="1"/>
    <col min="15892" max="15892" width="1.7109375" style="112" customWidth="1"/>
    <col min="15893" max="15894" width="9.28515625" style="112" bestFit="1" customWidth="1"/>
    <col min="15895" max="15895" width="11.85546875" style="112" bestFit="1" customWidth="1"/>
    <col min="15896" max="16128" width="9.140625" style="112"/>
    <col min="16129" max="16129" width="41.28515625" style="112" customWidth="1"/>
    <col min="16130" max="16130" width="1.42578125" style="112" customWidth="1"/>
    <col min="16131" max="16134" width="14.28515625" style="112" customWidth="1"/>
    <col min="16135" max="16135" width="1.42578125" style="112" customWidth="1"/>
    <col min="16136" max="16139" width="14.28515625" style="112" customWidth="1"/>
    <col min="16140" max="16140" width="1.42578125" style="112" customWidth="1"/>
    <col min="16141" max="16141" width="16.5703125" style="112" bestFit="1" customWidth="1"/>
    <col min="16142" max="16142" width="20.85546875" style="112" bestFit="1" customWidth="1"/>
    <col min="16143" max="16143" width="26.42578125" style="112" customWidth="1"/>
    <col min="16144" max="16144" width="1.28515625" style="112" customWidth="1"/>
    <col min="16145" max="16146" width="9.28515625" style="112" bestFit="1" customWidth="1"/>
    <col min="16147" max="16147" width="12.85546875" style="112" bestFit="1" customWidth="1"/>
    <col min="16148" max="16148" width="1.7109375" style="112" customWidth="1"/>
    <col min="16149" max="16150" width="9.28515625" style="112" bestFit="1" customWidth="1"/>
    <col min="16151" max="16151" width="11.85546875" style="112" bestFit="1" customWidth="1"/>
    <col min="16152" max="16384" width="9.140625" style="112"/>
  </cols>
  <sheetData>
    <row r="1" spans="1:23" ht="18" x14ac:dyDescent="0.3">
      <c r="A1" s="28" t="s">
        <v>34</v>
      </c>
      <c r="B1" s="28"/>
      <c r="C1" s="124"/>
      <c r="D1" s="124"/>
      <c r="E1" s="124"/>
      <c r="F1" s="124"/>
      <c r="G1" s="28"/>
      <c r="H1" s="124"/>
      <c r="I1" s="124"/>
      <c r="J1" s="124"/>
      <c r="K1" s="124"/>
      <c r="L1" s="125"/>
      <c r="M1" s="125"/>
      <c r="N1" s="126"/>
    </row>
    <row r="2" spans="1:23" ht="18" x14ac:dyDescent="0.35">
      <c r="A2" s="34" t="s">
        <v>199</v>
      </c>
      <c r="B2" s="35"/>
      <c r="C2" s="36"/>
      <c r="D2" s="36"/>
      <c r="E2" s="37"/>
      <c r="F2" s="38"/>
      <c r="G2" s="38"/>
      <c r="H2" s="39"/>
      <c r="I2" s="37"/>
      <c r="J2" s="37"/>
      <c r="K2" s="38"/>
      <c r="L2" s="38"/>
      <c r="M2" s="125"/>
      <c r="N2" s="126"/>
    </row>
    <row r="3" spans="1:23" ht="18" x14ac:dyDescent="0.3">
      <c r="A3" s="28" t="s">
        <v>42</v>
      </c>
      <c r="B3" s="28"/>
      <c r="C3" s="124"/>
      <c r="D3" s="124"/>
      <c r="E3" s="124"/>
      <c r="F3" s="124"/>
      <c r="G3" s="28"/>
      <c r="H3" s="124"/>
      <c r="I3" s="124"/>
      <c r="J3" s="124"/>
      <c r="K3" s="124"/>
      <c r="L3" s="125"/>
      <c r="M3" s="125"/>
      <c r="N3" s="126"/>
    </row>
    <row r="4" spans="1:23" ht="12" customHeight="1" x14ac:dyDescent="0.3">
      <c r="A4" s="127"/>
      <c r="B4" s="127"/>
      <c r="C4" s="128"/>
      <c r="D4" s="128"/>
      <c r="E4" s="128"/>
      <c r="F4" s="128"/>
      <c r="G4" s="127"/>
      <c r="H4" s="128"/>
      <c r="I4" s="128"/>
      <c r="J4" s="128"/>
      <c r="K4" s="128"/>
      <c r="L4" s="129"/>
      <c r="M4" s="129"/>
      <c r="N4" s="130"/>
    </row>
    <row r="5" spans="1:23" ht="18" x14ac:dyDescent="0.3">
      <c r="A5" s="131"/>
      <c r="B5" s="132"/>
      <c r="C5" s="133" t="s">
        <v>43</v>
      </c>
      <c r="D5" s="134"/>
      <c r="E5" s="134"/>
      <c r="F5" s="135"/>
      <c r="G5" s="136"/>
      <c r="H5" s="133" t="s">
        <v>44</v>
      </c>
      <c r="I5" s="134"/>
      <c r="J5" s="134"/>
      <c r="K5" s="135"/>
      <c r="L5" s="137"/>
      <c r="M5" s="138"/>
      <c r="N5" s="139"/>
    </row>
    <row r="6" spans="1:23" s="151" customFormat="1" ht="56.25" customHeight="1" x14ac:dyDescent="0.3">
      <c r="A6" s="700" t="s">
        <v>45</v>
      </c>
      <c r="B6" s="140"/>
      <c r="C6" s="62" t="s">
        <v>20</v>
      </c>
      <c r="D6" s="141" t="s">
        <v>46</v>
      </c>
      <c r="E6" s="142" t="s">
        <v>47</v>
      </c>
      <c r="F6" s="143" t="s">
        <v>21</v>
      </c>
      <c r="G6" s="144"/>
      <c r="H6" s="145" t="s">
        <v>20</v>
      </c>
      <c r="I6" s="146" t="s">
        <v>46</v>
      </c>
      <c r="J6" s="142" t="s">
        <v>47</v>
      </c>
      <c r="K6" s="147" t="s">
        <v>21</v>
      </c>
      <c r="L6" s="148"/>
      <c r="M6" s="149" t="s">
        <v>48</v>
      </c>
      <c r="N6" s="150" t="s">
        <v>22</v>
      </c>
      <c r="Q6" s="152"/>
      <c r="R6" s="152"/>
      <c r="S6" s="152"/>
      <c r="T6" s="152"/>
      <c r="U6" s="152"/>
      <c r="V6" s="152"/>
      <c r="W6" s="152"/>
    </row>
    <row r="7" spans="1:23" x14ac:dyDescent="0.3">
      <c r="A7" s="701"/>
      <c r="B7" s="153"/>
      <c r="C7" s="154" t="s">
        <v>23</v>
      </c>
      <c r="D7" s="155" t="s">
        <v>23</v>
      </c>
      <c r="E7" s="155" t="s">
        <v>23</v>
      </c>
      <c r="F7" s="156" t="s">
        <v>49</v>
      </c>
      <c r="G7" s="157"/>
      <c r="H7" s="154" t="s">
        <v>23</v>
      </c>
      <c r="I7" s="155" t="s">
        <v>23</v>
      </c>
      <c r="J7" s="155" t="s">
        <v>23</v>
      </c>
      <c r="K7" s="156" t="s">
        <v>49</v>
      </c>
      <c r="L7" s="158"/>
      <c r="M7" s="159" t="s">
        <v>26</v>
      </c>
      <c r="N7" s="160" t="s">
        <v>26</v>
      </c>
    </row>
    <row r="8" spans="1:23" x14ac:dyDescent="0.3">
      <c r="A8" s="161"/>
      <c r="B8" s="153"/>
      <c r="C8" s="162"/>
      <c r="D8" s="162"/>
      <c r="E8" s="162"/>
      <c r="F8" s="162"/>
      <c r="G8" s="136"/>
      <c r="H8" s="163"/>
      <c r="I8" s="163"/>
      <c r="J8" s="163"/>
      <c r="K8" s="163"/>
      <c r="L8" s="137"/>
      <c r="M8" s="164"/>
      <c r="N8" s="165"/>
    </row>
    <row r="9" spans="1:23" s="171" customFormat="1" x14ac:dyDescent="0.3">
      <c r="A9" s="166" t="s">
        <v>50</v>
      </c>
      <c r="B9" s="166"/>
      <c r="C9" s="167"/>
      <c r="D9" s="167"/>
      <c r="E9" s="167"/>
      <c r="F9" s="168"/>
      <c r="G9" s="169"/>
      <c r="H9" s="167"/>
      <c r="I9" s="167"/>
      <c r="J9" s="167"/>
      <c r="K9" s="168"/>
      <c r="L9" s="170"/>
      <c r="M9" s="115"/>
      <c r="N9" s="115"/>
      <c r="Q9" s="172"/>
      <c r="R9" s="172"/>
      <c r="S9" s="172"/>
      <c r="T9" s="172"/>
      <c r="U9" s="172"/>
      <c r="V9" s="172"/>
      <c r="W9" s="172"/>
    </row>
    <row r="10" spans="1:23" x14ac:dyDescent="0.3">
      <c r="A10" s="112" t="s">
        <v>51</v>
      </c>
      <c r="C10" s="79">
        <v>1</v>
      </c>
      <c r="D10" s="79">
        <v>19</v>
      </c>
      <c r="E10" s="79">
        <v>4</v>
      </c>
      <c r="F10" s="80">
        <v>199966</v>
      </c>
      <c r="H10" s="79">
        <v>0</v>
      </c>
      <c r="I10" s="79">
        <v>0</v>
      </c>
      <c r="J10" s="79">
        <v>0</v>
      </c>
      <c r="K10" s="80">
        <v>0</v>
      </c>
      <c r="M10" s="114">
        <f>H10/C10*100</f>
        <v>0</v>
      </c>
      <c r="N10" s="115">
        <f>K10/F10*100</f>
        <v>0</v>
      </c>
    </row>
    <row r="11" spans="1:23" x14ac:dyDescent="0.3">
      <c r="C11" s="79"/>
      <c r="D11" s="79"/>
      <c r="E11" s="79"/>
      <c r="H11" s="79"/>
      <c r="I11" s="79"/>
      <c r="J11" s="79"/>
    </row>
    <row r="12" spans="1:23" s="122" customFormat="1" x14ac:dyDescent="0.3">
      <c r="A12" s="166" t="s">
        <v>52</v>
      </c>
      <c r="C12" s="173"/>
      <c r="D12" s="173"/>
      <c r="E12" s="173"/>
      <c r="F12" s="123"/>
      <c r="G12" s="174"/>
      <c r="H12" s="173"/>
      <c r="I12" s="173"/>
      <c r="J12" s="173"/>
      <c r="K12" s="123"/>
      <c r="L12" s="175"/>
      <c r="M12" s="176"/>
      <c r="N12" s="176"/>
      <c r="Q12" s="123"/>
      <c r="R12" s="123"/>
      <c r="S12" s="123"/>
      <c r="T12" s="123"/>
      <c r="U12" s="123"/>
      <c r="V12" s="123"/>
      <c r="W12" s="123"/>
    </row>
    <row r="13" spans="1:23" x14ac:dyDescent="0.3">
      <c r="A13" s="112" t="s">
        <v>53</v>
      </c>
      <c r="C13" s="79">
        <v>2</v>
      </c>
      <c r="D13" s="79">
        <v>10</v>
      </c>
      <c r="E13" s="79">
        <v>7</v>
      </c>
      <c r="F13" s="80">
        <v>377449</v>
      </c>
      <c r="H13" s="79">
        <v>1</v>
      </c>
      <c r="I13" s="79">
        <v>5</v>
      </c>
      <c r="J13" s="79">
        <v>5</v>
      </c>
      <c r="K13" s="80">
        <v>197650</v>
      </c>
      <c r="M13" s="114">
        <f>H13/C13*100</f>
        <v>50</v>
      </c>
      <c r="N13" s="115">
        <f>K13/F13*100</f>
        <v>52.36469032902459</v>
      </c>
    </row>
    <row r="14" spans="1:23" x14ac:dyDescent="0.3">
      <c r="C14" s="79"/>
      <c r="D14" s="79"/>
      <c r="E14" s="79"/>
      <c r="H14" s="79"/>
      <c r="I14" s="79"/>
      <c r="J14" s="79"/>
    </row>
    <row r="15" spans="1:23" s="122" customFormat="1" x14ac:dyDescent="0.3">
      <c r="A15" s="166" t="s">
        <v>54</v>
      </c>
      <c r="C15" s="173"/>
      <c r="D15" s="173"/>
      <c r="E15" s="173"/>
      <c r="F15" s="123"/>
      <c r="G15" s="174"/>
      <c r="H15" s="173"/>
      <c r="I15" s="173"/>
      <c r="J15" s="173"/>
      <c r="K15" s="123"/>
      <c r="L15" s="175"/>
      <c r="M15" s="176"/>
      <c r="N15" s="176"/>
      <c r="O15" s="112"/>
      <c r="P15" s="112"/>
      <c r="Q15" s="116"/>
      <c r="R15" s="116"/>
      <c r="S15" s="116"/>
      <c r="T15" s="116"/>
      <c r="U15" s="116"/>
      <c r="V15" s="116"/>
      <c r="W15" s="116"/>
    </row>
    <row r="16" spans="1:23" x14ac:dyDescent="0.3">
      <c r="A16" s="112" t="s">
        <v>55</v>
      </c>
      <c r="C16" s="79">
        <v>4</v>
      </c>
      <c r="D16" s="79">
        <v>32</v>
      </c>
      <c r="E16" s="79">
        <v>21</v>
      </c>
      <c r="F16" s="80">
        <v>798373</v>
      </c>
      <c r="H16" s="79">
        <v>4</v>
      </c>
      <c r="I16" s="79">
        <v>32</v>
      </c>
      <c r="J16" s="79">
        <v>21</v>
      </c>
      <c r="K16" s="80">
        <v>798373</v>
      </c>
      <c r="M16" s="114">
        <f>H16/C16*100</f>
        <v>100</v>
      </c>
      <c r="N16" s="115">
        <f>K16/F16*100</f>
        <v>100</v>
      </c>
    </row>
    <row r="17" spans="1:23" x14ac:dyDescent="0.3">
      <c r="A17" s="112" t="s">
        <v>56</v>
      </c>
      <c r="C17" s="79">
        <v>1</v>
      </c>
      <c r="D17" s="79">
        <v>7</v>
      </c>
      <c r="E17" s="79">
        <v>3</v>
      </c>
      <c r="F17" s="80">
        <v>183466</v>
      </c>
      <c r="H17" s="79">
        <v>0</v>
      </c>
      <c r="I17" s="79">
        <v>0</v>
      </c>
      <c r="J17" s="79">
        <v>0</v>
      </c>
      <c r="K17" s="80">
        <v>0</v>
      </c>
      <c r="M17" s="114">
        <f>H17/C17*100</f>
        <v>0</v>
      </c>
      <c r="N17" s="115">
        <f>K17/F17*100</f>
        <v>0</v>
      </c>
    </row>
    <row r="18" spans="1:23" s="122" customFormat="1" x14ac:dyDescent="0.3">
      <c r="A18" s="166" t="s">
        <v>57</v>
      </c>
      <c r="C18" s="177">
        <f>SUM(C16:C17)</f>
        <v>5</v>
      </c>
      <c r="D18" s="177">
        <f>SUM(D16:D17)</f>
        <v>39</v>
      </c>
      <c r="E18" s="177">
        <f>SUM(E16:E17)</f>
        <v>24</v>
      </c>
      <c r="F18" s="177">
        <f>SUM(F16:F17)</f>
        <v>981839</v>
      </c>
      <c r="G18" s="174"/>
      <c r="H18" s="177">
        <f>SUM(H16:H17)</f>
        <v>4</v>
      </c>
      <c r="I18" s="177">
        <f>SUM(I16:I17)</f>
        <v>32</v>
      </c>
      <c r="J18" s="177">
        <f>SUM(J16:J17)</f>
        <v>21</v>
      </c>
      <c r="K18" s="177">
        <f>SUM(K16:K17)</f>
        <v>798373</v>
      </c>
      <c r="L18" s="175"/>
      <c r="M18" s="178">
        <f>H18/C18*100</f>
        <v>80</v>
      </c>
      <c r="N18" s="179">
        <f>K18/F18*100</f>
        <v>81.314044359614968</v>
      </c>
      <c r="Q18" s="123"/>
      <c r="R18" s="123"/>
      <c r="S18" s="123"/>
      <c r="T18" s="123"/>
      <c r="U18" s="123"/>
      <c r="V18" s="123"/>
      <c r="W18" s="123"/>
    </row>
    <row r="19" spans="1:23" s="122" customFormat="1" x14ac:dyDescent="0.3">
      <c r="A19" s="166"/>
      <c r="C19" s="173"/>
      <c r="D19" s="173"/>
      <c r="E19" s="173"/>
      <c r="F19" s="123"/>
      <c r="G19" s="174"/>
      <c r="H19" s="173"/>
      <c r="I19" s="173"/>
      <c r="J19" s="173"/>
      <c r="K19" s="123"/>
      <c r="L19" s="175"/>
      <c r="M19" s="176"/>
      <c r="N19" s="176"/>
      <c r="Q19" s="123"/>
      <c r="R19" s="123"/>
      <c r="S19" s="123"/>
      <c r="T19" s="123"/>
      <c r="U19" s="123"/>
      <c r="V19" s="123"/>
      <c r="W19" s="123"/>
    </row>
    <row r="20" spans="1:23" s="122" customFormat="1" x14ac:dyDescent="0.3">
      <c r="A20" s="166" t="s">
        <v>200</v>
      </c>
      <c r="C20" s="173"/>
      <c r="D20" s="173"/>
      <c r="E20" s="173"/>
      <c r="F20" s="123"/>
      <c r="G20" s="174"/>
      <c r="H20" s="173"/>
      <c r="I20" s="173"/>
      <c r="J20" s="173"/>
      <c r="K20" s="123"/>
      <c r="L20" s="175"/>
      <c r="M20" s="176"/>
      <c r="N20" s="176"/>
      <c r="Q20" s="123"/>
      <c r="R20" s="123"/>
      <c r="S20" s="123"/>
      <c r="T20" s="123"/>
      <c r="U20" s="123"/>
      <c r="V20" s="123"/>
      <c r="W20" s="123"/>
    </row>
    <row r="21" spans="1:23" s="122" customFormat="1" x14ac:dyDescent="0.3">
      <c r="A21" s="660" t="s">
        <v>201</v>
      </c>
      <c r="C21" s="173">
        <v>1</v>
      </c>
      <c r="D21" s="173">
        <v>4</v>
      </c>
      <c r="E21" s="173">
        <v>3</v>
      </c>
      <c r="F21" s="123">
        <v>199398</v>
      </c>
      <c r="G21" s="174"/>
      <c r="H21" s="173">
        <v>1</v>
      </c>
      <c r="I21" s="173">
        <v>4</v>
      </c>
      <c r="J21" s="173">
        <v>3</v>
      </c>
      <c r="K21" s="123">
        <v>199398</v>
      </c>
      <c r="L21" s="175"/>
      <c r="M21" s="114">
        <f>H21/C21*100</f>
        <v>100</v>
      </c>
      <c r="N21" s="115">
        <f>K21/F21*100</f>
        <v>100</v>
      </c>
      <c r="Q21" s="123"/>
      <c r="R21" s="123"/>
      <c r="S21" s="123"/>
      <c r="T21" s="123"/>
      <c r="U21" s="123"/>
      <c r="V21" s="123"/>
      <c r="W21" s="123"/>
    </row>
    <row r="22" spans="1:23" s="122" customFormat="1" x14ac:dyDescent="0.3">
      <c r="A22" s="166"/>
      <c r="C22" s="173"/>
      <c r="D22" s="173"/>
      <c r="E22" s="173"/>
      <c r="F22" s="123"/>
      <c r="G22" s="174"/>
      <c r="H22" s="173"/>
      <c r="I22" s="173"/>
      <c r="J22" s="173"/>
      <c r="K22" s="123"/>
      <c r="L22" s="175"/>
      <c r="M22" s="176"/>
      <c r="N22" s="176"/>
      <c r="Q22" s="123"/>
      <c r="R22" s="123"/>
      <c r="S22" s="123"/>
      <c r="T22" s="123"/>
      <c r="U22" s="123"/>
      <c r="V22" s="123"/>
      <c r="W22" s="123"/>
    </row>
    <row r="23" spans="1:23" s="122" customFormat="1" x14ac:dyDescent="0.3">
      <c r="A23" s="166" t="s">
        <v>58</v>
      </c>
      <c r="C23" s="173"/>
      <c r="D23" s="173"/>
      <c r="E23" s="173"/>
      <c r="F23" s="123"/>
      <c r="G23" s="174"/>
      <c r="H23" s="173"/>
      <c r="I23" s="173"/>
      <c r="J23" s="173"/>
      <c r="K23" s="123"/>
      <c r="L23" s="175"/>
      <c r="M23" s="176"/>
      <c r="N23" s="176"/>
      <c r="Q23" s="123"/>
      <c r="R23" s="123"/>
      <c r="S23" s="123"/>
      <c r="T23" s="123"/>
      <c r="U23" s="123"/>
      <c r="V23" s="123"/>
      <c r="W23" s="123"/>
    </row>
    <row r="24" spans="1:23" x14ac:dyDescent="0.3">
      <c r="A24" s="112" t="s">
        <v>59</v>
      </c>
      <c r="C24" s="79">
        <v>2</v>
      </c>
      <c r="D24" s="79">
        <v>18</v>
      </c>
      <c r="E24" s="79">
        <v>10</v>
      </c>
      <c r="F24" s="80">
        <v>396500</v>
      </c>
      <c r="H24" s="79">
        <v>0</v>
      </c>
      <c r="I24" s="79">
        <v>0</v>
      </c>
      <c r="J24" s="79">
        <v>0</v>
      </c>
      <c r="K24" s="80">
        <v>0</v>
      </c>
      <c r="M24" s="114">
        <f>H24/C24*100</f>
        <v>0</v>
      </c>
      <c r="N24" s="115">
        <f>K24/F24*100</f>
        <v>0</v>
      </c>
      <c r="O24" s="122"/>
      <c r="P24" s="122"/>
      <c r="Q24" s="123"/>
      <c r="R24" s="123"/>
      <c r="S24" s="123"/>
      <c r="T24" s="123"/>
      <c r="U24" s="123"/>
      <c r="V24" s="123"/>
      <c r="W24" s="123"/>
    </row>
    <row r="25" spans="1:23" x14ac:dyDescent="0.3">
      <c r="A25" s="112" t="s">
        <v>60</v>
      </c>
      <c r="C25" s="79">
        <v>1</v>
      </c>
      <c r="D25" s="79">
        <v>3</v>
      </c>
      <c r="E25" s="79">
        <v>2</v>
      </c>
      <c r="F25" s="80">
        <v>195768</v>
      </c>
      <c r="H25" s="79">
        <v>0</v>
      </c>
      <c r="I25" s="79">
        <v>0</v>
      </c>
      <c r="J25" s="79">
        <v>0</v>
      </c>
      <c r="K25" s="80">
        <v>0</v>
      </c>
      <c r="M25" s="114">
        <f>H25/C25*100</f>
        <v>0</v>
      </c>
      <c r="N25" s="115">
        <f>K25/F25*100</f>
        <v>0</v>
      </c>
      <c r="O25" s="122"/>
      <c r="P25" s="122"/>
      <c r="Q25" s="123"/>
      <c r="R25" s="123"/>
      <c r="S25" s="123"/>
      <c r="T25" s="123"/>
      <c r="U25" s="123"/>
      <c r="V25" s="123"/>
      <c r="W25" s="123"/>
    </row>
    <row r="26" spans="1:23" x14ac:dyDescent="0.3">
      <c r="A26" s="112" t="s">
        <v>61</v>
      </c>
      <c r="C26" s="79">
        <v>10</v>
      </c>
      <c r="D26" s="79">
        <v>49</v>
      </c>
      <c r="E26" s="79">
        <v>31</v>
      </c>
      <c r="F26" s="80">
        <v>1910824</v>
      </c>
      <c r="H26" s="79">
        <v>4</v>
      </c>
      <c r="I26" s="79">
        <v>16</v>
      </c>
      <c r="J26" s="79">
        <v>17</v>
      </c>
      <c r="K26" s="80">
        <v>761111</v>
      </c>
      <c r="M26" s="114">
        <f>H26/C26*100</f>
        <v>40</v>
      </c>
      <c r="N26" s="115">
        <f>K26/F26*100</f>
        <v>39.831559578485518</v>
      </c>
      <c r="O26" s="122"/>
      <c r="P26" s="122"/>
      <c r="Q26" s="123"/>
      <c r="R26" s="123"/>
      <c r="S26" s="123"/>
      <c r="T26" s="123"/>
      <c r="U26" s="123"/>
      <c r="V26" s="123"/>
      <c r="W26" s="123"/>
    </row>
    <row r="27" spans="1:23" x14ac:dyDescent="0.3">
      <c r="A27" s="112" t="s">
        <v>62</v>
      </c>
      <c r="C27" s="79">
        <v>4</v>
      </c>
      <c r="D27" s="79">
        <v>26</v>
      </c>
      <c r="E27" s="79">
        <v>10</v>
      </c>
      <c r="F27" s="80">
        <v>747082</v>
      </c>
      <c r="H27" s="79">
        <v>4</v>
      </c>
      <c r="I27" s="79">
        <v>26</v>
      </c>
      <c r="J27" s="79">
        <v>10</v>
      </c>
      <c r="K27" s="80">
        <v>747082</v>
      </c>
      <c r="M27" s="114">
        <f>H27/C27*100</f>
        <v>100</v>
      </c>
      <c r="N27" s="115">
        <f>K27/F27*100</f>
        <v>100</v>
      </c>
      <c r="O27" s="122"/>
      <c r="P27" s="122"/>
      <c r="Q27" s="123"/>
      <c r="R27" s="123"/>
      <c r="S27" s="123"/>
      <c r="T27" s="123"/>
      <c r="U27" s="123"/>
      <c r="V27" s="123"/>
      <c r="W27" s="123"/>
    </row>
    <row r="28" spans="1:23" x14ac:dyDescent="0.3">
      <c r="A28" s="112" t="s">
        <v>63</v>
      </c>
      <c r="C28" s="79">
        <v>1</v>
      </c>
      <c r="D28" s="79">
        <v>5</v>
      </c>
      <c r="E28" s="79">
        <v>3</v>
      </c>
      <c r="F28" s="80">
        <v>199950</v>
      </c>
      <c r="H28" s="79">
        <v>1</v>
      </c>
      <c r="I28" s="79">
        <v>5</v>
      </c>
      <c r="J28" s="79">
        <v>3</v>
      </c>
      <c r="K28" s="80">
        <v>199950</v>
      </c>
      <c r="M28" s="114">
        <f>H28/C28*100</f>
        <v>100</v>
      </c>
      <c r="N28" s="115">
        <f>K28/F28*100</f>
        <v>100</v>
      </c>
      <c r="O28" s="122"/>
      <c r="P28" s="122"/>
      <c r="Q28" s="123"/>
      <c r="R28" s="123"/>
      <c r="S28" s="123"/>
      <c r="T28" s="123"/>
      <c r="U28" s="123"/>
      <c r="V28" s="123"/>
      <c r="W28" s="123"/>
    </row>
    <row r="29" spans="1:23" x14ac:dyDescent="0.3">
      <c r="A29" s="112" t="s">
        <v>64</v>
      </c>
      <c r="C29" s="79">
        <v>2</v>
      </c>
      <c r="D29" s="79">
        <v>17</v>
      </c>
      <c r="E29" s="79">
        <v>7</v>
      </c>
      <c r="F29" s="80">
        <v>378150</v>
      </c>
      <c r="H29" s="79">
        <v>2</v>
      </c>
      <c r="I29" s="79">
        <v>17</v>
      </c>
      <c r="J29" s="79">
        <v>7</v>
      </c>
      <c r="K29" s="80">
        <v>378150</v>
      </c>
      <c r="M29" s="114">
        <f t="shared" ref="M29:M35" si="0">H29/C29*100</f>
        <v>100</v>
      </c>
      <c r="N29" s="115">
        <f t="shared" ref="N29:N35" si="1">K29/F29*100</f>
        <v>100</v>
      </c>
      <c r="O29" s="122"/>
      <c r="P29" s="122"/>
      <c r="Q29" s="123"/>
      <c r="R29" s="123"/>
      <c r="S29" s="123"/>
      <c r="T29" s="123"/>
      <c r="U29" s="123"/>
      <c r="V29" s="123"/>
      <c r="W29" s="123"/>
    </row>
    <row r="30" spans="1:23" x14ac:dyDescent="0.3">
      <c r="A30" s="112" t="s">
        <v>65</v>
      </c>
      <c r="C30" s="79">
        <v>1</v>
      </c>
      <c r="D30" s="79">
        <v>8</v>
      </c>
      <c r="E30" s="79">
        <v>4</v>
      </c>
      <c r="F30" s="80">
        <v>199832</v>
      </c>
      <c r="H30" s="79">
        <v>1</v>
      </c>
      <c r="I30" s="79">
        <v>8</v>
      </c>
      <c r="J30" s="79">
        <v>4</v>
      </c>
      <c r="K30" s="80">
        <v>199832</v>
      </c>
      <c r="M30" s="114">
        <f t="shared" si="0"/>
        <v>100</v>
      </c>
      <c r="N30" s="115">
        <f t="shared" si="1"/>
        <v>100</v>
      </c>
      <c r="O30" s="122"/>
      <c r="P30" s="122"/>
      <c r="Q30" s="123"/>
      <c r="R30" s="123"/>
      <c r="S30" s="123"/>
      <c r="T30" s="123"/>
      <c r="U30" s="123"/>
      <c r="V30" s="123"/>
      <c r="W30" s="123"/>
    </row>
    <row r="31" spans="1:23" x14ac:dyDescent="0.3">
      <c r="A31" s="112" t="s">
        <v>66</v>
      </c>
      <c r="C31" s="79"/>
      <c r="D31" s="79"/>
      <c r="E31" s="79"/>
      <c r="H31" s="79"/>
      <c r="I31" s="79"/>
      <c r="J31" s="79"/>
      <c r="O31" s="122"/>
      <c r="P31" s="122"/>
      <c r="Q31" s="123"/>
      <c r="R31" s="123"/>
      <c r="S31" s="123"/>
      <c r="T31" s="123"/>
      <c r="U31" s="123"/>
      <c r="V31" s="123"/>
      <c r="W31" s="123"/>
    </row>
    <row r="32" spans="1:23" x14ac:dyDescent="0.3">
      <c r="A32" s="112" t="s">
        <v>69</v>
      </c>
      <c r="C32" s="79">
        <v>1</v>
      </c>
      <c r="D32" s="79">
        <v>7</v>
      </c>
      <c r="E32" s="79">
        <v>3</v>
      </c>
      <c r="F32" s="80">
        <v>196928</v>
      </c>
      <c r="H32" s="79">
        <v>0</v>
      </c>
      <c r="I32" s="79">
        <v>0</v>
      </c>
      <c r="J32" s="79">
        <v>0</v>
      </c>
      <c r="K32" s="80">
        <v>0</v>
      </c>
      <c r="M32" s="114">
        <f>H32/C32*100</f>
        <v>0</v>
      </c>
      <c r="N32" s="115">
        <f>K32/F32*100</f>
        <v>0</v>
      </c>
      <c r="O32" s="122"/>
      <c r="P32" s="122"/>
      <c r="Q32" s="123"/>
      <c r="R32" s="123"/>
      <c r="S32" s="123"/>
      <c r="T32" s="123"/>
      <c r="U32" s="123"/>
      <c r="V32" s="123"/>
      <c r="W32" s="123"/>
    </row>
    <row r="33" spans="1:23" x14ac:dyDescent="0.3">
      <c r="A33" s="112" t="s">
        <v>67</v>
      </c>
      <c r="C33" s="79">
        <v>2</v>
      </c>
      <c r="D33" s="79">
        <v>14</v>
      </c>
      <c r="E33" s="79">
        <v>11</v>
      </c>
      <c r="F33" s="80">
        <v>311050</v>
      </c>
      <c r="H33" s="79">
        <v>1</v>
      </c>
      <c r="I33" s="79">
        <v>6</v>
      </c>
      <c r="J33" s="79">
        <v>5</v>
      </c>
      <c r="K33" s="80">
        <v>174650</v>
      </c>
      <c r="M33" s="114">
        <f t="shared" si="0"/>
        <v>50</v>
      </c>
      <c r="N33" s="115">
        <f t="shared" si="1"/>
        <v>56.148529175373731</v>
      </c>
      <c r="O33" s="122"/>
      <c r="P33" s="122"/>
      <c r="Q33" s="123"/>
      <c r="R33" s="123"/>
      <c r="S33" s="123"/>
      <c r="T33" s="123"/>
      <c r="U33" s="123"/>
      <c r="V33" s="123"/>
      <c r="W33" s="123"/>
    </row>
    <row r="34" spans="1:23" x14ac:dyDescent="0.3">
      <c r="A34" s="112" t="s">
        <v>68</v>
      </c>
      <c r="C34" s="79">
        <v>1</v>
      </c>
      <c r="D34" s="79">
        <v>3</v>
      </c>
      <c r="E34" s="79">
        <v>1</v>
      </c>
      <c r="F34" s="80">
        <v>115300</v>
      </c>
      <c r="H34" s="79">
        <v>1</v>
      </c>
      <c r="I34" s="79">
        <v>3</v>
      </c>
      <c r="J34" s="79">
        <v>1</v>
      </c>
      <c r="K34" s="80">
        <v>115300</v>
      </c>
      <c r="M34" s="114">
        <f t="shared" si="0"/>
        <v>100</v>
      </c>
      <c r="N34" s="115">
        <f t="shared" si="1"/>
        <v>100</v>
      </c>
      <c r="O34" s="122"/>
      <c r="P34" s="122"/>
      <c r="Q34" s="123"/>
      <c r="R34" s="123"/>
      <c r="S34" s="123"/>
      <c r="T34" s="123"/>
      <c r="U34" s="123"/>
      <c r="V34" s="123"/>
      <c r="W34" s="123"/>
    </row>
    <row r="35" spans="1:23" x14ac:dyDescent="0.3">
      <c r="A35" s="112" t="s">
        <v>202</v>
      </c>
      <c r="C35" s="79">
        <v>1</v>
      </c>
      <c r="D35" s="79">
        <v>6</v>
      </c>
      <c r="E35" s="79">
        <v>6</v>
      </c>
      <c r="F35" s="80">
        <v>79972</v>
      </c>
      <c r="H35" s="79">
        <v>0</v>
      </c>
      <c r="I35" s="79">
        <v>0</v>
      </c>
      <c r="J35" s="79">
        <v>0</v>
      </c>
      <c r="K35" s="80">
        <v>0</v>
      </c>
      <c r="M35" s="114">
        <f t="shared" si="0"/>
        <v>0</v>
      </c>
      <c r="N35" s="115">
        <f t="shared" si="1"/>
        <v>0</v>
      </c>
      <c r="O35" s="122"/>
      <c r="P35" s="122"/>
      <c r="Q35" s="123"/>
      <c r="R35" s="123"/>
      <c r="S35" s="123"/>
      <c r="T35" s="123"/>
      <c r="U35" s="123"/>
      <c r="V35" s="123"/>
      <c r="W35" s="123"/>
    </row>
    <row r="36" spans="1:23" s="122" customFormat="1" x14ac:dyDescent="0.3">
      <c r="A36" s="166" t="s">
        <v>70</v>
      </c>
      <c r="C36" s="177">
        <f>SUM(C24:C35)</f>
        <v>26</v>
      </c>
      <c r="D36" s="177">
        <f>SUM(D24:D35)</f>
        <v>156</v>
      </c>
      <c r="E36" s="177">
        <f>SUM(E24:E35)</f>
        <v>88</v>
      </c>
      <c r="F36" s="177">
        <f>SUM(F24:F35)</f>
        <v>4731356</v>
      </c>
      <c r="G36" s="174"/>
      <c r="H36" s="177">
        <f>SUM(H24:H35)</f>
        <v>14</v>
      </c>
      <c r="I36" s="177">
        <f>SUM(I24:I35)</f>
        <v>81</v>
      </c>
      <c r="J36" s="177">
        <f>SUM(J24:J35)</f>
        <v>47</v>
      </c>
      <c r="K36" s="177">
        <f>SUM(K24:K35)</f>
        <v>2576075</v>
      </c>
      <c r="L36" s="175"/>
      <c r="M36" s="178">
        <f>H36/C36*100</f>
        <v>53.846153846153847</v>
      </c>
      <c r="N36" s="179">
        <f>K36/F36*100</f>
        <v>54.446864704325783</v>
      </c>
      <c r="Q36" s="123"/>
      <c r="R36" s="123"/>
      <c r="S36" s="123"/>
      <c r="T36" s="123"/>
      <c r="U36" s="123"/>
      <c r="V36" s="123"/>
      <c r="W36" s="123"/>
    </row>
    <row r="37" spans="1:23" s="122" customFormat="1" x14ac:dyDescent="0.3">
      <c r="C37" s="173"/>
      <c r="D37" s="173"/>
      <c r="E37" s="173"/>
      <c r="F37" s="123"/>
      <c r="G37" s="174"/>
      <c r="H37" s="173"/>
      <c r="I37" s="173"/>
      <c r="J37" s="173"/>
      <c r="K37" s="123"/>
      <c r="L37" s="175"/>
      <c r="M37" s="180"/>
      <c r="N37" s="180"/>
      <c r="Q37" s="123"/>
      <c r="R37" s="123"/>
      <c r="S37" s="123"/>
      <c r="T37" s="123"/>
      <c r="U37" s="123"/>
      <c r="V37" s="123"/>
      <c r="W37" s="123"/>
    </row>
    <row r="38" spans="1:23" s="122" customFormat="1" x14ac:dyDescent="0.3">
      <c r="A38" s="166" t="s">
        <v>71</v>
      </c>
      <c r="C38" s="173"/>
      <c r="D38" s="173"/>
      <c r="E38" s="173"/>
      <c r="F38" s="123"/>
      <c r="G38" s="174"/>
      <c r="H38" s="173"/>
      <c r="I38" s="173"/>
      <c r="J38" s="173"/>
      <c r="K38" s="123"/>
      <c r="L38" s="175"/>
      <c r="M38" s="176"/>
      <c r="N38" s="176"/>
      <c r="Q38" s="123"/>
      <c r="R38" s="123"/>
      <c r="S38" s="123"/>
      <c r="T38" s="123"/>
      <c r="U38" s="123"/>
      <c r="V38" s="123"/>
      <c r="W38" s="123"/>
    </row>
    <row r="39" spans="1:23" x14ac:dyDescent="0.3">
      <c r="A39" s="112" t="s">
        <v>72</v>
      </c>
      <c r="C39" s="79">
        <v>8</v>
      </c>
      <c r="D39" s="79">
        <v>52</v>
      </c>
      <c r="E39" s="79">
        <v>39</v>
      </c>
      <c r="F39" s="80">
        <v>1583697</v>
      </c>
      <c r="H39" s="79">
        <v>5</v>
      </c>
      <c r="I39" s="79">
        <v>30</v>
      </c>
      <c r="J39" s="79">
        <v>24</v>
      </c>
      <c r="K39" s="80">
        <v>991250</v>
      </c>
      <c r="M39" s="114">
        <f t="shared" ref="M39:M54" si="2">H39/C39*100</f>
        <v>62.5</v>
      </c>
      <c r="N39" s="115">
        <f t="shared" ref="N39:N54" si="3">K39/F39*100</f>
        <v>62.590887019423533</v>
      </c>
    </row>
    <row r="40" spans="1:23" x14ac:dyDescent="0.3">
      <c r="A40" s="112" t="s">
        <v>73</v>
      </c>
      <c r="C40" s="79">
        <v>3</v>
      </c>
      <c r="D40" s="79">
        <v>11</v>
      </c>
      <c r="E40" s="79">
        <v>20</v>
      </c>
      <c r="F40" s="80">
        <v>474298</v>
      </c>
      <c r="H40" s="79">
        <v>2</v>
      </c>
      <c r="I40" s="79">
        <v>10</v>
      </c>
      <c r="J40" s="79">
        <v>8</v>
      </c>
      <c r="K40" s="80">
        <v>398960</v>
      </c>
      <c r="M40" s="114">
        <f t="shared" si="2"/>
        <v>66.666666666666657</v>
      </c>
      <c r="N40" s="115">
        <f t="shared" si="3"/>
        <v>84.115893383484647</v>
      </c>
    </row>
    <row r="41" spans="1:23" x14ac:dyDescent="0.3">
      <c r="A41" s="112" t="s">
        <v>74</v>
      </c>
      <c r="C41" s="79">
        <v>2</v>
      </c>
      <c r="D41" s="79">
        <v>3</v>
      </c>
      <c r="E41" s="79">
        <v>3</v>
      </c>
      <c r="F41" s="80">
        <v>336535</v>
      </c>
      <c r="H41" s="79">
        <v>0</v>
      </c>
      <c r="I41" s="79">
        <v>0</v>
      </c>
      <c r="J41" s="79">
        <v>0</v>
      </c>
      <c r="K41" s="80">
        <v>0</v>
      </c>
      <c r="M41" s="114">
        <f t="shared" si="2"/>
        <v>0</v>
      </c>
      <c r="N41" s="115">
        <f t="shared" si="3"/>
        <v>0</v>
      </c>
    </row>
    <row r="42" spans="1:23" x14ac:dyDescent="0.3">
      <c r="A42" s="112" t="s">
        <v>203</v>
      </c>
      <c r="C42" s="79">
        <v>1</v>
      </c>
      <c r="D42" s="79">
        <v>13</v>
      </c>
      <c r="E42" s="79">
        <v>2</v>
      </c>
      <c r="F42" s="80">
        <v>150000</v>
      </c>
      <c r="H42" s="79">
        <v>0</v>
      </c>
      <c r="I42" s="79">
        <v>0</v>
      </c>
      <c r="J42" s="79">
        <v>0</v>
      </c>
      <c r="K42" s="80">
        <v>0</v>
      </c>
      <c r="M42" s="114">
        <f t="shared" si="2"/>
        <v>0</v>
      </c>
      <c r="N42" s="115">
        <f t="shared" si="3"/>
        <v>0</v>
      </c>
    </row>
    <row r="43" spans="1:23" x14ac:dyDescent="0.3">
      <c r="A43" s="112" t="s">
        <v>75</v>
      </c>
      <c r="C43" s="79">
        <v>3</v>
      </c>
      <c r="D43" s="79">
        <v>27</v>
      </c>
      <c r="E43" s="79">
        <v>11</v>
      </c>
      <c r="F43" s="80">
        <v>598100</v>
      </c>
      <c r="H43" s="79">
        <v>2</v>
      </c>
      <c r="I43" s="79">
        <v>22</v>
      </c>
      <c r="J43" s="79">
        <v>6</v>
      </c>
      <c r="K43" s="80">
        <v>398100</v>
      </c>
      <c r="M43" s="114">
        <f t="shared" si="2"/>
        <v>66.666666666666657</v>
      </c>
      <c r="N43" s="115">
        <f t="shared" si="3"/>
        <v>66.560775790001671</v>
      </c>
    </row>
    <row r="44" spans="1:23" x14ac:dyDescent="0.3">
      <c r="A44" s="112" t="s">
        <v>204</v>
      </c>
      <c r="C44" s="79">
        <v>1</v>
      </c>
      <c r="D44" s="79">
        <v>10</v>
      </c>
      <c r="E44" s="79">
        <v>4</v>
      </c>
      <c r="F44" s="80">
        <v>199150</v>
      </c>
      <c r="H44" s="79">
        <v>0</v>
      </c>
      <c r="I44" s="79">
        <v>0</v>
      </c>
      <c r="J44" s="79">
        <v>0</v>
      </c>
      <c r="K44" s="80">
        <v>0</v>
      </c>
      <c r="M44" s="114">
        <f t="shared" si="2"/>
        <v>0</v>
      </c>
      <c r="N44" s="115">
        <f t="shared" si="3"/>
        <v>0</v>
      </c>
    </row>
    <row r="45" spans="1:23" x14ac:dyDescent="0.3">
      <c r="A45" s="112" t="s">
        <v>205</v>
      </c>
      <c r="C45" s="79">
        <v>1</v>
      </c>
      <c r="D45" s="79">
        <v>3</v>
      </c>
      <c r="E45" s="79">
        <v>2</v>
      </c>
      <c r="F45" s="80">
        <v>80000</v>
      </c>
      <c r="H45" s="79">
        <v>1</v>
      </c>
      <c r="I45" s="79">
        <v>3</v>
      </c>
      <c r="J45" s="79">
        <v>2</v>
      </c>
      <c r="K45" s="80">
        <v>80000</v>
      </c>
      <c r="M45" s="114">
        <f t="shared" si="2"/>
        <v>100</v>
      </c>
      <c r="N45" s="115">
        <f t="shared" si="3"/>
        <v>100</v>
      </c>
    </row>
    <row r="46" spans="1:23" x14ac:dyDescent="0.3">
      <c r="A46" s="112" t="s">
        <v>76</v>
      </c>
      <c r="C46" s="79">
        <v>8</v>
      </c>
      <c r="D46" s="79">
        <v>41</v>
      </c>
      <c r="E46" s="79">
        <v>28</v>
      </c>
      <c r="F46" s="80">
        <v>1404368</v>
      </c>
      <c r="H46" s="79">
        <v>2</v>
      </c>
      <c r="I46" s="79">
        <v>13</v>
      </c>
      <c r="J46" s="79">
        <v>9</v>
      </c>
      <c r="K46" s="80">
        <v>319928</v>
      </c>
      <c r="M46" s="114">
        <f t="shared" si="2"/>
        <v>25</v>
      </c>
      <c r="N46" s="115">
        <f t="shared" si="3"/>
        <v>22.780923518621897</v>
      </c>
    </row>
    <row r="47" spans="1:23" x14ac:dyDescent="0.3">
      <c r="A47" s="112" t="s">
        <v>77</v>
      </c>
      <c r="C47" s="79">
        <v>2</v>
      </c>
      <c r="D47" s="79">
        <v>13</v>
      </c>
      <c r="E47" s="79">
        <v>5</v>
      </c>
      <c r="F47" s="80">
        <v>398287</v>
      </c>
      <c r="H47" s="79">
        <v>0</v>
      </c>
      <c r="I47" s="79">
        <v>0</v>
      </c>
      <c r="J47" s="79">
        <v>0</v>
      </c>
      <c r="K47" s="80">
        <v>0</v>
      </c>
      <c r="M47" s="114">
        <f t="shared" si="2"/>
        <v>0</v>
      </c>
      <c r="N47" s="115">
        <f t="shared" si="3"/>
        <v>0</v>
      </c>
    </row>
    <row r="48" spans="1:23" x14ac:dyDescent="0.3">
      <c r="A48" s="112" t="s">
        <v>78</v>
      </c>
      <c r="C48" s="79">
        <v>3</v>
      </c>
      <c r="D48" s="79">
        <v>24</v>
      </c>
      <c r="E48" s="79">
        <v>8</v>
      </c>
      <c r="F48" s="80">
        <v>520841</v>
      </c>
      <c r="H48" s="79">
        <v>2</v>
      </c>
      <c r="I48" s="79">
        <v>18</v>
      </c>
      <c r="J48" s="79">
        <v>6</v>
      </c>
      <c r="K48" s="80">
        <v>399964</v>
      </c>
      <c r="M48" s="114">
        <f t="shared" si="2"/>
        <v>66.666666666666657</v>
      </c>
      <c r="N48" s="115">
        <f t="shared" si="3"/>
        <v>76.791957622383805</v>
      </c>
    </row>
    <row r="49" spans="1:23" x14ac:dyDescent="0.3">
      <c r="A49" s="112" t="s">
        <v>79</v>
      </c>
      <c r="C49" s="79">
        <v>14</v>
      </c>
      <c r="D49" s="79">
        <v>81</v>
      </c>
      <c r="E49" s="79">
        <v>45</v>
      </c>
      <c r="F49" s="80">
        <v>2616368</v>
      </c>
      <c r="H49" s="79">
        <v>6</v>
      </c>
      <c r="I49" s="79">
        <v>27</v>
      </c>
      <c r="J49" s="79">
        <v>20</v>
      </c>
      <c r="K49" s="80">
        <v>1087081</v>
      </c>
      <c r="M49" s="114">
        <f t="shared" si="2"/>
        <v>42.857142857142854</v>
      </c>
      <c r="N49" s="115">
        <f t="shared" si="3"/>
        <v>41.549239250747597</v>
      </c>
    </row>
    <row r="50" spans="1:23" x14ac:dyDescent="0.3">
      <c r="A50" s="112" t="s">
        <v>80</v>
      </c>
      <c r="C50" s="79">
        <v>6</v>
      </c>
      <c r="D50" s="79">
        <v>46</v>
      </c>
      <c r="E50" s="79">
        <v>33</v>
      </c>
      <c r="F50" s="80">
        <v>1138028</v>
      </c>
      <c r="H50" s="79">
        <v>5</v>
      </c>
      <c r="I50" s="79">
        <v>44</v>
      </c>
      <c r="J50" s="79">
        <v>30</v>
      </c>
      <c r="K50" s="80">
        <v>954344</v>
      </c>
      <c r="M50" s="114">
        <f t="shared" si="2"/>
        <v>83.333333333333343</v>
      </c>
      <c r="N50" s="115">
        <f t="shared" si="3"/>
        <v>83.859448097937843</v>
      </c>
    </row>
    <row r="51" spans="1:23" x14ac:dyDescent="0.3">
      <c r="A51" s="112" t="s">
        <v>81</v>
      </c>
      <c r="C51" s="79">
        <v>2</v>
      </c>
      <c r="D51" s="79">
        <v>11</v>
      </c>
      <c r="E51" s="79">
        <v>6</v>
      </c>
      <c r="F51" s="80">
        <v>399325</v>
      </c>
      <c r="H51" s="79">
        <v>2</v>
      </c>
      <c r="I51" s="79">
        <v>11</v>
      </c>
      <c r="J51" s="79">
        <v>6</v>
      </c>
      <c r="K51" s="80">
        <v>399325</v>
      </c>
      <c r="M51" s="114">
        <f t="shared" si="2"/>
        <v>100</v>
      </c>
      <c r="N51" s="115">
        <f t="shared" si="3"/>
        <v>100</v>
      </c>
    </row>
    <row r="52" spans="1:23" x14ac:dyDescent="0.3">
      <c r="A52" s="112" t="s">
        <v>82</v>
      </c>
      <c r="C52" s="79">
        <v>4</v>
      </c>
      <c r="D52" s="79">
        <v>34</v>
      </c>
      <c r="E52" s="79">
        <v>17</v>
      </c>
      <c r="F52" s="80">
        <v>703121</v>
      </c>
      <c r="H52" s="79">
        <v>2</v>
      </c>
      <c r="I52" s="79">
        <v>26</v>
      </c>
      <c r="J52" s="79">
        <v>10</v>
      </c>
      <c r="K52" s="80">
        <v>395031</v>
      </c>
      <c r="M52" s="114">
        <f t="shared" si="2"/>
        <v>50</v>
      </c>
      <c r="N52" s="115">
        <f t="shared" si="3"/>
        <v>56.182506282702406</v>
      </c>
    </row>
    <row r="53" spans="1:23" x14ac:dyDescent="0.3">
      <c r="A53" s="112" t="s">
        <v>83</v>
      </c>
      <c r="C53" s="79">
        <v>1</v>
      </c>
      <c r="D53" s="79">
        <v>7</v>
      </c>
      <c r="E53" s="79">
        <v>3</v>
      </c>
      <c r="F53" s="80">
        <v>186124</v>
      </c>
      <c r="H53" s="79">
        <v>0</v>
      </c>
      <c r="I53" s="79">
        <v>0</v>
      </c>
      <c r="J53" s="79">
        <v>0</v>
      </c>
      <c r="K53" s="80">
        <v>0</v>
      </c>
      <c r="M53" s="114">
        <f t="shared" si="2"/>
        <v>0</v>
      </c>
      <c r="N53" s="115">
        <f t="shared" si="3"/>
        <v>0</v>
      </c>
    </row>
    <row r="54" spans="1:23" x14ac:dyDescent="0.3">
      <c r="A54" s="112" t="s">
        <v>84</v>
      </c>
      <c r="C54" s="79">
        <v>9</v>
      </c>
      <c r="D54" s="79">
        <v>97</v>
      </c>
      <c r="E54" s="79">
        <v>47</v>
      </c>
      <c r="F54" s="80">
        <v>1795033</v>
      </c>
      <c r="H54" s="79">
        <v>6</v>
      </c>
      <c r="I54" s="79">
        <v>63</v>
      </c>
      <c r="J54" s="79">
        <v>34</v>
      </c>
      <c r="K54" s="80">
        <v>1198458</v>
      </c>
      <c r="M54" s="114">
        <f t="shared" si="2"/>
        <v>66.666666666666657</v>
      </c>
      <c r="N54" s="115">
        <f t="shared" si="3"/>
        <v>66.765234956683244</v>
      </c>
    </row>
    <row r="55" spans="1:23" x14ac:dyDescent="0.3">
      <c r="A55" s="662" t="s">
        <v>85</v>
      </c>
      <c r="C55" s="79"/>
      <c r="D55" s="79"/>
      <c r="E55" s="79"/>
      <c r="H55" s="79"/>
      <c r="I55" s="79"/>
      <c r="J55" s="79"/>
    </row>
    <row r="56" spans="1:23" ht="30" x14ac:dyDescent="0.3">
      <c r="A56" s="661" t="s">
        <v>209</v>
      </c>
      <c r="C56" s="79">
        <v>1</v>
      </c>
      <c r="D56" s="79">
        <v>7</v>
      </c>
      <c r="E56" s="79">
        <v>2</v>
      </c>
      <c r="F56" s="80">
        <v>78532</v>
      </c>
      <c r="H56" s="79">
        <v>0</v>
      </c>
      <c r="I56" s="79">
        <v>0</v>
      </c>
      <c r="J56" s="79">
        <v>0</v>
      </c>
      <c r="K56" s="80">
        <v>0</v>
      </c>
      <c r="M56" s="114">
        <f>H56/C56*100</f>
        <v>0</v>
      </c>
      <c r="N56" s="115">
        <f>K56/F56*100</f>
        <v>0</v>
      </c>
    </row>
    <row r="57" spans="1:23" x14ac:dyDescent="0.3">
      <c r="A57" s="662" t="s">
        <v>33</v>
      </c>
      <c r="C57" s="79"/>
      <c r="D57" s="79"/>
      <c r="E57" s="79"/>
      <c r="H57" s="79"/>
      <c r="I57" s="79"/>
      <c r="J57" s="79"/>
    </row>
    <row r="58" spans="1:23" x14ac:dyDescent="0.3">
      <c r="A58" s="112" t="s">
        <v>206</v>
      </c>
      <c r="C58" s="79">
        <v>1</v>
      </c>
      <c r="D58" s="79">
        <v>13</v>
      </c>
      <c r="E58" s="79">
        <v>2</v>
      </c>
      <c r="F58" s="80">
        <v>200000</v>
      </c>
      <c r="H58" s="79">
        <v>0</v>
      </c>
      <c r="I58" s="79">
        <v>0</v>
      </c>
      <c r="J58" s="79">
        <v>0</v>
      </c>
      <c r="K58" s="80">
        <v>0</v>
      </c>
      <c r="M58" s="114">
        <f>H58/C58*100</f>
        <v>0</v>
      </c>
      <c r="N58" s="115">
        <f>K58/F58*100</f>
        <v>0</v>
      </c>
    </row>
    <row r="59" spans="1:23" s="122" customFormat="1" x14ac:dyDescent="0.3">
      <c r="A59" s="166" t="s">
        <v>86</v>
      </c>
      <c r="C59" s="177">
        <f>SUM(C39:C58)</f>
        <v>70</v>
      </c>
      <c r="D59" s="177">
        <f>SUM(D39:D58)</f>
        <v>493</v>
      </c>
      <c r="E59" s="177">
        <f>SUM(E39:E58)</f>
        <v>277</v>
      </c>
      <c r="F59" s="177">
        <f>SUM(F39:F58)</f>
        <v>12861807</v>
      </c>
      <c r="G59" s="174"/>
      <c r="H59" s="177">
        <f>SUM(H39:H58)</f>
        <v>35</v>
      </c>
      <c r="I59" s="177">
        <f>SUM(I39:I58)</f>
        <v>267</v>
      </c>
      <c r="J59" s="177">
        <f>SUM(J39:J58)</f>
        <v>155</v>
      </c>
      <c r="K59" s="177">
        <f>SUM(K39:K58)</f>
        <v>6622441</v>
      </c>
      <c r="L59" s="175"/>
      <c r="M59" s="178">
        <f t="shared" ref="M59" si="4">H59/C59*100</f>
        <v>50</v>
      </c>
      <c r="N59" s="179">
        <f t="shared" ref="N59" si="5">K59/F59*100</f>
        <v>51.489195880485539</v>
      </c>
      <c r="Q59" s="123"/>
      <c r="R59" s="123"/>
      <c r="S59" s="123"/>
      <c r="T59" s="123"/>
      <c r="U59" s="123"/>
      <c r="V59" s="123"/>
      <c r="W59" s="123"/>
    </row>
    <row r="60" spans="1:23" s="122" customFormat="1" x14ac:dyDescent="0.3">
      <c r="A60" s="166"/>
      <c r="C60" s="173"/>
      <c r="D60" s="173"/>
      <c r="E60" s="173"/>
      <c r="F60" s="123"/>
      <c r="G60" s="174"/>
      <c r="H60" s="173"/>
      <c r="I60" s="173"/>
      <c r="J60" s="173"/>
      <c r="K60" s="123"/>
      <c r="L60" s="175"/>
      <c r="M60" s="176"/>
      <c r="N60" s="176"/>
      <c r="Q60" s="123"/>
      <c r="R60" s="123"/>
      <c r="S60" s="123"/>
      <c r="T60" s="123"/>
      <c r="U60" s="123"/>
      <c r="V60" s="123"/>
      <c r="W60" s="123"/>
    </row>
    <row r="61" spans="1:23" s="122" customFormat="1" x14ac:dyDescent="0.3">
      <c r="A61" s="166" t="s">
        <v>87</v>
      </c>
      <c r="C61" s="173"/>
      <c r="D61" s="173"/>
      <c r="E61" s="173"/>
      <c r="F61" s="123"/>
      <c r="G61" s="174"/>
      <c r="H61" s="173"/>
      <c r="I61" s="173"/>
      <c r="J61" s="173"/>
      <c r="K61" s="123"/>
      <c r="L61" s="175"/>
      <c r="M61" s="176"/>
      <c r="N61" s="176"/>
      <c r="Q61" s="123"/>
      <c r="R61" s="123"/>
      <c r="S61" s="123"/>
      <c r="T61" s="123"/>
      <c r="U61" s="123"/>
      <c r="V61" s="123"/>
      <c r="W61" s="123"/>
    </row>
    <row r="62" spans="1:23" x14ac:dyDescent="0.3">
      <c r="A62" s="112" t="s">
        <v>88</v>
      </c>
      <c r="C62" s="79">
        <v>8</v>
      </c>
      <c r="D62" s="79">
        <v>85</v>
      </c>
      <c r="E62" s="79">
        <v>59</v>
      </c>
      <c r="F62" s="80">
        <v>1579461</v>
      </c>
      <c r="H62" s="79">
        <v>3</v>
      </c>
      <c r="I62" s="79">
        <v>25</v>
      </c>
      <c r="J62" s="79">
        <v>16</v>
      </c>
      <c r="K62" s="80">
        <v>589228</v>
      </c>
      <c r="M62" s="114">
        <f>H62/C62*100</f>
        <v>37.5</v>
      </c>
      <c r="N62" s="115">
        <f>K62/F62*100</f>
        <v>37.305637809353954</v>
      </c>
    </row>
    <row r="63" spans="1:23" x14ac:dyDescent="0.3">
      <c r="A63" s="112" t="s">
        <v>207</v>
      </c>
      <c r="C63" s="79">
        <v>1</v>
      </c>
      <c r="D63" s="79">
        <v>2</v>
      </c>
      <c r="E63" s="79">
        <v>3</v>
      </c>
      <c r="F63" s="80">
        <v>200000</v>
      </c>
      <c r="H63" s="79">
        <v>0</v>
      </c>
      <c r="I63" s="79">
        <v>0</v>
      </c>
      <c r="J63" s="79">
        <v>0</v>
      </c>
      <c r="K63" s="80">
        <v>0</v>
      </c>
      <c r="M63" s="114">
        <f>H63/C63*100</f>
        <v>0</v>
      </c>
      <c r="N63" s="115">
        <f>K63/F63*100</f>
        <v>0</v>
      </c>
    </row>
    <row r="64" spans="1:23" s="122" customFormat="1" x14ac:dyDescent="0.3">
      <c r="A64" s="166" t="s">
        <v>89</v>
      </c>
      <c r="C64" s="177">
        <f>SUM(C62:C63)</f>
        <v>9</v>
      </c>
      <c r="D64" s="177">
        <f>SUM(D62:D63)</f>
        <v>87</v>
      </c>
      <c r="E64" s="177">
        <f>SUM(E62:E63)</f>
        <v>62</v>
      </c>
      <c r="F64" s="177">
        <f>SUM(F62:F63)</f>
        <v>1779461</v>
      </c>
      <c r="G64" s="174"/>
      <c r="H64" s="177">
        <f>SUM(H62:H63)</f>
        <v>3</v>
      </c>
      <c r="I64" s="177">
        <f>SUM(I62:I63)</f>
        <v>25</v>
      </c>
      <c r="J64" s="177">
        <f>SUM(J62:J63)</f>
        <v>16</v>
      </c>
      <c r="K64" s="177">
        <f>SUM(K62:K63)</f>
        <v>589228</v>
      </c>
      <c r="L64" s="175"/>
      <c r="M64" s="178">
        <f>H64/C64*100</f>
        <v>33.333333333333329</v>
      </c>
      <c r="N64" s="179">
        <f>K64/F64*100</f>
        <v>33.112723459519486</v>
      </c>
      <c r="O64" s="112"/>
      <c r="P64" s="112"/>
      <c r="Q64" s="116"/>
      <c r="R64" s="116"/>
      <c r="S64" s="116"/>
      <c r="T64" s="116"/>
      <c r="U64" s="116"/>
      <c r="V64" s="116"/>
      <c r="W64" s="116"/>
    </row>
    <row r="65" spans="1:23" s="122" customFormat="1" x14ac:dyDescent="0.3">
      <c r="A65" s="166"/>
      <c r="C65" s="173"/>
      <c r="D65" s="173"/>
      <c r="E65" s="173"/>
      <c r="F65" s="123"/>
      <c r="G65" s="174"/>
      <c r="H65" s="173"/>
      <c r="I65" s="173"/>
      <c r="J65" s="173"/>
      <c r="K65" s="123"/>
      <c r="L65" s="175"/>
      <c r="M65" s="176"/>
      <c r="N65" s="176"/>
    </row>
    <row r="66" spans="1:23" s="122" customFormat="1" x14ac:dyDescent="0.3">
      <c r="A66" s="181" t="s">
        <v>90</v>
      </c>
      <c r="C66" s="173"/>
      <c r="D66" s="173"/>
      <c r="E66" s="173"/>
      <c r="F66" s="123"/>
      <c r="G66" s="174"/>
      <c r="H66" s="173"/>
      <c r="I66" s="173"/>
      <c r="J66" s="173"/>
      <c r="K66" s="123"/>
      <c r="L66" s="175"/>
      <c r="M66" s="176"/>
      <c r="N66" s="176"/>
    </row>
    <row r="67" spans="1:23" x14ac:dyDescent="0.3">
      <c r="A67" s="112" t="s">
        <v>91</v>
      </c>
      <c r="C67" s="79">
        <v>1</v>
      </c>
      <c r="D67" s="79">
        <v>9</v>
      </c>
      <c r="E67" s="79">
        <v>3</v>
      </c>
      <c r="F67" s="80">
        <v>199500</v>
      </c>
      <c r="H67" s="79">
        <v>1</v>
      </c>
      <c r="I67" s="79">
        <v>9</v>
      </c>
      <c r="J67" s="79">
        <v>3</v>
      </c>
      <c r="K67" s="80">
        <v>199500</v>
      </c>
      <c r="M67" s="114">
        <f>H67/C67*100</f>
        <v>100</v>
      </c>
      <c r="N67" s="115">
        <f>K67/F67*100</f>
        <v>100</v>
      </c>
    </row>
    <row r="68" spans="1:23" x14ac:dyDescent="0.3">
      <c r="A68" s="112" t="s">
        <v>208</v>
      </c>
      <c r="C68" s="79">
        <v>1</v>
      </c>
      <c r="D68" s="79">
        <v>7</v>
      </c>
      <c r="E68" s="79">
        <v>1</v>
      </c>
      <c r="F68" s="80">
        <v>198638</v>
      </c>
      <c r="H68" s="79">
        <v>0</v>
      </c>
      <c r="I68" s="79">
        <v>0</v>
      </c>
      <c r="J68" s="79">
        <v>0</v>
      </c>
      <c r="K68" s="80">
        <v>0</v>
      </c>
      <c r="M68" s="114">
        <f>H68/C68*100</f>
        <v>0</v>
      </c>
      <c r="N68" s="115">
        <f>K68/F68*100</f>
        <v>0</v>
      </c>
    </row>
    <row r="69" spans="1:23" x14ac:dyDescent="0.3">
      <c r="A69" s="112" t="s">
        <v>90</v>
      </c>
      <c r="C69" s="79">
        <v>2</v>
      </c>
      <c r="D69" s="79">
        <v>27</v>
      </c>
      <c r="E69" s="79">
        <v>9</v>
      </c>
      <c r="F69" s="80">
        <v>389128</v>
      </c>
      <c r="H69" s="79">
        <v>1</v>
      </c>
      <c r="I69" s="79">
        <v>18</v>
      </c>
      <c r="J69" s="79">
        <v>5</v>
      </c>
      <c r="K69" s="80">
        <v>192213</v>
      </c>
      <c r="M69" s="114">
        <f>H69/C69*100</f>
        <v>50</v>
      </c>
      <c r="N69" s="115">
        <f>K69/F69*100</f>
        <v>49.395828621944446</v>
      </c>
    </row>
    <row r="70" spans="1:23" s="122" customFormat="1" x14ac:dyDescent="0.3">
      <c r="A70" s="181" t="s">
        <v>92</v>
      </c>
      <c r="C70" s="177">
        <f>SUM(C67:C69)</f>
        <v>4</v>
      </c>
      <c r="D70" s="177">
        <f>SUM(D67:D69)</f>
        <v>43</v>
      </c>
      <c r="E70" s="177">
        <f>SUM(E67:E69)</f>
        <v>13</v>
      </c>
      <c r="F70" s="177">
        <f>SUM(F67:F69)</f>
        <v>787266</v>
      </c>
      <c r="G70" s="174"/>
      <c r="H70" s="177">
        <f>SUM(H67:H69)</f>
        <v>2</v>
      </c>
      <c r="I70" s="177">
        <f>SUM(I67:I69)</f>
        <v>27</v>
      </c>
      <c r="J70" s="177">
        <f>SUM(J67:J69)</f>
        <v>8</v>
      </c>
      <c r="K70" s="177">
        <f>SUM(K67:K69)</f>
        <v>391713</v>
      </c>
      <c r="L70" s="175"/>
      <c r="M70" s="178">
        <f>H70/C70*100</f>
        <v>50</v>
      </c>
      <c r="N70" s="179">
        <f>K70/F70*100</f>
        <v>49.756118008398687</v>
      </c>
    </row>
    <row r="71" spans="1:23" s="122" customFormat="1" x14ac:dyDescent="0.3">
      <c r="A71" s="181"/>
      <c r="C71" s="173"/>
      <c r="D71" s="173"/>
      <c r="E71" s="173"/>
      <c r="F71" s="123"/>
      <c r="G71" s="174"/>
      <c r="H71" s="173"/>
      <c r="I71" s="173"/>
      <c r="J71" s="173"/>
      <c r="K71" s="123"/>
      <c r="L71" s="175"/>
      <c r="M71" s="176"/>
      <c r="N71" s="176"/>
    </row>
    <row r="72" spans="1:23" s="122" customFormat="1" x14ac:dyDescent="0.3">
      <c r="A72" s="166" t="s">
        <v>93</v>
      </c>
      <c r="C72" s="182"/>
      <c r="D72" s="173"/>
      <c r="E72" s="173"/>
      <c r="F72" s="123"/>
      <c r="G72" s="174"/>
      <c r="H72" s="173"/>
      <c r="I72" s="173"/>
      <c r="J72" s="173"/>
      <c r="K72" s="123"/>
      <c r="L72" s="175"/>
      <c r="M72" s="176"/>
      <c r="N72" s="176"/>
    </row>
    <row r="73" spans="1:23" x14ac:dyDescent="0.3">
      <c r="A73" s="112" t="s">
        <v>94</v>
      </c>
      <c r="C73" s="79">
        <v>6</v>
      </c>
      <c r="D73" s="79">
        <v>34</v>
      </c>
      <c r="E73" s="79">
        <v>36</v>
      </c>
      <c r="F73" s="80">
        <v>1107607</v>
      </c>
      <c r="H73" s="79">
        <v>3</v>
      </c>
      <c r="I73" s="79">
        <v>20</v>
      </c>
      <c r="J73" s="79">
        <v>15</v>
      </c>
      <c r="K73" s="80">
        <v>570666</v>
      </c>
      <c r="M73" s="114">
        <f>H73/C73*100</f>
        <v>50</v>
      </c>
      <c r="N73" s="115">
        <f>K73/F73*100</f>
        <v>51.522426275745822</v>
      </c>
    </row>
    <row r="74" spans="1:23" x14ac:dyDescent="0.3">
      <c r="A74" s="112" t="s">
        <v>210</v>
      </c>
      <c r="C74" s="79">
        <v>2</v>
      </c>
      <c r="D74" s="79">
        <v>45</v>
      </c>
      <c r="E74" s="79">
        <v>16</v>
      </c>
      <c r="F74" s="80">
        <v>384336</v>
      </c>
      <c r="H74" s="79">
        <v>1</v>
      </c>
      <c r="I74" s="79">
        <v>43</v>
      </c>
      <c r="J74" s="79">
        <v>15</v>
      </c>
      <c r="K74" s="80">
        <v>200000</v>
      </c>
      <c r="M74" s="114">
        <f>H74/C74*100</f>
        <v>50</v>
      </c>
      <c r="N74" s="115">
        <f>K74/F74*100</f>
        <v>52.037800258107495</v>
      </c>
    </row>
    <row r="75" spans="1:23" x14ac:dyDescent="0.3">
      <c r="A75" s="112" t="s">
        <v>95</v>
      </c>
      <c r="C75" s="79">
        <v>1</v>
      </c>
      <c r="D75" s="79">
        <v>7</v>
      </c>
      <c r="E75" s="79">
        <v>1</v>
      </c>
      <c r="F75" s="80">
        <v>196195</v>
      </c>
      <c r="H75" s="79">
        <v>0</v>
      </c>
      <c r="I75" s="79">
        <v>0</v>
      </c>
      <c r="J75" s="79">
        <v>0</v>
      </c>
      <c r="K75" s="80">
        <v>0</v>
      </c>
      <c r="M75" s="114">
        <f>H75/C75*100</f>
        <v>0</v>
      </c>
      <c r="N75" s="115">
        <f>K75/F75*100</f>
        <v>0</v>
      </c>
    </row>
    <row r="76" spans="1:23" x14ac:dyDescent="0.3">
      <c r="A76" s="112" t="s">
        <v>211</v>
      </c>
      <c r="C76" s="79">
        <v>2</v>
      </c>
      <c r="D76" s="79">
        <v>5</v>
      </c>
      <c r="E76" s="79">
        <v>6</v>
      </c>
      <c r="F76" s="80">
        <v>345582</v>
      </c>
      <c r="H76" s="79">
        <v>0</v>
      </c>
      <c r="I76" s="79">
        <v>0</v>
      </c>
      <c r="J76" s="79">
        <v>0</v>
      </c>
      <c r="K76" s="80">
        <v>0</v>
      </c>
      <c r="M76" s="114">
        <f>H76/C76*100</f>
        <v>0</v>
      </c>
      <c r="N76" s="115">
        <f>K76/F76*100</f>
        <v>0</v>
      </c>
    </row>
    <row r="77" spans="1:23" s="122" customFormat="1" x14ac:dyDescent="0.3">
      <c r="A77" s="166" t="s">
        <v>96</v>
      </c>
      <c r="C77" s="183">
        <f>SUM(C73:C76)</f>
        <v>11</v>
      </c>
      <c r="D77" s="183">
        <f>SUM(D73:D76)</f>
        <v>91</v>
      </c>
      <c r="E77" s="183">
        <f>SUM(E73:E76)</f>
        <v>59</v>
      </c>
      <c r="F77" s="183">
        <f>SUM(F73:F76)</f>
        <v>2033720</v>
      </c>
      <c r="G77" s="174"/>
      <c r="H77" s="177">
        <f>SUM(H73:H76)</f>
        <v>4</v>
      </c>
      <c r="I77" s="177">
        <f>SUM(I73:I76)</f>
        <v>63</v>
      </c>
      <c r="J77" s="183">
        <f>SUM(J73:J76)</f>
        <v>30</v>
      </c>
      <c r="K77" s="177">
        <f>SUM(K73:K76)</f>
        <v>770666</v>
      </c>
      <c r="L77" s="175"/>
      <c r="M77" s="178">
        <f t="shared" ref="M77" si="6">H77/C77*100</f>
        <v>36.363636363636367</v>
      </c>
      <c r="N77" s="179">
        <f t="shared" ref="N77" si="7">K77/F77*100</f>
        <v>37.894400409102531</v>
      </c>
    </row>
    <row r="78" spans="1:23" s="122" customFormat="1" x14ac:dyDescent="0.3">
      <c r="A78" s="166"/>
      <c r="C78" s="182"/>
      <c r="D78" s="173"/>
      <c r="E78" s="173"/>
      <c r="F78" s="123"/>
      <c r="G78" s="174"/>
      <c r="H78" s="173"/>
      <c r="I78" s="173"/>
      <c r="J78" s="173"/>
      <c r="K78" s="123"/>
      <c r="L78" s="175"/>
      <c r="M78" s="176"/>
      <c r="N78" s="176"/>
    </row>
    <row r="79" spans="1:23" s="122" customFormat="1" x14ac:dyDescent="0.3">
      <c r="A79" s="166" t="s">
        <v>97</v>
      </c>
      <c r="C79" s="173"/>
      <c r="D79" s="173"/>
      <c r="E79" s="173"/>
      <c r="F79" s="123"/>
      <c r="G79" s="174"/>
      <c r="H79" s="173"/>
      <c r="I79" s="173"/>
      <c r="J79" s="173"/>
      <c r="K79" s="123"/>
      <c r="L79" s="175"/>
      <c r="M79" s="176"/>
      <c r="N79" s="176"/>
      <c r="O79" s="112"/>
      <c r="P79" s="112"/>
      <c r="Q79" s="116"/>
      <c r="R79" s="116"/>
      <c r="S79" s="116"/>
      <c r="T79" s="116"/>
      <c r="U79" s="116"/>
      <c r="V79" s="116"/>
      <c r="W79" s="116"/>
    </row>
    <row r="80" spans="1:23" x14ac:dyDescent="0.3">
      <c r="A80" s="112" t="s">
        <v>98</v>
      </c>
      <c r="C80" s="79">
        <v>11</v>
      </c>
      <c r="D80" s="79">
        <v>81</v>
      </c>
      <c r="E80" s="79">
        <v>53</v>
      </c>
      <c r="F80" s="80">
        <v>2161185</v>
      </c>
      <c r="H80" s="79">
        <v>4</v>
      </c>
      <c r="I80" s="79">
        <v>45</v>
      </c>
      <c r="J80" s="79">
        <v>27</v>
      </c>
      <c r="K80" s="80">
        <v>796420</v>
      </c>
      <c r="M80" s="114">
        <f>H80/C80*100</f>
        <v>36.363636363636367</v>
      </c>
      <c r="N80" s="115">
        <f>K80/F80*100</f>
        <v>36.85107938468942</v>
      </c>
    </row>
    <row r="81" spans="1:24" x14ac:dyDescent="0.3">
      <c r="A81" s="112" t="s">
        <v>212</v>
      </c>
      <c r="C81" s="79">
        <v>1</v>
      </c>
      <c r="D81" s="79">
        <v>3</v>
      </c>
      <c r="E81" s="79">
        <v>2</v>
      </c>
      <c r="F81" s="80">
        <v>197319</v>
      </c>
      <c r="H81" s="79">
        <v>0</v>
      </c>
      <c r="I81" s="79">
        <v>0</v>
      </c>
      <c r="J81" s="79">
        <v>0</v>
      </c>
      <c r="K81" s="80">
        <v>0</v>
      </c>
      <c r="M81" s="114">
        <f>H81/C81*100</f>
        <v>0</v>
      </c>
      <c r="N81" s="115">
        <f>K81/F81*100</f>
        <v>0</v>
      </c>
    </row>
    <row r="82" spans="1:24" x14ac:dyDescent="0.3">
      <c r="A82" s="112" t="s">
        <v>99</v>
      </c>
      <c r="C82" s="79">
        <v>5</v>
      </c>
      <c r="D82" s="79">
        <v>42</v>
      </c>
      <c r="E82" s="79">
        <v>13</v>
      </c>
      <c r="F82" s="80">
        <v>979095</v>
      </c>
      <c r="H82" s="79">
        <v>1</v>
      </c>
      <c r="I82" s="79">
        <v>18</v>
      </c>
      <c r="J82" s="79">
        <v>3</v>
      </c>
      <c r="K82" s="80">
        <v>199970</v>
      </c>
      <c r="M82" s="114">
        <f>H82/C82*100</f>
        <v>20</v>
      </c>
      <c r="N82" s="115">
        <f>K82/F82*100</f>
        <v>20.423962945373024</v>
      </c>
    </row>
    <row r="83" spans="1:24" x14ac:dyDescent="0.3">
      <c r="A83" s="112" t="s">
        <v>100</v>
      </c>
      <c r="C83" s="79">
        <v>2</v>
      </c>
      <c r="D83" s="79">
        <v>19</v>
      </c>
      <c r="E83" s="79">
        <v>8</v>
      </c>
      <c r="F83" s="80">
        <v>313028</v>
      </c>
      <c r="H83" s="79">
        <v>1</v>
      </c>
      <c r="I83" s="79">
        <v>8</v>
      </c>
      <c r="J83" s="79">
        <v>6</v>
      </c>
      <c r="K83" s="80">
        <v>199938</v>
      </c>
      <c r="M83" s="114">
        <f>H83/C83*100</f>
        <v>50</v>
      </c>
      <c r="N83" s="115">
        <f>K83/F83*100</f>
        <v>63.87224146082778</v>
      </c>
    </row>
    <row r="84" spans="1:24" x14ac:dyDescent="0.3">
      <c r="A84" s="112" t="s">
        <v>101</v>
      </c>
      <c r="C84" s="79">
        <v>5</v>
      </c>
      <c r="D84" s="79">
        <v>37</v>
      </c>
      <c r="E84" s="79">
        <v>23</v>
      </c>
      <c r="F84" s="80">
        <v>988614</v>
      </c>
      <c r="H84" s="79">
        <v>2</v>
      </c>
      <c r="I84" s="79">
        <v>17</v>
      </c>
      <c r="J84" s="79">
        <v>11</v>
      </c>
      <c r="K84" s="80">
        <v>397692</v>
      </c>
      <c r="M84" s="114">
        <f>H84/C84*100</f>
        <v>40</v>
      </c>
      <c r="N84" s="115">
        <f>K84/F84*100</f>
        <v>40.22722720900169</v>
      </c>
    </row>
    <row r="85" spans="1:24" s="122" customFormat="1" x14ac:dyDescent="0.3">
      <c r="A85" s="166" t="s">
        <v>102</v>
      </c>
      <c r="C85" s="177">
        <f>SUM(C80:C84)</f>
        <v>24</v>
      </c>
      <c r="D85" s="177">
        <f>SUM(D80:D84)</f>
        <v>182</v>
      </c>
      <c r="E85" s="177">
        <f>SUM(E80:E84)</f>
        <v>99</v>
      </c>
      <c r="F85" s="177">
        <f>SUM(F80:F84)</f>
        <v>4639241</v>
      </c>
      <c r="G85" s="174"/>
      <c r="H85" s="177">
        <f>SUM(H80:H84)</f>
        <v>8</v>
      </c>
      <c r="I85" s="177">
        <f>SUM(I80:I84)</f>
        <v>88</v>
      </c>
      <c r="J85" s="177">
        <f>SUM(J80:J84)</f>
        <v>47</v>
      </c>
      <c r="K85" s="177">
        <f>SUM(K80:K84)</f>
        <v>1594020</v>
      </c>
      <c r="L85" s="175"/>
      <c r="M85" s="178">
        <f t="shared" ref="M85" si="8">H85/C85*100</f>
        <v>33.333333333333329</v>
      </c>
      <c r="N85" s="179">
        <f t="shared" ref="N85" si="9">K85/F85*100</f>
        <v>34.359499754377929</v>
      </c>
      <c r="O85" s="112"/>
      <c r="P85" s="112"/>
      <c r="Q85" s="116"/>
      <c r="R85" s="116"/>
      <c r="S85" s="116"/>
      <c r="T85" s="116"/>
      <c r="U85" s="116"/>
      <c r="V85" s="116"/>
      <c r="W85" s="116"/>
      <c r="X85" s="112"/>
    </row>
    <row r="86" spans="1:24" s="12" customFormat="1" x14ac:dyDescent="0.3">
      <c r="A86" s="184"/>
      <c r="B86" s="185"/>
      <c r="C86" s="186"/>
      <c r="D86" s="186"/>
      <c r="E86" s="186"/>
      <c r="F86" s="187"/>
      <c r="G86" s="188"/>
      <c r="H86" s="186"/>
      <c r="I86" s="186"/>
      <c r="J86" s="186"/>
      <c r="K86" s="187"/>
      <c r="L86" s="189"/>
      <c r="M86" s="165"/>
      <c r="N86" s="165"/>
      <c r="O86" s="112"/>
      <c r="P86" s="112"/>
      <c r="Q86" s="116"/>
      <c r="R86" s="116"/>
      <c r="S86" s="116"/>
      <c r="T86" s="116"/>
      <c r="U86" s="116"/>
      <c r="V86" s="116"/>
      <c r="W86" s="116"/>
      <c r="X86" s="112"/>
    </row>
    <row r="87" spans="1:24" s="12" customFormat="1" x14ac:dyDescent="0.3">
      <c r="A87" s="190"/>
      <c r="B87" s="185"/>
      <c r="C87" s="191"/>
      <c r="D87" s="192"/>
      <c r="E87" s="192"/>
      <c r="F87" s="193"/>
      <c r="G87" s="188"/>
      <c r="H87" s="191"/>
      <c r="I87" s="192"/>
      <c r="J87" s="192"/>
      <c r="K87" s="193"/>
      <c r="L87" s="189"/>
      <c r="M87" s="194"/>
      <c r="N87" s="195"/>
      <c r="O87" s="122"/>
      <c r="P87" s="122"/>
      <c r="Q87" s="123"/>
      <c r="R87" s="123"/>
      <c r="S87" s="123"/>
      <c r="T87" s="123"/>
      <c r="U87" s="123"/>
      <c r="V87" s="123"/>
      <c r="W87" s="123"/>
      <c r="X87" s="122"/>
    </row>
    <row r="88" spans="1:24" s="12" customFormat="1" ht="16.5" x14ac:dyDescent="0.3">
      <c r="A88" s="196" t="s">
        <v>29</v>
      </c>
      <c r="B88" s="185"/>
      <c r="C88" s="197">
        <f>SUM(C85,C77,C70,C64,C59,C36,C21,C18,C13,C10)</f>
        <v>153</v>
      </c>
      <c r="D88" s="198">
        <f>SUM(D85,D77,D70,D64,D59,D36,D21,D18,D13,D10)</f>
        <v>1124</v>
      </c>
      <c r="E88" s="198">
        <f>SUM(E85,E77,E70,E64,E59,E36,E21,E18,E13,E10)</f>
        <v>636</v>
      </c>
      <c r="F88" s="199">
        <f>SUM(F85,F77,F70,F64,F59,F36,F21,F18,F13,F10)</f>
        <v>28591503</v>
      </c>
      <c r="G88" s="200"/>
      <c r="H88" s="197">
        <f>SUM(H85,H77,H70,H64,H59,H36,H21,H18,H13,H10)</f>
        <v>72</v>
      </c>
      <c r="I88" s="198">
        <f>SUM(I85,I77,I70,I64,I59,I36,I21,I18,I13,I10)</f>
        <v>592</v>
      </c>
      <c r="J88" s="198">
        <f>SUM(J85,J77,J70,J64,J59,J36,J21,J18,J13,J10)</f>
        <v>332</v>
      </c>
      <c r="K88" s="199">
        <f>SUM(K85,K77,K70,K64,K59,K36,K21,K18,K13,K10)</f>
        <v>13739564</v>
      </c>
      <c r="L88" s="189"/>
      <c r="M88" s="201">
        <f>H88/C88*100</f>
        <v>47.058823529411761</v>
      </c>
      <c r="N88" s="202">
        <f>K88/F88*100</f>
        <v>48.054710520115016</v>
      </c>
      <c r="O88" s="122"/>
      <c r="P88" s="122"/>
      <c r="Q88" s="123"/>
      <c r="R88" s="123"/>
      <c r="S88" s="123"/>
      <c r="T88" s="123"/>
      <c r="U88" s="123"/>
      <c r="V88" s="123"/>
      <c r="W88" s="123"/>
      <c r="X88" s="112"/>
    </row>
    <row r="89" spans="1:24" ht="12.75" customHeight="1" x14ac:dyDescent="0.3">
      <c r="A89" s="203"/>
      <c r="C89" s="204"/>
      <c r="D89" s="205"/>
      <c r="E89" s="205"/>
      <c r="F89" s="206"/>
      <c r="H89" s="204"/>
      <c r="I89" s="205"/>
      <c r="J89" s="205"/>
      <c r="K89" s="206"/>
      <c r="M89" s="207"/>
      <c r="N89" s="208"/>
      <c r="O89" s="122"/>
      <c r="P89" s="122"/>
      <c r="Q89" s="123"/>
      <c r="R89" s="123"/>
      <c r="S89" s="123"/>
      <c r="T89" s="123"/>
      <c r="U89" s="123"/>
      <c r="V89" s="123"/>
      <c r="W89" s="123"/>
    </row>
    <row r="90" spans="1:24" s="171" customFormat="1" x14ac:dyDescent="0.3">
      <c r="A90" s="166"/>
      <c r="B90" s="166"/>
      <c r="C90" s="162"/>
      <c r="D90" s="162"/>
      <c r="E90" s="162"/>
      <c r="F90" s="209"/>
      <c r="G90" s="210"/>
      <c r="H90" s="162"/>
      <c r="I90" s="162"/>
      <c r="J90" s="162"/>
      <c r="K90" s="162"/>
      <c r="L90" s="211"/>
      <c r="M90" s="211"/>
      <c r="N90" s="211"/>
      <c r="O90" s="112"/>
      <c r="P90" s="112"/>
      <c r="Q90" s="116"/>
      <c r="R90" s="116"/>
      <c r="S90" s="116"/>
      <c r="T90" s="116"/>
      <c r="U90" s="116"/>
      <c r="V90" s="116"/>
      <c r="W90" s="116"/>
      <c r="X90" s="112"/>
    </row>
    <row r="91" spans="1:24" x14ac:dyDescent="0.3">
      <c r="A91" s="111" t="s">
        <v>30</v>
      </c>
      <c r="C91" s="79"/>
      <c r="D91" s="79"/>
      <c r="E91" s="79"/>
      <c r="H91" s="79"/>
      <c r="I91" s="79"/>
      <c r="J91" s="79"/>
    </row>
    <row r="92" spans="1:24" s="121" customFormat="1" ht="12.75" customHeight="1" x14ac:dyDescent="0.3">
      <c r="A92" s="111" t="s">
        <v>31</v>
      </c>
      <c r="B92" s="117"/>
      <c r="C92" s="118"/>
      <c r="D92" s="118"/>
      <c r="E92" s="118"/>
      <c r="F92" s="118"/>
      <c r="G92" s="119"/>
      <c r="H92" s="118"/>
      <c r="I92" s="118"/>
      <c r="J92" s="118"/>
      <c r="K92" s="118"/>
      <c r="L92" s="120"/>
      <c r="M92" s="120"/>
      <c r="N92" s="120"/>
      <c r="O92" s="112"/>
      <c r="P92" s="112"/>
      <c r="Q92" s="116"/>
      <c r="R92" s="116"/>
      <c r="S92" s="116"/>
      <c r="T92" s="116"/>
      <c r="U92" s="116"/>
      <c r="V92" s="116"/>
      <c r="W92" s="116"/>
      <c r="X92" s="112"/>
    </row>
    <row r="93" spans="1:24" s="218" customFormat="1" ht="12.75" customHeight="1" x14ac:dyDescent="0.3">
      <c r="A93" s="212" t="s">
        <v>103</v>
      </c>
      <c r="B93" s="213"/>
      <c r="C93" s="214"/>
      <c r="D93" s="214"/>
      <c r="E93" s="214"/>
      <c r="F93" s="215"/>
      <c r="G93" s="81"/>
      <c r="H93" s="214"/>
      <c r="I93" s="214"/>
      <c r="J93" s="214"/>
      <c r="K93" s="215"/>
      <c r="L93" s="216"/>
      <c r="M93" s="217"/>
      <c r="N93" s="217"/>
      <c r="X93" s="112"/>
    </row>
    <row r="94" spans="1:24" x14ac:dyDescent="0.3">
      <c r="A94" s="25" t="s">
        <v>232</v>
      </c>
      <c r="B94" s="26"/>
      <c r="C94" s="79"/>
      <c r="D94" s="79"/>
      <c r="E94" s="79"/>
      <c r="H94" s="79"/>
      <c r="I94" s="79"/>
      <c r="J94" s="79"/>
      <c r="O94" s="122"/>
      <c r="P94" s="122"/>
      <c r="Q94" s="123"/>
      <c r="R94" s="123"/>
      <c r="S94" s="123"/>
      <c r="T94" s="123"/>
      <c r="U94" s="123"/>
      <c r="V94" s="123"/>
      <c r="W94" s="123"/>
    </row>
    <row r="96" spans="1:24" x14ac:dyDescent="0.3">
      <c r="X96" s="12"/>
    </row>
    <row r="97" spans="15:24" x14ac:dyDescent="0.3">
      <c r="X97" s="12"/>
    </row>
    <row r="98" spans="15:24" x14ac:dyDescent="0.3">
      <c r="X98" s="12"/>
    </row>
    <row r="99" spans="15:24" x14ac:dyDescent="0.3">
      <c r="X99" s="12"/>
    </row>
    <row r="100" spans="15:24" x14ac:dyDescent="0.3">
      <c r="X100" s="12"/>
    </row>
    <row r="101" spans="15:24" x14ac:dyDescent="0.3">
      <c r="O101" s="122"/>
      <c r="P101" s="122"/>
      <c r="Q101" s="123"/>
      <c r="R101" s="123"/>
      <c r="S101" s="123"/>
      <c r="T101" s="123"/>
      <c r="U101" s="123"/>
      <c r="V101" s="123"/>
      <c r="W101" s="123"/>
    </row>
    <row r="102" spans="15:24" x14ac:dyDescent="0.3">
      <c r="X102" s="171"/>
    </row>
    <row r="104" spans="15:24" x14ac:dyDescent="0.3">
      <c r="O104" s="122"/>
      <c r="P104" s="122"/>
      <c r="Q104" s="123"/>
      <c r="R104" s="123"/>
      <c r="S104" s="123"/>
      <c r="T104" s="123"/>
      <c r="U104" s="123"/>
      <c r="V104" s="123"/>
      <c r="W104" s="123"/>
      <c r="X104" s="121"/>
    </row>
    <row r="105" spans="15:24" x14ac:dyDescent="0.3">
      <c r="O105" s="122"/>
      <c r="P105" s="122"/>
      <c r="Q105" s="123"/>
      <c r="R105" s="123"/>
      <c r="S105" s="123"/>
      <c r="T105" s="123"/>
      <c r="U105" s="123"/>
      <c r="V105" s="123"/>
      <c r="W105" s="123"/>
      <c r="X105" s="218"/>
    </row>
    <row r="106" spans="15:24" x14ac:dyDescent="0.3">
      <c r="O106" s="122"/>
      <c r="P106" s="122"/>
      <c r="Q106" s="123"/>
      <c r="R106" s="123"/>
      <c r="S106" s="123"/>
      <c r="T106" s="123"/>
      <c r="U106" s="123"/>
      <c r="V106" s="123"/>
      <c r="W106" s="123"/>
    </row>
    <row r="115" spans="15:23" x14ac:dyDescent="0.3">
      <c r="O115" s="122"/>
      <c r="P115" s="122"/>
      <c r="Q115" s="123"/>
      <c r="R115" s="123"/>
      <c r="S115" s="123"/>
      <c r="T115" s="123"/>
      <c r="U115" s="123"/>
      <c r="V115" s="123"/>
      <c r="W115" s="123"/>
    </row>
    <row r="117" spans="15:23" x14ac:dyDescent="0.3">
      <c r="O117" s="122"/>
      <c r="P117" s="122"/>
      <c r="Q117" s="123"/>
      <c r="R117" s="123"/>
      <c r="S117" s="123"/>
      <c r="T117" s="123"/>
      <c r="U117" s="123"/>
      <c r="V117" s="123"/>
      <c r="W117" s="123"/>
    </row>
    <row r="118" spans="15:23" x14ac:dyDescent="0.3">
      <c r="O118" s="12"/>
      <c r="P118" s="12"/>
      <c r="Q118" s="219"/>
      <c r="R118" s="219"/>
      <c r="S118" s="219"/>
      <c r="T118" s="219"/>
      <c r="U118" s="219"/>
      <c r="V118" s="219"/>
      <c r="W118" s="219"/>
    </row>
    <row r="119" spans="15:23" x14ac:dyDescent="0.3">
      <c r="O119" s="218"/>
      <c r="P119" s="218"/>
      <c r="Q119" s="220"/>
      <c r="R119" s="220"/>
      <c r="S119" s="220"/>
      <c r="T119" s="220"/>
      <c r="U119" s="220"/>
      <c r="V119" s="220"/>
      <c r="W119" s="220"/>
    </row>
  </sheetData>
  <sortState ref="A80:X84">
    <sortCondition ref="A80"/>
  </sortState>
  <mergeCells count="1">
    <mergeCell ref="A6:A7"/>
  </mergeCells>
  <printOptions horizontalCentered="1"/>
  <pageMargins left="0" right="0" top="0.39370078740157483" bottom="0.39370078740157483" header="0" footer="0"/>
  <pageSetup scale="75" orientation="landscape" verticalDpi="0" r:id="rId1"/>
  <headerFooter>
    <oddFooter>&amp;R&amp;P / &amp;N</oddFooter>
  </headerFooter>
  <rowBreaks count="1" manualBreakCount="1">
    <brk id="5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workbookViewId="0"/>
  </sheetViews>
  <sheetFormatPr defaultRowHeight="15" x14ac:dyDescent="0.3"/>
  <cols>
    <col min="1" max="1" width="22.42578125" style="224" customWidth="1"/>
    <col min="2" max="2" width="1.42578125" style="224" customWidth="1"/>
    <col min="3" max="4" width="14.42578125" style="264" customWidth="1"/>
    <col min="5" max="5" width="11.7109375" style="264" bestFit="1" customWidth="1"/>
    <col min="6" max="6" width="15" style="264" bestFit="1" customWidth="1"/>
    <col min="7" max="7" width="1.42578125" style="265" customWidth="1"/>
    <col min="8" max="9" width="14.42578125" style="264" customWidth="1"/>
    <col min="10" max="10" width="11.7109375" style="264" bestFit="1" customWidth="1"/>
    <col min="11" max="11" width="14.42578125" style="264" customWidth="1"/>
    <col min="12" max="12" width="1.42578125" style="227" customWidth="1"/>
    <col min="13" max="13" width="16.5703125" style="227" bestFit="1" customWidth="1"/>
    <col min="14" max="14" width="20.85546875" style="227" bestFit="1" customWidth="1"/>
    <col min="15" max="256" width="9.140625" style="224"/>
    <col min="257" max="257" width="22.42578125" style="224" customWidth="1"/>
    <col min="258" max="258" width="1.42578125" style="224" customWidth="1"/>
    <col min="259" max="260" width="14.42578125" style="224" customWidth="1"/>
    <col min="261" max="261" width="11.7109375" style="224" bestFit="1" customWidth="1"/>
    <col min="262" max="262" width="15" style="224" bestFit="1" customWidth="1"/>
    <col min="263" max="263" width="1.42578125" style="224" customWidth="1"/>
    <col min="264" max="265" width="14.42578125" style="224" customWidth="1"/>
    <col min="266" max="266" width="11.7109375" style="224" bestFit="1" customWidth="1"/>
    <col min="267" max="267" width="14.42578125" style="224" customWidth="1"/>
    <col min="268" max="268" width="1.42578125" style="224" customWidth="1"/>
    <col min="269" max="269" width="16.5703125" style="224" bestFit="1" customWidth="1"/>
    <col min="270" max="270" width="20.85546875" style="224" bestFit="1" customWidth="1"/>
    <col min="271" max="512" width="9.140625" style="224"/>
    <col min="513" max="513" width="22.42578125" style="224" customWidth="1"/>
    <col min="514" max="514" width="1.42578125" style="224" customWidth="1"/>
    <col min="515" max="516" width="14.42578125" style="224" customWidth="1"/>
    <col min="517" max="517" width="11.7109375" style="224" bestFit="1" customWidth="1"/>
    <col min="518" max="518" width="15" style="224" bestFit="1" customWidth="1"/>
    <col min="519" max="519" width="1.42578125" style="224" customWidth="1"/>
    <col min="520" max="521" width="14.42578125" style="224" customWidth="1"/>
    <col min="522" max="522" width="11.7109375" style="224" bestFit="1" customWidth="1"/>
    <col min="523" max="523" width="14.42578125" style="224" customWidth="1"/>
    <col min="524" max="524" width="1.42578125" style="224" customWidth="1"/>
    <col min="525" max="525" width="16.5703125" style="224" bestFit="1" customWidth="1"/>
    <col min="526" max="526" width="20.85546875" style="224" bestFit="1" customWidth="1"/>
    <col min="527" max="768" width="9.140625" style="224"/>
    <col min="769" max="769" width="22.42578125" style="224" customWidth="1"/>
    <col min="770" max="770" width="1.42578125" style="224" customWidth="1"/>
    <col min="771" max="772" width="14.42578125" style="224" customWidth="1"/>
    <col min="773" max="773" width="11.7109375" style="224" bestFit="1" customWidth="1"/>
    <col min="774" max="774" width="15" style="224" bestFit="1" customWidth="1"/>
    <col min="775" max="775" width="1.42578125" style="224" customWidth="1"/>
    <col min="776" max="777" width="14.42578125" style="224" customWidth="1"/>
    <col min="778" max="778" width="11.7109375" style="224" bestFit="1" customWidth="1"/>
    <col min="779" max="779" width="14.42578125" style="224" customWidth="1"/>
    <col min="780" max="780" width="1.42578125" style="224" customWidth="1"/>
    <col min="781" max="781" width="16.5703125" style="224" bestFit="1" customWidth="1"/>
    <col min="782" max="782" width="20.85546875" style="224" bestFit="1" customWidth="1"/>
    <col min="783" max="1024" width="9.140625" style="224"/>
    <col min="1025" max="1025" width="22.42578125" style="224" customWidth="1"/>
    <col min="1026" max="1026" width="1.42578125" style="224" customWidth="1"/>
    <col min="1027" max="1028" width="14.42578125" style="224" customWidth="1"/>
    <col min="1029" max="1029" width="11.7109375" style="224" bestFit="1" customWidth="1"/>
    <col min="1030" max="1030" width="15" style="224" bestFit="1" customWidth="1"/>
    <col min="1031" max="1031" width="1.42578125" style="224" customWidth="1"/>
    <col min="1032" max="1033" width="14.42578125" style="224" customWidth="1"/>
    <col min="1034" max="1034" width="11.7109375" style="224" bestFit="1" customWidth="1"/>
    <col min="1035" max="1035" width="14.42578125" style="224" customWidth="1"/>
    <col min="1036" max="1036" width="1.42578125" style="224" customWidth="1"/>
    <col min="1037" max="1037" width="16.5703125" style="224" bestFit="1" customWidth="1"/>
    <col min="1038" max="1038" width="20.85546875" style="224" bestFit="1" customWidth="1"/>
    <col min="1039" max="1280" width="9.140625" style="224"/>
    <col min="1281" max="1281" width="22.42578125" style="224" customWidth="1"/>
    <col min="1282" max="1282" width="1.42578125" style="224" customWidth="1"/>
    <col min="1283" max="1284" width="14.42578125" style="224" customWidth="1"/>
    <col min="1285" max="1285" width="11.7109375" style="224" bestFit="1" customWidth="1"/>
    <col min="1286" max="1286" width="15" style="224" bestFit="1" customWidth="1"/>
    <col min="1287" max="1287" width="1.42578125" style="224" customWidth="1"/>
    <col min="1288" max="1289" width="14.42578125" style="224" customWidth="1"/>
    <col min="1290" max="1290" width="11.7109375" style="224" bestFit="1" customWidth="1"/>
    <col min="1291" max="1291" width="14.42578125" style="224" customWidth="1"/>
    <col min="1292" max="1292" width="1.42578125" style="224" customWidth="1"/>
    <col min="1293" max="1293" width="16.5703125" style="224" bestFit="1" customWidth="1"/>
    <col min="1294" max="1294" width="20.85546875" style="224" bestFit="1" customWidth="1"/>
    <col min="1295" max="1536" width="9.140625" style="224"/>
    <col min="1537" max="1537" width="22.42578125" style="224" customWidth="1"/>
    <col min="1538" max="1538" width="1.42578125" style="224" customWidth="1"/>
    <col min="1539" max="1540" width="14.42578125" style="224" customWidth="1"/>
    <col min="1541" max="1541" width="11.7109375" style="224" bestFit="1" customWidth="1"/>
    <col min="1542" max="1542" width="15" style="224" bestFit="1" customWidth="1"/>
    <col min="1543" max="1543" width="1.42578125" style="224" customWidth="1"/>
    <col min="1544" max="1545" width="14.42578125" style="224" customWidth="1"/>
    <col min="1546" max="1546" width="11.7109375" style="224" bestFit="1" customWidth="1"/>
    <col min="1547" max="1547" width="14.42578125" style="224" customWidth="1"/>
    <col min="1548" max="1548" width="1.42578125" style="224" customWidth="1"/>
    <col min="1549" max="1549" width="16.5703125" style="224" bestFit="1" customWidth="1"/>
    <col min="1550" max="1550" width="20.85546875" style="224" bestFit="1" customWidth="1"/>
    <col min="1551" max="1792" width="9.140625" style="224"/>
    <col min="1793" max="1793" width="22.42578125" style="224" customWidth="1"/>
    <col min="1794" max="1794" width="1.42578125" style="224" customWidth="1"/>
    <col min="1795" max="1796" width="14.42578125" style="224" customWidth="1"/>
    <col min="1797" max="1797" width="11.7109375" style="224" bestFit="1" customWidth="1"/>
    <col min="1798" max="1798" width="15" style="224" bestFit="1" customWidth="1"/>
    <col min="1799" max="1799" width="1.42578125" style="224" customWidth="1"/>
    <col min="1800" max="1801" width="14.42578125" style="224" customWidth="1"/>
    <col min="1802" max="1802" width="11.7109375" style="224" bestFit="1" customWidth="1"/>
    <col min="1803" max="1803" width="14.42578125" style="224" customWidth="1"/>
    <col min="1804" max="1804" width="1.42578125" style="224" customWidth="1"/>
    <col min="1805" max="1805" width="16.5703125" style="224" bestFit="1" customWidth="1"/>
    <col min="1806" max="1806" width="20.85546875" style="224" bestFit="1" customWidth="1"/>
    <col min="1807" max="2048" width="9.140625" style="224"/>
    <col min="2049" max="2049" width="22.42578125" style="224" customWidth="1"/>
    <col min="2050" max="2050" width="1.42578125" style="224" customWidth="1"/>
    <col min="2051" max="2052" width="14.42578125" style="224" customWidth="1"/>
    <col min="2053" max="2053" width="11.7109375" style="224" bestFit="1" customWidth="1"/>
    <col min="2054" max="2054" width="15" style="224" bestFit="1" customWidth="1"/>
    <col min="2055" max="2055" width="1.42578125" style="224" customWidth="1"/>
    <col min="2056" max="2057" width="14.42578125" style="224" customWidth="1"/>
    <col min="2058" max="2058" width="11.7109375" style="224" bestFit="1" customWidth="1"/>
    <col min="2059" max="2059" width="14.42578125" style="224" customWidth="1"/>
    <col min="2060" max="2060" width="1.42578125" style="224" customWidth="1"/>
    <col min="2061" max="2061" width="16.5703125" style="224" bestFit="1" customWidth="1"/>
    <col min="2062" max="2062" width="20.85546875" style="224" bestFit="1" customWidth="1"/>
    <col min="2063" max="2304" width="9.140625" style="224"/>
    <col min="2305" max="2305" width="22.42578125" style="224" customWidth="1"/>
    <col min="2306" max="2306" width="1.42578125" style="224" customWidth="1"/>
    <col min="2307" max="2308" width="14.42578125" style="224" customWidth="1"/>
    <col min="2309" max="2309" width="11.7109375" style="224" bestFit="1" customWidth="1"/>
    <col min="2310" max="2310" width="15" style="224" bestFit="1" customWidth="1"/>
    <col min="2311" max="2311" width="1.42578125" style="224" customWidth="1"/>
    <col min="2312" max="2313" width="14.42578125" style="224" customWidth="1"/>
    <col min="2314" max="2314" width="11.7109375" style="224" bestFit="1" customWidth="1"/>
    <col min="2315" max="2315" width="14.42578125" style="224" customWidth="1"/>
    <col min="2316" max="2316" width="1.42578125" style="224" customWidth="1"/>
    <col min="2317" max="2317" width="16.5703125" style="224" bestFit="1" customWidth="1"/>
    <col min="2318" max="2318" width="20.85546875" style="224" bestFit="1" customWidth="1"/>
    <col min="2319" max="2560" width="9.140625" style="224"/>
    <col min="2561" max="2561" width="22.42578125" style="224" customWidth="1"/>
    <col min="2562" max="2562" width="1.42578125" style="224" customWidth="1"/>
    <col min="2563" max="2564" width="14.42578125" style="224" customWidth="1"/>
    <col min="2565" max="2565" width="11.7109375" style="224" bestFit="1" customWidth="1"/>
    <col min="2566" max="2566" width="15" style="224" bestFit="1" customWidth="1"/>
    <col min="2567" max="2567" width="1.42578125" style="224" customWidth="1"/>
    <col min="2568" max="2569" width="14.42578125" style="224" customWidth="1"/>
    <col min="2570" max="2570" width="11.7109375" style="224" bestFit="1" customWidth="1"/>
    <col min="2571" max="2571" width="14.42578125" style="224" customWidth="1"/>
    <col min="2572" max="2572" width="1.42578125" style="224" customWidth="1"/>
    <col min="2573" max="2573" width="16.5703125" style="224" bestFit="1" customWidth="1"/>
    <col min="2574" max="2574" width="20.85546875" style="224" bestFit="1" customWidth="1"/>
    <col min="2575" max="2816" width="9.140625" style="224"/>
    <col min="2817" max="2817" width="22.42578125" style="224" customWidth="1"/>
    <col min="2818" max="2818" width="1.42578125" style="224" customWidth="1"/>
    <col min="2819" max="2820" width="14.42578125" style="224" customWidth="1"/>
    <col min="2821" max="2821" width="11.7109375" style="224" bestFit="1" customWidth="1"/>
    <col min="2822" max="2822" width="15" style="224" bestFit="1" customWidth="1"/>
    <col min="2823" max="2823" width="1.42578125" style="224" customWidth="1"/>
    <col min="2824" max="2825" width="14.42578125" style="224" customWidth="1"/>
    <col min="2826" max="2826" width="11.7109375" style="224" bestFit="1" customWidth="1"/>
    <col min="2827" max="2827" width="14.42578125" style="224" customWidth="1"/>
    <col min="2828" max="2828" width="1.42578125" style="224" customWidth="1"/>
    <col min="2829" max="2829" width="16.5703125" style="224" bestFit="1" customWidth="1"/>
    <col min="2830" max="2830" width="20.85546875" style="224" bestFit="1" customWidth="1"/>
    <col min="2831" max="3072" width="9.140625" style="224"/>
    <col min="3073" max="3073" width="22.42578125" style="224" customWidth="1"/>
    <col min="3074" max="3074" width="1.42578125" style="224" customWidth="1"/>
    <col min="3075" max="3076" width="14.42578125" style="224" customWidth="1"/>
    <col min="3077" max="3077" width="11.7109375" style="224" bestFit="1" customWidth="1"/>
    <col min="3078" max="3078" width="15" style="224" bestFit="1" customWidth="1"/>
    <col min="3079" max="3079" width="1.42578125" style="224" customWidth="1"/>
    <col min="3080" max="3081" width="14.42578125" style="224" customWidth="1"/>
    <col min="3082" max="3082" width="11.7109375" style="224" bestFit="1" customWidth="1"/>
    <col min="3083" max="3083" width="14.42578125" style="224" customWidth="1"/>
    <col min="3084" max="3084" width="1.42578125" style="224" customWidth="1"/>
    <col min="3085" max="3085" width="16.5703125" style="224" bestFit="1" customWidth="1"/>
    <col min="3086" max="3086" width="20.85546875" style="224" bestFit="1" customWidth="1"/>
    <col min="3087" max="3328" width="9.140625" style="224"/>
    <col min="3329" max="3329" width="22.42578125" style="224" customWidth="1"/>
    <col min="3330" max="3330" width="1.42578125" style="224" customWidth="1"/>
    <col min="3331" max="3332" width="14.42578125" style="224" customWidth="1"/>
    <col min="3333" max="3333" width="11.7109375" style="224" bestFit="1" customWidth="1"/>
    <col min="3334" max="3334" width="15" style="224" bestFit="1" customWidth="1"/>
    <col min="3335" max="3335" width="1.42578125" style="224" customWidth="1"/>
    <col min="3336" max="3337" width="14.42578125" style="224" customWidth="1"/>
    <col min="3338" max="3338" width="11.7109375" style="224" bestFit="1" customWidth="1"/>
    <col min="3339" max="3339" width="14.42578125" style="224" customWidth="1"/>
    <col min="3340" max="3340" width="1.42578125" style="224" customWidth="1"/>
    <col min="3341" max="3341" width="16.5703125" style="224" bestFit="1" customWidth="1"/>
    <col min="3342" max="3342" width="20.85546875" style="224" bestFit="1" customWidth="1"/>
    <col min="3343" max="3584" width="9.140625" style="224"/>
    <col min="3585" max="3585" width="22.42578125" style="224" customWidth="1"/>
    <col min="3586" max="3586" width="1.42578125" style="224" customWidth="1"/>
    <col min="3587" max="3588" width="14.42578125" style="224" customWidth="1"/>
    <col min="3589" max="3589" width="11.7109375" style="224" bestFit="1" customWidth="1"/>
    <col min="3590" max="3590" width="15" style="224" bestFit="1" customWidth="1"/>
    <col min="3591" max="3591" width="1.42578125" style="224" customWidth="1"/>
    <col min="3592" max="3593" width="14.42578125" style="224" customWidth="1"/>
    <col min="3594" max="3594" width="11.7109375" style="224" bestFit="1" customWidth="1"/>
    <col min="3595" max="3595" width="14.42578125" style="224" customWidth="1"/>
    <col min="3596" max="3596" width="1.42578125" style="224" customWidth="1"/>
    <col min="3597" max="3597" width="16.5703125" style="224" bestFit="1" customWidth="1"/>
    <col min="3598" max="3598" width="20.85546875" style="224" bestFit="1" customWidth="1"/>
    <col min="3599" max="3840" width="9.140625" style="224"/>
    <col min="3841" max="3841" width="22.42578125" style="224" customWidth="1"/>
    <col min="3842" max="3842" width="1.42578125" style="224" customWidth="1"/>
    <col min="3843" max="3844" width="14.42578125" style="224" customWidth="1"/>
    <col min="3845" max="3845" width="11.7109375" style="224" bestFit="1" customWidth="1"/>
    <col min="3846" max="3846" width="15" style="224" bestFit="1" customWidth="1"/>
    <col min="3847" max="3847" width="1.42578125" style="224" customWidth="1"/>
    <col min="3848" max="3849" width="14.42578125" style="224" customWidth="1"/>
    <col min="3850" max="3850" width="11.7109375" style="224" bestFit="1" customWidth="1"/>
    <col min="3851" max="3851" width="14.42578125" style="224" customWidth="1"/>
    <col min="3852" max="3852" width="1.42578125" style="224" customWidth="1"/>
    <col min="3853" max="3853" width="16.5703125" style="224" bestFit="1" customWidth="1"/>
    <col min="3854" max="3854" width="20.85546875" style="224" bestFit="1" customWidth="1"/>
    <col min="3855" max="4096" width="9.140625" style="224"/>
    <col min="4097" max="4097" width="22.42578125" style="224" customWidth="1"/>
    <col min="4098" max="4098" width="1.42578125" style="224" customWidth="1"/>
    <col min="4099" max="4100" width="14.42578125" style="224" customWidth="1"/>
    <col min="4101" max="4101" width="11.7109375" style="224" bestFit="1" customWidth="1"/>
    <col min="4102" max="4102" width="15" style="224" bestFit="1" customWidth="1"/>
    <col min="4103" max="4103" width="1.42578125" style="224" customWidth="1"/>
    <col min="4104" max="4105" width="14.42578125" style="224" customWidth="1"/>
    <col min="4106" max="4106" width="11.7109375" style="224" bestFit="1" customWidth="1"/>
    <col min="4107" max="4107" width="14.42578125" style="224" customWidth="1"/>
    <col min="4108" max="4108" width="1.42578125" style="224" customWidth="1"/>
    <col min="4109" max="4109" width="16.5703125" style="224" bestFit="1" customWidth="1"/>
    <col min="4110" max="4110" width="20.85546875" style="224" bestFit="1" customWidth="1"/>
    <col min="4111" max="4352" width="9.140625" style="224"/>
    <col min="4353" max="4353" width="22.42578125" style="224" customWidth="1"/>
    <col min="4354" max="4354" width="1.42578125" style="224" customWidth="1"/>
    <col min="4355" max="4356" width="14.42578125" style="224" customWidth="1"/>
    <col min="4357" max="4357" width="11.7109375" style="224" bestFit="1" customWidth="1"/>
    <col min="4358" max="4358" width="15" style="224" bestFit="1" customWidth="1"/>
    <col min="4359" max="4359" width="1.42578125" style="224" customWidth="1"/>
    <col min="4360" max="4361" width="14.42578125" style="224" customWidth="1"/>
    <col min="4362" max="4362" width="11.7109375" style="224" bestFit="1" customWidth="1"/>
    <col min="4363" max="4363" width="14.42578125" style="224" customWidth="1"/>
    <col min="4364" max="4364" width="1.42578125" style="224" customWidth="1"/>
    <col min="4365" max="4365" width="16.5703125" style="224" bestFit="1" customWidth="1"/>
    <col min="4366" max="4366" width="20.85546875" style="224" bestFit="1" customWidth="1"/>
    <col min="4367" max="4608" width="9.140625" style="224"/>
    <col min="4609" max="4609" width="22.42578125" style="224" customWidth="1"/>
    <col min="4610" max="4610" width="1.42578125" style="224" customWidth="1"/>
    <col min="4611" max="4612" width="14.42578125" style="224" customWidth="1"/>
    <col min="4613" max="4613" width="11.7109375" style="224" bestFit="1" customWidth="1"/>
    <col min="4614" max="4614" width="15" style="224" bestFit="1" customWidth="1"/>
    <col min="4615" max="4615" width="1.42578125" style="224" customWidth="1"/>
    <col min="4616" max="4617" width="14.42578125" style="224" customWidth="1"/>
    <col min="4618" max="4618" width="11.7109375" style="224" bestFit="1" customWidth="1"/>
    <col min="4619" max="4619" width="14.42578125" style="224" customWidth="1"/>
    <col min="4620" max="4620" width="1.42578125" style="224" customWidth="1"/>
    <col min="4621" max="4621" width="16.5703125" style="224" bestFit="1" customWidth="1"/>
    <col min="4622" max="4622" width="20.85546875" style="224" bestFit="1" customWidth="1"/>
    <col min="4623" max="4864" width="9.140625" style="224"/>
    <col min="4865" max="4865" width="22.42578125" style="224" customWidth="1"/>
    <col min="4866" max="4866" width="1.42578125" style="224" customWidth="1"/>
    <col min="4867" max="4868" width="14.42578125" style="224" customWidth="1"/>
    <col min="4869" max="4869" width="11.7109375" style="224" bestFit="1" customWidth="1"/>
    <col min="4870" max="4870" width="15" style="224" bestFit="1" customWidth="1"/>
    <col min="4871" max="4871" width="1.42578125" style="224" customWidth="1"/>
    <col min="4872" max="4873" width="14.42578125" style="224" customWidth="1"/>
    <col min="4874" max="4874" width="11.7109375" style="224" bestFit="1" customWidth="1"/>
    <col min="4875" max="4875" width="14.42578125" style="224" customWidth="1"/>
    <col min="4876" max="4876" width="1.42578125" style="224" customWidth="1"/>
    <col min="4877" max="4877" width="16.5703125" style="224" bestFit="1" customWidth="1"/>
    <col min="4878" max="4878" width="20.85546875" style="224" bestFit="1" customWidth="1"/>
    <col min="4879" max="5120" width="9.140625" style="224"/>
    <col min="5121" max="5121" width="22.42578125" style="224" customWidth="1"/>
    <col min="5122" max="5122" width="1.42578125" style="224" customWidth="1"/>
    <col min="5123" max="5124" width="14.42578125" style="224" customWidth="1"/>
    <col min="5125" max="5125" width="11.7109375" style="224" bestFit="1" customWidth="1"/>
    <col min="5126" max="5126" width="15" style="224" bestFit="1" customWidth="1"/>
    <col min="5127" max="5127" width="1.42578125" style="224" customWidth="1"/>
    <col min="5128" max="5129" width="14.42578125" style="224" customWidth="1"/>
    <col min="5130" max="5130" width="11.7109375" style="224" bestFit="1" customWidth="1"/>
    <col min="5131" max="5131" width="14.42578125" style="224" customWidth="1"/>
    <col min="5132" max="5132" width="1.42578125" style="224" customWidth="1"/>
    <col min="5133" max="5133" width="16.5703125" style="224" bestFit="1" customWidth="1"/>
    <col min="5134" max="5134" width="20.85546875" style="224" bestFit="1" customWidth="1"/>
    <col min="5135" max="5376" width="9.140625" style="224"/>
    <col min="5377" max="5377" width="22.42578125" style="224" customWidth="1"/>
    <col min="5378" max="5378" width="1.42578125" style="224" customWidth="1"/>
    <col min="5379" max="5380" width="14.42578125" style="224" customWidth="1"/>
    <col min="5381" max="5381" width="11.7109375" style="224" bestFit="1" customWidth="1"/>
    <col min="5382" max="5382" width="15" style="224" bestFit="1" customWidth="1"/>
    <col min="5383" max="5383" width="1.42578125" style="224" customWidth="1"/>
    <col min="5384" max="5385" width="14.42578125" style="224" customWidth="1"/>
    <col min="5386" max="5386" width="11.7109375" style="224" bestFit="1" customWidth="1"/>
    <col min="5387" max="5387" width="14.42578125" style="224" customWidth="1"/>
    <col min="5388" max="5388" width="1.42578125" style="224" customWidth="1"/>
    <col min="5389" max="5389" width="16.5703125" style="224" bestFit="1" customWidth="1"/>
    <col min="5390" max="5390" width="20.85546875" style="224" bestFit="1" customWidth="1"/>
    <col min="5391" max="5632" width="9.140625" style="224"/>
    <col min="5633" max="5633" width="22.42578125" style="224" customWidth="1"/>
    <col min="5634" max="5634" width="1.42578125" style="224" customWidth="1"/>
    <col min="5635" max="5636" width="14.42578125" style="224" customWidth="1"/>
    <col min="5637" max="5637" width="11.7109375" style="224" bestFit="1" customWidth="1"/>
    <col min="5638" max="5638" width="15" style="224" bestFit="1" customWidth="1"/>
    <col min="5639" max="5639" width="1.42578125" style="224" customWidth="1"/>
    <col min="5640" max="5641" width="14.42578125" style="224" customWidth="1"/>
    <col min="5642" max="5642" width="11.7109375" style="224" bestFit="1" customWidth="1"/>
    <col min="5643" max="5643" width="14.42578125" style="224" customWidth="1"/>
    <col min="5644" max="5644" width="1.42578125" style="224" customWidth="1"/>
    <col min="5645" max="5645" width="16.5703125" style="224" bestFit="1" customWidth="1"/>
    <col min="5646" max="5646" width="20.85546875" style="224" bestFit="1" customWidth="1"/>
    <col min="5647" max="5888" width="9.140625" style="224"/>
    <col min="5889" max="5889" width="22.42578125" style="224" customWidth="1"/>
    <col min="5890" max="5890" width="1.42578125" style="224" customWidth="1"/>
    <col min="5891" max="5892" width="14.42578125" style="224" customWidth="1"/>
    <col min="5893" max="5893" width="11.7109375" style="224" bestFit="1" customWidth="1"/>
    <col min="5894" max="5894" width="15" style="224" bestFit="1" customWidth="1"/>
    <col min="5895" max="5895" width="1.42578125" style="224" customWidth="1"/>
    <col min="5896" max="5897" width="14.42578125" style="224" customWidth="1"/>
    <col min="5898" max="5898" width="11.7109375" style="224" bestFit="1" customWidth="1"/>
    <col min="5899" max="5899" width="14.42578125" style="224" customWidth="1"/>
    <col min="5900" max="5900" width="1.42578125" style="224" customWidth="1"/>
    <col min="5901" max="5901" width="16.5703125" style="224" bestFit="1" customWidth="1"/>
    <col min="5902" max="5902" width="20.85546875" style="224" bestFit="1" customWidth="1"/>
    <col min="5903" max="6144" width="9.140625" style="224"/>
    <col min="6145" max="6145" width="22.42578125" style="224" customWidth="1"/>
    <col min="6146" max="6146" width="1.42578125" style="224" customWidth="1"/>
    <col min="6147" max="6148" width="14.42578125" style="224" customWidth="1"/>
    <col min="6149" max="6149" width="11.7109375" style="224" bestFit="1" customWidth="1"/>
    <col min="6150" max="6150" width="15" style="224" bestFit="1" customWidth="1"/>
    <col min="6151" max="6151" width="1.42578125" style="224" customWidth="1"/>
    <col min="6152" max="6153" width="14.42578125" style="224" customWidth="1"/>
    <col min="6154" max="6154" width="11.7109375" style="224" bestFit="1" customWidth="1"/>
    <col min="6155" max="6155" width="14.42578125" style="224" customWidth="1"/>
    <col min="6156" max="6156" width="1.42578125" style="224" customWidth="1"/>
    <col min="6157" max="6157" width="16.5703125" style="224" bestFit="1" customWidth="1"/>
    <col min="6158" max="6158" width="20.85546875" style="224" bestFit="1" customWidth="1"/>
    <col min="6159" max="6400" width="9.140625" style="224"/>
    <col min="6401" max="6401" width="22.42578125" style="224" customWidth="1"/>
    <col min="6402" max="6402" width="1.42578125" style="224" customWidth="1"/>
    <col min="6403" max="6404" width="14.42578125" style="224" customWidth="1"/>
    <col min="6405" max="6405" width="11.7109375" style="224" bestFit="1" customWidth="1"/>
    <col min="6406" max="6406" width="15" style="224" bestFit="1" customWidth="1"/>
    <col min="6407" max="6407" width="1.42578125" style="224" customWidth="1"/>
    <col min="6408" max="6409" width="14.42578125" style="224" customWidth="1"/>
    <col min="6410" max="6410" width="11.7109375" style="224" bestFit="1" customWidth="1"/>
    <col min="6411" max="6411" width="14.42578125" style="224" customWidth="1"/>
    <col min="6412" max="6412" width="1.42578125" style="224" customWidth="1"/>
    <col min="6413" max="6413" width="16.5703125" style="224" bestFit="1" customWidth="1"/>
    <col min="6414" max="6414" width="20.85546875" style="224" bestFit="1" customWidth="1"/>
    <col min="6415" max="6656" width="9.140625" style="224"/>
    <col min="6657" max="6657" width="22.42578125" style="224" customWidth="1"/>
    <col min="6658" max="6658" width="1.42578125" style="224" customWidth="1"/>
    <col min="6659" max="6660" width="14.42578125" style="224" customWidth="1"/>
    <col min="6661" max="6661" width="11.7109375" style="224" bestFit="1" customWidth="1"/>
    <col min="6662" max="6662" width="15" style="224" bestFit="1" customWidth="1"/>
    <col min="6663" max="6663" width="1.42578125" style="224" customWidth="1"/>
    <col min="6664" max="6665" width="14.42578125" style="224" customWidth="1"/>
    <col min="6666" max="6666" width="11.7109375" style="224" bestFit="1" customWidth="1"/>
    <col min="6667" max="6667" width="14.42578125" style="224" customWidth="1"/>
    <col min="6668" max="6668" width="1.42578125" style="224" customWidth="1"/>
    <col min="6669" max="6669" width="16.5703125" style="224" bestFit="1" customWidth="1"/>
    <col min="6670" max="6670" width="20.85546875" style="224" bestFit="1" customWidth="1"/>
    <col min="6671" max="6912" width="9.140625" style="224"/>
    <col min="6913" max="6913" width="22.42578125" style="224" customWidth="1"/>
    <col min="6914" max="6914" width="1.42578125" style="224" customWidth="1"/>
    <col min="6915" max="6916" width="14.42578125" style="224" customWidth="1"/>
    <col min="6917" max="6917" width="11.7109375" style="224" bestFit="1" customWidth="1"/>
    <col min="6918" max="6918" width="15" style="224" bestFit="1" customWidth="1"/>
    <col min="6919" max="6919" width="1.42578125" style="224" customWidth="1"/>
    <col min="6920" max="6921" width="14.42578125" style="224" customWidth="1"/>
    <col min="6922" max="6922" width="11.7109375" style="224" bestFit="1" customWidth="1"/>
    <col min="6923" max="6923" width="14.42578125" style="224" customWidth="1"/>
    <col min="6924" max="6924" width="1.42578125" style="224" customWidth="1"/>
    <col min="6925" max="6925" width="16.5703125" style="224" bestFit="1" customWidth="1"/>
    <col min="6926" max="6926" width="20.85546875" style="224" bestFit="1" customWidth="1"/>
    <col min="6927" max="7168" width="9.140625" style="224"/>
    <col min="7169" max="7169" width="22.42578125" style="224" customWidth="1"/>
    <col min="7170" max="7170" width="1.42578125" style="224" customWidth="1"/>
    <col min="7171" max="7172" width="14.42578125" style="224" customWidth="1"/>
    <col min="7173" max="7173" width="11.7109375" style="224" bestFit="1" customWidth="1"/>
    <col min="7174" max="7174" width="15" style="224" bestFit="1" customWidth="1"/>
    <col min="7175" max="7175" width="1.42578125" style="224" customWidth="1"/>
    <col min="7176" max="7177" width="14.42578125" style="224" customWidth="1"/>
    <col min="7178" max="7178" width="11.7109375" style="224" bestFit="1" customWidth="1"/>
    <col min="7179" max="7179" width="14.42578125" style="224" customWidth="1"/>
    <col min="7180" max="7180" width="1.42578125" style="224" customWidth="1"/>
    <col min="7181" max="7181" width="16.5703125" style="224" bestFit="1" customWidth="1"/>
    <col min="7182" max="7182" width="20.85546875" style="224" bestFit="1" customWidth="1"/>
    <col min="7183" max="7424" width="9.140625" style="224"/>
    <col min="7425" max="7425" width="22.42578125" style="224" customWidth="1"/>
    <col min="7426" max="7426" width="1.42578125" style="224" customWidth="1"/>
    <col min="7427" max="7428" width="14.42578125" style="224" customWidth="1"/>
    <col min="7429" max="7429" width="11.7109375" style="224" bestFit="1" customWidth="1"/>
    <col min="7430" max="7430" width="15" style="224" bestFit="1" customWidth="1"/>
    <col min="7431" max="7431" width="1.42578125" style="224" customWidth="1"/>
    <col min="7432" max="7433" width="14.42578125" style="224" customWidth="1"/>
    <col min="7434" max="7434" width="11.7109375" style="224" bestFit="1" customWidth="1"/>
    <col min="7435" max="7435" width="14.42578125" style="224" customWidth="1"/>
    <col min="7436" max="7436" width="1.42578125" style="224" customWidth="1"/>
    <col min="7437" max="7437" width="16.5703125" style="224" bestFit="1" customWidth="1"/>
    <col min="7438" max="7438" width="20.85546875" style="224" bestFit="1" customWidth="1"/>
    <col min="7439" max="7680" width="9.140625" style="224"/>
    <col min="7681" max="7681" width="22.42578125" style="224" customWidth="1"/>
    <col min="7682" max="7682" width="1.42578125" style="224" customWidth="1"/>
    <col min="7683" max="7684" width="14.42578125" style="224" customWidth="1"/>
    <col min="7685" max="7685" width="11.7109375" style="224" bestFit="1" customWidth="1"/>
    <col min="7686" max="7686" width="15" style="224" bestFit="1" customWidth="1"/>
    <col min="7687" max="7687" width="1.42578125" style="224" customWidth="1"/>
    <col min="7688" max="7689" width="14.42578125" style="224" customWidth="1"/>
    <col min="7690" max="7690" width="11.7109375" style="224" bestFit="1" customWidth="1"/>
    <col min="7691" max="7691" width="14.42578125" style="224" customWidth="1"/>
    <col min="7692" max="7692" width="1.42578125" style="224" customWidth="1"/>
    <col min="7693" max="7693" width="16.5703125" style="224" bestFit="1" customWidth="1"/>
    <col min="7694" max="7694" width="20.85546875" style="224" bestFit="1" customWidth="1"/>
    <col min="7695" max="7936" width="9.140625" style="224"/>
    <col min="7937" max="7937" width="22.42578125" style="224" customWidth="1"/>
    <col min="7938" max="7938" width="1.42578125" style="224" customWidth="1"/>
    <col min="7939" max="7940" width="14.42578125" style="224" customWidth="1"/>
    <col min="7941" max="7941" width="11.7109375" style="224" bestFit="1" customWidth="1"/>
    <col min="7942" max="7942" width="15" style="224" bestFit="1" customWidth="1"/>
    <col min="7943" max="7943" width="1.42578125" style="224" customWidth="1"/>
    <col min="7944" max="7945" width="14.42578125" style="224" customWidth="1"/>
    <col min="7946" max="7946" width="11.7109375" style="224" bestFit="1" customWidth="1"/>
    <col min="7947" max="7947" width="14.42578125" style="224" customWidth="1"/>
    <col min="7948" max="7948" width="1.42578125" style="224" customWidth="1"/>
    <col min="7949" max="7949" width="16.5703125" style="224" bestFit="1" customWidth="1"/>
    <col min="7950" max="7950" width="20.85546875" style="224" bestFit="1" customWidth="1"/>
    <col min="7951" max="8192" width="9.140625" style="224"/>
    <col min="8193" max="8193" width="22.42578125" style="224" customWidth="1"/>
    <col min="8194" max="8194" width="1.42578125" style="224" customWidth="1"/>
    <col min="8195" max="8196" width="14.42578125" style="224" customWidth="1"/>
    <col min="8197" max="8197" width="11.7109375" style="224" bestFit="1" customWidth="1"/>
    <col min="8198" max="8198" width="15" style="224" bestFit="1" customWidth="1"/>
    <col min="8199" max="8199" width="1.42578125" style="224" customWidth="1"/>
    <col min="8200" max="8201" width="14.42578125" style="224" customWidth="1"/>
    <col min="8202" max="8202" width="11.7109375" style="224" bestFit="1" customWidth="1"/>
    <col min="8203" max="8203" width="14.42578125" style="224" customWidth="1"/>
    <col min="8204" max="8204" width="1.42578125" style="224" customWidth="1"/>
    <col min="8205" max="8205" width="16.5703125" style="224" bestFit="1" customWidth="1"/>
    <col min="8206" max="8206" width="20.85546875" style="224" bestFit="1" customWidth="1"/>
    <col min="8207" max="8448" width="9.140625" style="224"/>
    <col min="8449" max="8449" width="22.42578125" style="224" customWidth="1"/>
    <col min="8450" max="8450" width="1.42578125" style="224" customWidth="1"/>
    <col min="8451" max="8452" width="14.42578125" style="224" customWidth="1"/>
    <col min="8453" max="8453" width="11.7109375" style="224" bestFit="1" customWidth="1"/>
    <col min="8454" max="8454" width="15" style="224" bestFit="1" customWidth="1"/>
    <col min="8455" max="8455" width="1.42578125" style="224" customWidth="1"/>
    <col min="8456" max="8457" width="14.42578125" style="224" customWidth="1"/>
    <col min="8458" max="8458" width="11.7109375" style="224" bestFit="1" customWidth="1"/>
    <col min="8459" max="8459" width="14.42578125" style="224" customWidth="1"/>
    <col min="8460" max="8460" width="1.42578125" style="224" customWidth="1"/>
    <col min="8461" max="8461" width="16.5703125" style="224" bestFit="1" customWidth="1"/>
    <col min="8462" max="8462" width="20.85546875" style="224" bestFit="1" customWidth="1"/>
    <col min="8463" max="8704" width="9.140625" style="224"/>
    <col min="8705" max="8705" width="22.42578125" style="224" customWidth="1"/>
    <col min="8706" max="8706" width="1.42578125" style="224" customWidth="1"/>
    <col min="8707" max="8708" width="14.42578125" style="224" customWidth="1"/>
    <col min="8709" max="8709" width="11.7109375" style="224" bestFit="1" customWidth="1"/>
    <col min="8710" max="8710" width="15" style="224" bestFit="1" customWidth="1"/>
    <col min="8711" max="8711" width="1.42578125" style="224" customWidth="1"/>
    <col min="8712" max="8713" width="14.42578125" style="224" customWidth="1"/>
    <col min="8714" max="8714" width="11.7109375" style="224" bestFit="1" customWidth="1"/>
    <col min="8715" max="8715" width="14.42578125" style="224" customWidth="1"/>
    <col min="8716" max="8716" width="1.42578125" style="224" customWidth="1"/>
    <col min="8717" max="8717" width="16.5703125" style="224" bestFit="1" customWidth="1"/>
    <col min="8718" max="8718" width="20.85546875" style="224" bestFit="1" customWidth="1"/>
    <col min="8719" max="8960" width="9.140625" style="224"/>
    <col min="8961" max="8961" width="22.42578125" style="224" customWidth="1"/>
    <col min="8962" max="8962" width="1.42578125" style="224" customWidth="1"/>
    <col min="8963" max="8964" width="14.42578125" style="224" customWidth="1"/>
    <col min="8965" max="8965" width="11.7109375" style="224" bestFit="1" customWidth="1"/>
    <col min="8966" max="8966" width="15" style="224" bestFit="1" customWidth="1"/>
    <col min="8967" max="8967" width="1.42578125" style="224" customWidth="1"/>
    <col min="8968" max="8969" width="14.42578125" style="224" customWidth="1"/>
    <col min="8970" max="8970" width="11.7109375" style="224" bestFit="1" customWidth="1"/>
    <col min="8971" max="8971" width="14.42578125" style="224" customWidth="1"/>
    <col min="8972" max="8972" width="1.42578125" style="224" customWidth="1"/>
    <col min="8973" max="8973" width="16.5703125" style="224" bestFit="1" customWidth="1"/>
    <col min="8974" max="8974" width="20.85546875" style="224" bestFit="1" customWidth="1"/>
    <col min="8975" max="9216" width="9.140625" style="224"/>
    <col min="9217" max="9217" width="22.42578125" style="224" customWidth="1"/>
    <col min="9218" max="9218" width="1.42578125" style="224" customWidth="1"/>
    <col min="9219" max="9220" width="14.42578125" style="224" customWidth="1"/>
    <col min="9221" max="9221" width="11.7109375" style="224" bestFit="1" customWidth="1"/>
    <col min="9222" max="9222" width="15" style="224" bestFit="1" customWidth="1"/>
    <col min="9223" max="9223" width="1.42578125" style="224" customWidth="1"/>
    <col min="9224" max="9225" width="14.42578125" style="224" customWidth="1"/>
    <col min="9226" max="9226" width="11.7109375" style="224" bestFit="1" customWidth="1"/>
    <col min="9227" max="9227" width="14.42578125" style="224" customWidth="1"/>
    <col min="9228" max="9228" width="1.42578125" style="224" customWidth="1"/>
    <col min="9229" max="9229" width="16.5703125" style="224" bestFit="1" customWidth="1"/>
    <col min="9230" max="9230" width="20.85546875" style="224" bestFit="1" customWidth="1"/>
    <col min="9231" max="9472" width="9.140625" style="224"/>
    <col min="9473" max="9473" width="22.42578125" style="224" customWidth="1"/>
    <col min="9474" max="9474" width="1.42578125" style="224" customWidth="1"/>
    <col min="9475" max="9476" width="14.42578125" style="224" customWidth="1"/>
    <col min="9477" max="9477" width="11.7109375" style="224" bestFit="1" customWidth="1"/>
    <col min="9478" max="9478" width="15" style="224" bestFit="1" customWidth="1"/>
    <col min="9479" max="9479" width="1.42578125" style="224" customWidth="1"/>
    <col min="9480" max="9481" width="14.42578125" style="224" customWidth="1"/>
    <col min="9482" max="9482" width="11.7109375" style="224" bestFit="1" customWidth="1"/>
    <col min="9483" max="9483" width="14.42578125" style="224" customWidth="1"/>
    <col min="9484" max="9484" width="1.42578125" style="224" customWidth="1"/>
    <col min="9485" max="9485" width="16.5703125" style="224" bestFit="1" customWidth="1"/>
    <col min="9486" max="9486" width="20.85546875" style="224" bestFit="1" customWidth="1"/>
    <col min="9487" max="9728" width="9.140625" style="224"/>
    <col min="9729" max="9729" width="22.42578125" style="224" customWidth="1"/>
    <col min="9730" max="9730" width="1.42578125" style="224" customWidth="1"/>
    <col min="9731" max="9732" width="14.42578125" style="224" customWidth="1"/>
    <col min="9733" max="9733" width="11.7109375" style="224" bestFit="1" customWidth="1"/>
    <col min="9734" max="9734" width="15" style="224" bestFit="1" customWidth="1"/>
    <col min="9735" max="9735" width="1.42578125" style="224" customWidth="1"/>
    <col min="9736" max="9737" width="14.42578125" style="224" customWidth="1"/>
    <col min="9738" max="9738" width="11.7109375" style="224" bestFit="1" customWidth="1"/>
    <col min="9739" max="9739" width="14.42578125" style="224" customWidth="1"/>
    <col min="9740" max="9740" width="1.42578125" style="224" customWidth="1"/>
    <col min="9741" max="9741" width="16.5703125" style="224" bestFit="1" customWidth="1"/>
    <col min="9742" max="9742" width="20.85546875" style="224" bestFit="1" customWidth="1"/>
    <col min="9743" max="9984" width="9.140625" style="224"/>
    <col min="9985" max="9985" width="22.42578125" style="224" customWidth="1"/>
    <col min="9986" max="9986" width="1.42578125" style="224" customWidth="1"/>
    <col min="9987" max="9988" width="14.42578125" style="224" customWidth="1"/>
    <col min="9989" max="9989" width="11.7109375" style="224" bestFit="1" customWidth="1"/>
    <col min="9990" max="9990" width="15" style="224" bestFit="1" customWidth="1"/>
    <col min="9991" max="9991" width="1.42578125" style="224" customWidth="1"/>
    <col min="9992" max="9993" width="14.42578125" style="224" customWidth="1"/>
    <col min="9994" max="9994" width="11.7109375" style="224" bestFit="1" customWidth="1"/>
    <col min="9995" max="9995" width="14.42578125" style="224" customWidth="1"/>
    <col min="9996" max="9996" width="1.42578125" style="224" customWidth="1"/>
    <col min="9997" max="9997" width="16.5703125" style="224" bestFit="1" customWidth="1"/>
    <col min="9998" max="9998" width="20.85546875" style="224" bestFit="1" customWidth="1"/>
    <col min="9999" max="10240" width="9.140625" style="224"/>
    <col min="10241" max="10241" width="22.42578125" style="224" customWidth="1"/>
    <col min="10242" max="10242" width="1.42578125" style="224" customWidth="1"/>
    <col min="10243" max="10244" width="14.42578125" style="224" customWidth="1"/>
    <col min="10245" max="10245" width="11.7109375" style="224" bestFit="1" customWidth="1"/>
    <col min="10246" max="10246" width="15" style="224" bestFit="1" customWidth="1"/>
    <col min="10247" max="10247" width="1.42578125" style="224" customWidth="1"/>
    <col min="10248" max="10249" width="14.42578125" style="224" customWidth="1"/>
    <col min="10250" max="10250" width="11.7109375" style="224" bestFit="1" customWidth="1"/>
    <col min="10251" max="10251" width="14.42578125" style="224" customWidth="1"/>
    <col min="10252" max="10252" width="1.42578125" style="224" customWidth="1"/>
    <col min="10253" max="10253" width="16.5703125" style="224" bestFit="1" customWidth="1"/>
    <col min="10254" max="10254" width="20.85546875" style="224" bestFit="1" customWidth="1"/>
    <col min="10255" max="10496" width="9.140625" style="224"/>
    <col min="10497" max="10497" width="22.42578125" style="224" customWidth="1"/>
    <col min="10498" max="10498" width="1.42578125" style="224" customWidth="1"/>
    <col min="10499" max="10500" width="14.42578125" style="224" customWidth="1"/>
    <col min="10501" max="10501" width="11.7109375" style="224" bestFit="1" customWidth="1"/>
    <col min="10502" max="10502" width="15" style="224" bestFit="1" customWidth="1"/>
    <col min="10503" max="10503" width="1.42578125" style="224" customWidth="1"/>
    <col min="10504" max="10505" width="14.42578125" style="224" customWidth="1"/>
    <col min="10506" max="10506" width="11.7109375" style="224" bestFit="1" customWidth="1"/>
    <col min="10507" max="10507" width="14.42578125" style="224" customWidth="1"/>
    <col min="10508" max="10508" width="1.42578125" style="224" customWidth="1"/>
    <col min="10509" max="10509" width="16.5703125" style="224" bestFit="1" customWidth="1"/>
    <col min="10510" max="10510" width="20.85546875" style="224" bestFit="1" customWidth="1"/>
    <col min="10511" max="10752" width="9.140625" style="224"/>
    <col min="10753" max="10753" width="22.42578125" style="224" customWidth="1"/>
    <col min="10754" max="10754" width="1.42578125" style="224" customWidth="1"/>
    <col min="10755" max="10756" width="14.42578125" style="224" customWidth="1"/>
    <col min="10757" max="10757" width="11.7109375" style="224" bestFit="1" customWidth="1"/>
    <col min="10758" max="10758" width="15" style="224" bestFit="1" customWidth="1"/>
    <col min="10759" max="10759" width="1.42578125" style="224" customWidth="1"/>
    <col min="10760" max="10761" width="14.42578125" style="224" customWidth="1"/>
    <col min="10762" max="10762" width="11.7109375" style="224" bestFit="1" customWidth="1"/>
    <col min="10763" max="10763" width="14.42578125" style="224" customWidth="1"/>
    <col min="10764" max="10764" width="1.42578125" style="224" customWidth="1"/>
    <col min="10765" max="10765" width="16.5703125" style="224" bestFit="1" customWidth="1"/>
    <col min="10766" max="10766" width="20.85546875" style="224" bestFit="1" customWidth="1"/>
    <col min="10767" max="11008" width="9.140625" style="224"/>
    <col min="11009" max="11009" width="22.42578125" style="224" customWidth="1"/>
    <col min="11010" max="11010" width="1.42578125" style="224" customWidth="1"/>
    <col min="11011" max="11012" width="14.42578125" style="224" customWidth="1"/>
    <col min="11013" max="11013" width="11.7109375" style="224" bestFit="1" customWidth="1"/>
    <col min="11014" max="11014" width="15" style="224" bestFit="1" customWidth="1"/>
    <col min="11015" max="11015" width="1.42578125" style="224" customWidth="1"/>
    <col min="11016" max="11017" width="14.42578125" style="224" customWidth="1"/>
    <col min="11018" max="11018" width="11.7109375" style="224" bestFit="1" customWidth="1"/>
    <col min="11019" max="11019" width="14.42578125" style="224" customWidth="1"/>
    <col min="11020" max="11020" width="1.42578125" style="224" customWidth="1"/>
    <col min="11021" max="11021" width="16.5703125" style="224" bestFit="1" customWidth="1"/>
    <col min="11022" max="11022" width="20.85546875" style="224" bestFit="1" customWidth="1"/>
    <col min="11023" max="11264" width="9.140625" style="224"/>
    <col min="11265" max="11265" width="22.42578125" style="224" customWidth="1"/>
    <col min="11266" max="11266" width="1.42578125" style="224" customWidth="1"/>
    <col min="11267" max="11268" width="14.42578125" style="224" customWidth="1"/>
    <col min="11269" max="11269" width="11.7109375" style="224" bestFit="1" customWidth="1"/>
    <col min="11270" max="11270" width="15" style="224" bestFit="1" customWidth="1"/>
    <col min="11271" max="11271" width="1.42578125" style="224" customWidth="1"/>
    <col min="11272" max="11273" width="14.42578125" style="224" customWidth="1"/>
    <col min="11274" max="11274" width="11.7109375" style="224" bestFit="1" customWidth="1"/>
    <col min="11275" max="11275" width="14.42578125" style="224" customWidth="1"/>
    <col min="11276" max="11276" width="1.42578125" style="224" customWidth="1"/>
    <col min="11277" max="11277" width="16.5703125" style="224" bestFit="1" customWidth="1"/>
    <col min="11278" max="11278" width="20.85546875" style="224" bestFit="1" customWidth="1"/>
    <col min="11279" max="11520" width="9.140625" style="224"/>
    <col min="11521" max="11521" width="22.42578125" style="224" customWidth="1"/>
    <col min="11522" max="11522" width="1.42578125" style="224" customWidth="1"/>
    <col min="11523" max="11524" width="14.42578125" style="224" customWidth="1"/>
    <col min="11525" max="11525" width="11.7109375" style="224" bestFit="1" customWidth="1"/>
    <col min="11526" max="11526" width="15" style="224" bestFit="1" customWidth="1"/>
    <col min="11527" max="11527" width="1.42578125" style="224" customWidth="1"/>
    <col min="11528" max="11529" width="14.42578125" style="224" customWidth="1"/>
    <col min="11530" max="11530" width="11.7109375" style="224" bestFit="1" customWidth="1"/>
    <col min="11531" max="11531" width="14.42578125" style="224" customWidth="1"/>
    <col min="11532" max="11532" width="1.42578125" style="224" customWidth="1"/>
    <col min="11533" max="11533" width="16.5703125" style="224" bestFit="1" customWidth="1"/>
    <col min="11534" max="11534" width="20.85546875" style="224" bestFit="1" customWidth="1"/>
    <col min="11535" max="11776" width="9.140625" style="224"/>
    <col min="11777" max="11777" width="22.42578125" style="224" customWidth="1"/>
    <col min="11778" max="11778" width="1.42578125" style="224" customWidth="1"/>
    <col min="11779" max="11780" width="14.42578125" style="224" customWidth="1"/>
    <col min="11781" max="11781" width="11.7109375" style="224" bestFit="1" customWidth="1"/>
    <col min="11782" max="11782" width="15" style="224" bestFit="1" customWidth="1"/>
    <col min="11783" max="11783" width="1.42578125" style="224" customWidth="1"/>
    <col min="11784" max="11785" width="14.42578125" style="224" customWidth="1"/>
    <col min="11786" max="11786" width="11.7109375" style="224" bestFit="1" customWidth="1"/>
    <col min="11787" max="11787" width="14.42578125" style="224" customWidth="1"/>
    <col min="11788" max="11788" width="1.42578125" style="224" customWidth="1"/>
    <col min="11789" max="11789" width="16.5703125" style="224" bestFit="1" customWidth="1"/>
    <col min="11790" max="11790" width="20.85546875" style="224" bestFit="1" customWidth="1"/>
    <col min="11791" max="12032" width="9.140625" style="224"/>
    <col min="12033" max="12033" width="22.42578125" style="224" customWidth="1"/>
    <col min="12034" max="12034" width="1.42578125" style="224" customWidth="1"/>
    <col min="12035" max="12036" width="14.42578125" style="224" customWidth="1"/>
    <col min="12037" max="12037" width="11.7109375" style="224" bestFit="1" customWidth="1"/>
    <col min="12038" max="12038" width="15" style="224" bestFit="1" customWidth="1"/>
    <col min="12039" max="12039" width="1.42578125" style="224" customWidth="1"/>
    <col min="12040" max="12041" width="14.42578125" style="224" customWidth="1"/>
    <col min="12042" max="12042" width="11.7109375" style="224" bestFit="1" customWidth="1"/>
    <col min="12043" max="12043" width="14.42578125" style="224" customWidth="1"/>
    <col min="12044" max="12044" width="1.42578125" style="224" customWidth="1"/>
    <col min="12045" max="12045" width="16.5703125" style="224" bestFit="1" customWidth="1"/>
    <col min="12046" max="12046" width="20.85546875" style="224" bestFit="1" customWidth="1"/>
    <col min="12047" max="12288" width="9.140625" style="224"/>
    <col min="12289" max="12289" width="22.42578125" style="224" customWidth="1"/>
    <col min="12290" max="12290" width="1.42578125" style="224" customWidth="1"/>
    <col min="12291" max="12292" width="14.42578125" style="224" customWidth="1"/>
    <col min="12293" max="12293" width="11.7109375" style="224" bestFit="1" customWidth="1"/>
    <col min="12294" max="12294" width="15" style="224" bestFit="1" customWidth="1"/>
    <col min="12295" max="12295" width="1.42578125" style="224" customWidth="1"/>
    <col min="12296" max="12297" width="14.42578125" style="224" customWidth="1"/>
    <col min="12298" max="12298" width="11.7109375" style="224" bestFit="1" customWidth="1"/>
    <col min="12299" max="12299" width="14.42578125" style="224" customWidth="1"/>
    <col min="12300" max="12300" width="1.42578125" style="224" customWidth="1"/>
    <col min="12301" max="12301" width="16.5703125" style="224" bestFit="1" customWidth="1"/>
    <col min="12302" max="12302" width="20.85546875" style="224" bestFit="1" customWidth="1"/>
    <col min="12303" max="12544" width="9.140625" style="224"/>
    <col min="12545" max="12545" width="22.42578125" style="224" customWidth="1"/>
    <col min="12546" max="12546" width="1.42578125" style="224" customWidth="1"/>
    <col min="12547" max="12548" width="14.42578125" style="224" customWidth="1"/>
    <col min="12549" max="12549" width="11.7109375" style="224" bestFit="1" customWidth="1"/>
    <col min="12550" max="12550" width="15" style="224" bestFit="1" customWidth="1"/>
    <col min="12551" max="12551" width="1.42578125" style="224" customWidth="1"/>
    <col min="12552" max="12553" width="14.42578125" style="224" customWidth="1"/>
    <col min="12554" max="12554" width="11.7109375" style="224" bestFit="1" customWidth="1"/>
    <col min="12555" max="12555" width="14.42578125" style="224" customWidth="1"/>
    <col min="12556" max="12556" width="1.42578125" style="224" customWidth="1"/>
    <col min="12557" max="12557" width="16.5703125" style="224" bestFit="1" customWidth="1"/>
    <col min="12558" max="12558" width="20.85546875" style="224" bestFit="1" customWidth="1"/>
    <col min="12559" max="12800" width="9.140625" style="224"/>
    <col min="12801" max="12801" width="22.42578125" style="224" customWidth="1"/>
    <col min="12802" max="12802" width="1.42578125" style="224" customWidth="1"/>
    <col min="12803" max="12804" width="14.42578125" style="224" customWidth="1"/>
    <col min="12805" max="12805" width="11.7109375" style="224" bestFit="1" customWidth="1"/>
    <col min="12806" max="12806" width="15" style="224" bestFit="1" customWidth="1"/>
    <col min="12807" max="12807" width="1.42578125" style="224" customWidth="1"/>
    <col min="12808" max="12809" width="14.42578125" style="224" customWidth="1"/>
    <col min="12810" max="12810" width="11.7109375" style="224" bestFit="1" customWidth="1"/>
    <col min="12811" max="12811" width="14.42578125" style="224" customWidth="1"/>
    <col min="12812" max="12812" width="1.42578125" style="224" customWidth="1"/>
    <col min="12813" max="12813" width="16.5703125" style="224" bestFit="1" customWidth="1"/>
    <col min="12814" max="12814" width="20.85546875" style="224" bestFit="1" customWidth="1"/>
    <col min="12815" max="13056" width="9.140625" style="224"/>
    <col min="13057" max="13057" width="22.42578125" style="224" customWidth="1"/>
    <col min="13058" max="13058" width="1.42578125" style="224" customWidth="1"/>
    <col min="13059" max="13060" width="14.42578125" style="224" customWidth="1"/>
    <col min="13061" max="13061" width="11.7109375" style="224" bestFit="1" customWidth="1"/>
    <col min="13062" max="13062" width="15" style="224" bestFit="1" customWidth="1"/>
    <col min="13063" max="13063" width="1.42578125" style="224" customWidth="1"/>
    <col min="13064" max="13065" width="14.42578125" style="224" customWidth="1"/>
    <col min="13066" max="13066" width="11.7109375" style="224" bestFit="1" customWidth="1"/>
    <col min="13067" max="13067" width="14.42578125" style="224" customWidth="1"/>
    <col min="13068" max="13068" width="1.42578125" style="224" customWidth="1"/>
    <col min="13069" max="13069" width="16.5703125" style="224" bestFit="1" customWidth="1"/>
    <col min="13070" max="13070" width="20.85546875" style="224" bestFit="1" customWidth="1"/>
    <col min="13071" max="13312" width="9.140625" style="224"/>
    <col min="13313" max="13313" width="22.42578125" style="224" customWidth="1"/>
    <col min="13314" max="13314" width="1.42578125" style="224" customWidth="1"/>
    <col min="13315" max="13316" width="14.42578125" style="224" customWidth="1"/>
    <col min="13317" max="13317" width="11.7109375" style="224" bestFit="1" customWidth="1"/>
    <col min="13318" max="13318" width="15" style="224" bestFit="1" customWidth="1"/>
    <col min="13319" max="13319" width="1.42578125" style="224" customWidth="1"/>
    <col min="13320" max="13321" width="14.42578125" style="224" customWidth="1"/>
    <col min="13322" max="13322" width="11.7109375" style="224" bestFit="1" customWidth="1"/>
    <col min="13323" max="13323" width="14.42578125" style="224" customWidth="1"/>
    <col min="13324" max="13324" width="1.42578125" style="224" customWidth="1"/>
    <col min="13325" max="13325" width="16.5703125" style="224" bestFit="1" customWidth="1"/>
    <col min="13326" max="13326" width="20.85546875" style="224" bestFit="1" customWidth="1"/>
    <col min="13327" max="13568" width="9.140625" style="224"/>
    <col min="13569" max="13569" width="22.42578125" style="224" customWidth="1"/>
    <col min="13570" max="13570" width="1.42578125" style="224" customWidth="1"/>
    <col min="13571" max="13572" width="14.42578125" style="224" customWidth="1"/>
    <col min="13573" max="13573" width="11.7109375" style="224" bestFit="1" customWidth="1"/>
    <col min="13574" max="13574" width="15" style="224" bestFit="1" customWidth="1"/>
    <col min="13575" max="13575" width="1.42578125" style="224" customWidth="1"/>
    <col min="13576" max="13577" width="14.42578125" style="224" customWidth="1"/>
    <col min="13578" max="13578" width="11.7109375" style="224" bestFit="1" customWidth="1"/>
    <col min="13579" max="13579" width="14.42578125" style="224" customWidth="1"/>
    <col min="13580" max="13580" width="1.42578125" style="224" customWidth="1"/>
    <col min="13581" max="13581" width="16.5703125" style="224" bestFit="1" customWidth="1"/>
    <col min="13582" max="13582" width="20.85546875" style="224" bestFit="1" customWidth="1"/>
    <col min="13583" max="13824" width="9.140625" style="224"/>
    <col min="13825" max="13825" width="22.42578125" style="224" customWidth="1"/>
    <col min="13826" max="13826" width="1.42578125" style="224" customWidth="1"/>
    <col min="13827" max="13828" width="14.42578125" style="224" customWidth="1"/>
    <col min="13829" max="13829" width="11.7109375" style="224" bestFit="1" customWidth="1"/>
    <col min="13830" max="13830" width="15" style="224" bestFit="1" customWidth="1"/>
    <col min="13831" max="13831" width="1.42578125" style="224" customWidth="1"/>
    <col min="13832" max="13833" width="14.42578125" style="224" customWidth="1"/>
    <col min="13834" max="13834" width="11.7109375" style="224" bestFit="1" customWidth="1"/>
    <col min="13835" max="13835" width="14.42578125" style="224" customWidth="1"/>
    <col min="13836" max="13836" width="1.42578125" style="224" customWidth="1"/>
    <col min="13837" max="13837" width="16.5703125" style="224" bestFit="1" customWidth="1"/>
    <col min="13838" max="13838" width="20.85546875" style="224" bestFit="1" customWidth="1"/>
    <col min="13839" max="14080" width="9.140625" style="224"/>
    <col min="14081" max="14081" width="22.42578125" style="224" customWidth="1"/>
    <col min="14082" max="14082" width="1.42578125" style="224" customWidth="1"/>
    <col min="14083" max="14084" width="14.42578125" style="224" customWidth="1"/>
    <col min="14085" max="14085" width="11.7109375" style="224" bestFit="1" customWidth="1"/>
    <col min="14086" max="14086" width="15" style="224" bestFit="1" customWidth="1"/>
    <col min="14087" max="14087" width="1.42578125" style="224" customWidth="1"/>
    <col min="14088" max="14089" width="14.42578125" style="224" customWidth="1"/>
    <col min="14090" max="14090" width="11.7109375" style="224" bestFit="1" customWidth="1"/>
    <col min="14091" max="14091" width="14.42578125" style="224" customWidth="1"/>
    <col min="14092" max="14092" width="1.42578125" style="224" customWidth="1"/>
    <col min="14093" max="14093" width="16.5703125" style="224" bestFit="1" customWidth="1"/>
    <col min="14094" max="14094" width="20.85546875" style="224" bestFit="1" customWidth="1"/>
    <col min="14095" max="14336" width="9.140625" style="224"/>
    <col min="14337" max="14337" width="22.42578125" style="224" customWidth="1"/>
    <col min="14338" max="14338" width="1.42578125" style="224" customWidth="1"/>
    <col min="14339" max="14340" width="14.42578125" style="224" customWidth="1"/>
    <col min="14341" max="14341" width="11.7109375" style="224" bestFit="1" customWidth="1"/>
    <col min="14342" max="14342" width="15" style="224" bestFit="1" customWidth="1"/>
    <col min="14343" max="14343" width="1.42578125" style="224" customWidth="1"/>
    <col min="14344" max="14345" width="14.42578125" style="224" customWidth="1"/>
    <col min="14346" max="14346" width="11.7109375" style="224" bestFit="1" customWidth="1"/>
    <col min="14347" max="14347" width="14.42578125" style="224" customWidth="1"/>
    <col min="14348" max="14348" width="1.42578125" style="224" customWidth="1"/>
    <col min="14349" max="14349" width="16.5703125" style="224" bestFit="1" customWidth="1"/>
    <col min="14350" max="14350" width="20.85546875" style="224" bestFit="1" customWidth="1"/>
    <col min="14351" max="14592" width="9.140625" style="224"/>
    <col min="14593" max="14593" width="22.42578125" style="224" customWidth="1"/>
    <col min="14594" max="14594" width="1.42578125" style="224" customWidth="1"/>
    <col min="14595" max="14596" width="14.42578125" style="224" customWidth="1"/>
    <col min="14597" max="14597" width="11.7109375" style="224" bestFit="1" customWidth="1"/>
    <col min="14598" max="14598" width="15" style="224" bestFit="1" customWidth="1"/>
    <col min="14599" max="14599" width="1.42578125" style="224" customWidth="1"/>
    <col min="14600" max="14601" width="14.42578125" style="224" customWidth="1"/>
    <col min="14602" max="14602" width="11.7109375" style="224" bestFit="1" customWidth="1"/>
    <col min="14603" max="14603" width="14.42578125" style="224" customWidth="1"/>
    <col min="14604" max="14604" width="1.42578125" style="224" customWidth="1"/>
    <col min="14605" max="14605" width="16.5703125" style="224" bestFit="1" customWidth="1"/>
    <col min="14606" max="14606" width="20.85546875" style="224" bestFit="1" customWidth="1"/>
    <col min="14607" max="14848" width="9.140625" style="224"/>
    <col min="14849" max="14849" width="22.42578125" style="224" customWidth="1"/>
    <col min="14850" max="14850" width="1.42578125" style="224" customWidth="1"/>
    <col min="14851" max="14852" width="14.42578125" style="224" customWidth="1"/>
    <col min="14853" max="14853" width="11.7109375" style="224" bestFit="1" customWidth="1"/>
    <col min="14854" max="14854" width="15" style="224" bestFit="1" customWidth="1"/>
    <col min="14855" max="14855" width="1.42578125" style="224" customWidth="1"/>
    <col min="14856" max="14857" width="14.42578125" style="224" customWidth="1"/>
    <col min="14858" max="14858" width="11.7109375" style="224" bestFit="1" customWidth="1"/>
    <col min="14859" max="14859" width="14.42578125" style="224" customWidth="1"/>
    <col min="14860" max="14860" width="1.42578125" style="224" customWidth="1"/>
    <col min="14861" max="14861" width="16.5703125" style="224" bestFit="1" customWidth="1"/>
    <col min="14862" max="14862" width="20.85546875" style="224" bestFit="1" customWidth="1"/>
    <col min="14863" max="15104" width="9.140625" style="224"/>
    <col min="15105" max="15105" width="22.42578125" style="224" customWidth="1"/>
    <col min="15106" max="15106" width="1.42578125" style="224" customWidth="1"/>
    <col min="15107" max="15108" width="14.42578125" style="224" customWidth="1"/>
    <col min="15109" max="15109" width="11.7109375" style="224" bestFit="1" customWidth="1"/>
    <col min="15110" max="15110" width="15" style="224" bestFit="1" customWidth="1"/>
    <col min="15111" max="15111" width="1.42578125" style="224" customWidth="1"/>
    <col min="15112" max="15113" width="14.42578125" style="224" customWidth="1"/>
    <col min="15114" max="15114" width="11.7109375" style="224" bestFit="1" customWidth="1"/>
    <col min="15115" max="15115" width="14.42578125" style="224" customWidth="1"/>
    <col min="15116" max="15116" width="1.42578125" style="224" customWidth="1"/>
    <col min="15117" max="15117" width="16.5703125" style="224" bestFit="1" customWidth="1"/>
    <col min="15118" max="15118" width="20.85546875" style="224" bestFit="1" customWidth="1"/>
    <col min="15119" max="15360" width="9.140625" style="224"/>
    <col min="15361" max="15361" width="22.42578125" style="224" customWidth="1"/>
    <col min="15362" max="15362" width="1.42578125" style="224" customWidth="1"/>
    <col min="15363" max="15364" width="14.42578125" style="224" customWidth="1"/>
    <col min="15365" max="15365" width="11.7109375" style="224" bestFit="1" customWidth="1"/>
    <col min="15366" max="15366" width="15" style="224" bestFit="1" customWidth="1"/>
    <col min="15367" max="15367" width="1.42578125" style="224" customWidth="1"/>
    <col min="15368" max="15369" width="14.42578125" style="224" customWidth="1"/>
    <col min="15370" max="15370" width="11.7109375" style="224" bestFit="1" customWidth="1"/>
    <col min="15371" max="15371" width="14.42578125" style="224" customWidth="1"/>
    <col min="15372" max="15372" width="1.42578125" style="224" customWidth="1"/>
    <col min="15373" max="15373" width="16.5703125" style="224" bestFit="1" customWidth="1"/>
    <col min="15374" max="15374" width="20.85546875" style="224" bestFit="1" customWidth="1"/>
    <col min="15375" max="15616" width="9.140625" style="224"/>
    <col min="15617" max="15617" width="22.42578125" style="224" customWidth="1"/>
    <col min="15618" max="15618" width="1.42578125" style="224" customWidth="1"/>
    <col min="15619" max="15620" width="14.42578125" style="224" customWidth="1"/>
    <col min="15621" max="15621" width="11.7109375" style="224" bestFit="1" customWidth="1"/>
    <col min="15622" max="15622" width="15" style="224" bestFit="1" customWidth="1"/>
    <col min="15623" max="15623" width="1.42578125" style="224" customWidth="1"/>
    <col min="15624" max="15625" width="14.42578125" style="224" customWidth="1"/>
    <col min="15626" max="15626" width="11.7109375" style="224" bestFit="1" customWidth="1"/>
    <col min="15627" max="15627" width="14.42578125" style="224" customWidth="1"/>
    <col min="15628" max="15628" width="1.42578125" style="224" customWidth="1"/>
    <col min="15629" max="15629" width="16.5703125" style="224" bestFit="1" customWidth="1"/>
    <col min="15630" max="15630" width="20.85546875" style="224" bestFit="1" customWidth="1"/>
    <col min="15631" max="15872" width="9.140625" style="224"/>
    <col min="15873" max="15873" width="22.42578125" style="224" customWidth="1"/>
    <col min="15874" max="15874" width="1.42578125" style="224" customWidth="1"/>
    <col min="15875" max="15876" width="14.42578125" style="224" customWidth="1"/>
    <col min="15877" max="15877" width="11.7109375" style="224" bestFit="1" customWidth="1"/>
    <col min="15878" max="15878" width="15" style="224" bestFit="1" customWidth="1"/>
    <col min="15879" max="15879" width="1.42578125" style="224" customWidth="1"/>
    <col min="15880" max="15881" width="14.42578125" style="224" customWidth="1"/>
    <col min="15882" max="15882" width="11.7109375" style="224" bestFit="1" customWidth="1"/>
    <col min="15883" max="15883" width="14.42578125" style="224" customWidth="1"/>
    <col min="15884" max="15884" width="1.42578125" style="224" customWidth="1"/>
    <col min="15885" max="15885" width="16.5703125" style="224" bestFit="1" customWidth="1"/>
    <col min="15886" max="15886" width="20.85546875" style="224" bestFit="1" customWidth="1"/>
    <col min="15887" max="16128" width="9.140625" style="224"/>
    <col min="16129" max="16129" width="22.42578125" style="224" customWidth="1"/>
    <col min="16130" max="16130" width="1.42578125" style="224" customWidth="1"/>
    <col min="16131" max="16132" width="14.42578125" style="224" customWidth="1"/>
    <col min="16133" max="16133" width="11.7109375" style="224" bestFit="1" customWidth="1"/>
    <col min="16134" max="16134" width="15" style="224" bestFit="1" customWidth="1"/>
    <col min="16135" max="16135" width="1.42578125" style="224" customWidth="1"/>
    <col min="16136" max="16137" width="14.42578125" style="224" customWidth="1"/>
    <col min="16138" max="16138" width="11.7109375" style="224" bestFit="1" customWidth="1"/>
    <col min="16139" max="16139" width="14.42578125" style="224" customWidth="1"/>
    <col min="16140" max="16140" width="1.42578125" style="224" customWidth="1"/>
    <col min="16141" max="16141" width="16.5703125" style="224" bestFit="1" customWidth="1"/>
    <col min="16142" max="16142" width="20.85546875" style="224" bestFit="1" customWidth="1"/>
    <col min="16143" max="16384" width="9.140625" style="224"/>
  </cols>
  <sheetData>
    <row r="1" spans="1:23" ht="18" x14ac:dyDescent="0.3">
      <c r="A1" s="28" t="s">
        <v>41</v>
      </c>
      <c r="B1" s="221"/>
      <c r="C1" s="222"/>
      <c r="D1" s="222"/>
      <c r="E1" s="222"/>
      <c r="F1" s="222"/>
      <c r="G1" s="221"/>
      <c r="H1" s="222"/>
      <c r="I1" s="222"/>
      <c r="J1" s="222"/>
      <c r="K1" s="222"/>
      <c r="L1" s="223"/>
      <c r="M1" s="223"/>
      <c r="N1" s="223"/>
    </row>
    <row r="2" spans="1:23" s="112" customFormat="1" ht="18" x14ac:dyDescent="0.35">
      <c r="A2" s="34" t="s">
        <v>199</v>
      </c>
      <c r="B2" s="35"/>
      <c r="C2" s="36"/>
      <c r="D2" s="36"/>
      <c r="E2" s="37"/>
      <c r="F2" s="38"/>
      <c r="G2" s="38"/>
      <c r="H2" s="39"/>
      <c r="I2" s="37"/>
      <c r="J2" s="37"/>
      <c r="K2" s="38"/>
      <c r="L2" s="38"/>
      <c r="M2" s="125"/>
      <c r="N2" s="126"/>
      <c r="Q2" s="116"/>
      <c r="R2" s="116"/>
      <c r="S2" s="116"/>
      <c r="T2" s="116"/>
      <c r="U2" s="116"/>
      <c r="V2" s="116"/>
      <c r="W2" s="116"/>
    </row>
    <row r="3" spans="1:23" ht="18" x14ac:dyDescent="0.3">
      <c r="A3" s="221" t="s">
        <v>6</v>
      </c>
      <c r="B3" s="221"/>
      <c r="C3" s="222"/>
      <c r="D3" s="222"/>
      <c r="E3" s="222"/>
      <c r="F3" s="222"/>
      <c r="G3" s="221"/>
      <c r="H3" s="222"/>
      <c r="I3" s="222"/>
      <c r="J3" s="222"/>
      <c r="K3" s="222"/>
      <c r="L3" s="223"/>
      <c r="M3" s="223"/>
      <c r="N3" s="223"/>
    </row>
    <row r="4" spans="1:23" ht="18" x14ac:dyDescent="0.3">
      <c r="A4" s="225"/>
      <c r="B4" s="225"/>
      <c r="C4" s="226"/>
      <c r="D4" s="226"/>
      <c r="E4" s="226"/>
      <c r="F4" s="226"/>
      <c r="G4" s="225"/>
      <c r="H4" s="226"/>
      <c r="I4" s="226"/>
      <c r="J4" s="226"/>
      <c r="K4" s="226"/>
    </row>
    <row r="5" spans="1:23" s="171" customFormat="1" ht="18" x14ac:dyDescent="0.3">
      <c r="A5" s="228"/>
      <c r="B5" s="229"/>
      <c r="C5" s="133" t="s">
        <v>43</v>
      </c>
      <c r="D5" s="134"/>
      <c r="E5" s="134"/>
      <c r="F5" s="135"/>
      <c r="G5" s="230"/>
      <c r="H5" s="133" t="s">
        <v>44</v>
      </c>
      <c r="I5" s="134"/>
      <c r="J5" s="134"/>
      <c r="K5" s="135"/>
      <c r="L5" s="170"/>
      <c r="M5" s="231"/>
      <c r="N5" s="232"/>
    </row>
    <row r="6" spans="1:23" s="238" customFormat="1" ht="30.75" x14ac:dyDescent="0.35">
      <c r="A6" s="702" t="s">
        <v>105</v>
      </c>
      <c r="B6" s="233"/>
      <c r="C6" s="62" t="s">
        <v>20</v>
      </c>
      <c r="D6" s="141" t="s">
        <v>46</v>
      </c>
      <c r="E6" s="142" t="s">
        <v>47</v>
      </c>
      <c r="F6" s="143" t="s">
        <v>21</v>
      </c>
      <c r="G6" s="234"/>
      <c r="H6" s="145" t="s">
        <v>20</v>
      </c>
      <c r="I6" s="146" t="s">
        <v>46</v>
      </c>
      <c r="J6" s="142" t="s">
        <v>47</v>
      </c>
      <c r="K6" s="147" t="s">
        <v>21</v>
      </c>
      <c r="L6" s="235"/>
      <c r="M6" s="236" t="s">
        <v>48</v>
      </c>
      <c r="N6" s="237" t="s">
        <v>22</v>
      </c>
    </row>
    <row r="7" spans="1:23" s="171" customFormat="1" x14ac:dyDescent="0.3">
      <c r="A7" s="703"/>
      <c r="B7" s="239"/>
      <c r="C7" s="154" t="s">
        <v>23</v>
      </c>
      <c r="D7" s="155" t="s">
        <v>23</v>
      </c>
      <c r="E7" s="155" t="s">
        <v>23</v>
      </c>
      <c r="F7" s="156" t="s">
        <v>49</v>
      </c>
      <c r="G7" s="157"/>
      <c r="H7" s="154" t="s">
        <v>23</v>
      </c>
      <c r="I7" s="155" t="s">
        <v>23</v>
      </c>
      <c r="J7" s="155" t="s">
        <v>23</v>
      </c>
      <c r="K7" s="156" t="s">
        <v>49</v>
      </c>
      <c r="L7" s="240"/>
      <c r="M7" s="241" t="s">
        <v>106</v>
      </c>
      <c r="N7" s="242" t="s">
        <v>26</v>
      </c>
    </row>
    <row r="8" spans="1:23" s="656" customFormat="1" ht="69.75" customHeight="1" x14ac:dyDescent="0.3">
      <c r="A8" s="651" t="s">
        <v>107</v>
      </c>
      <c r="B8" s="651"/>
      <c r="C8" s="652">
        <f>'- 3 -'!C10+'- 3 -'!C13+'- 3 -'!C18+'- 3 -'!C21</f>
        <v>9</v>
      </c>
      <c r="D8" s="652">
        <f>'- 3 -'!D10+'- 3 -'!D13+'- 3 -'!D18+'- 3 -'!D21</f>
        <v>72</v>
      </c>
      <c r="E8" s="652">
        <f>'- 3 -'!E10+'- 3 -'!E13+'- 3 -'!E18+'- 3 -'!E21</f>
        <v>38</v>
      </c>
      <c r="F8" s="652">
        <f>'- 3 -'!F10+'- 3 -'!F13+'- 3 -'!F18+'- 3 -'!F21</f>
        <v>1758652</v>
      </c>
      <c r="G8" s="653"/>
      <c r="H8" s="652">
        <f>'- 3 -'!H10+'- 3 -'!H13+'- 3 -'!H18+'- 3 -'!H21</f>
        <v>6</v>
      </c>
      <c r="I8" s="652">
        <f>'- 3 -'!I10+'- 3 -'!I13+'- 3 -'!I18+'- 3 -'!I21</f>
        <v>41</v>
      </c>
      <c r="J8" s="652">
        <f>'- 3 -'!J10+'- 3 -'!J13+'- 3 -'!J18+'- 3 -'!J21</f>
        <v>29</v>
      </c>
      <c r="K8" s="652">
        <f>'- 3 -'!K10+'- 3 -'!K13+'- 3 -'!K18+'- 3 -'!K21</f>
        <v>1195421</v>
      </c>
      <c r="L8" s="654"/>
      <c r="M8" s="655">
        <f>H8/C8*100</f>
        <v>66.666666666666657</v>
      </c>
      <c r="N8" s="655">
        <f>K8/F8*100</f>
        <v>67.973709409252081</v>
      </c>
    </row>
    <row r="9" spans="1:23" s="656" customFormat="1" ht="69.75" customHeight="1" x14ac:dyDescent="0.3">
      <c r="A9" s="651" t="s">
        <v>58</v>
      </c>
      <c r="B9" s="651"/>
      <c r="C9" s="652">
        <f>'- 3 -'!C36</f>
        <v>26</v>
      </c>
      <c r="D9" s="652">
        <f>'- 3 -'!D36</f>
        <v>156</v>
      </c>
      <c r="E9" s="652">
        <f>'- 3 -'!E36</f>
        <v>88</v>
      </c>
      <c r="F9" s="652">
        <f>'- 3 -'!F36</f>
        <v>4731356</v>
      </c>
      <c r="G9" s="653"/>
      <c r="H9" s="652">
        <f>'- 3 -'!H36</f>
        <v>14</v>
      </c>
      <c r="I9" s="652">
        <f>'- 3 -'!I36</f>
        <v>81</v>
      </c>
      <c r="J9" s="652">
        <f>'- 3 -'!J36</f>
        <v>47</v>
      </c>
      <c r="K9" s="652">
        <f>'- 3 -'!K36</f>
        <v>2576075</v>
      </c>
      <c r="L9" s="654"/>
      <c r="M9" s="655">
        <f>H9/C9*100</f>
        <v>53.846153846153847</v>
      </c>
      <c r="N9" s="655">
        <f>K9/F9*100</f>
        <v>54.446864704325783</v>
      </c>
    </row>
    <row r="10" spans="1:23" s="656" customFormat="1" ht="69.75" customHeight="1" x14ac:dyDescent="0.3">
      <c r="A10" s="651" t="s">
        <v>108</v>
      </c>
      <c r="B10" s="651"/>
      <c r="C10" s="652">
        <f>'- 3 -'!C59</f>
        <v>70</v>
      </c>
      <c r="D10" s="652">
        <f>'- 3 -'!D59</f>
        <v>493</v>
      </c>
      <c r="E10" s="652">
        <f>'- 3 -'!E59</f>
        <v>277</v>
      </c>
      <c r="F10" s="652">
        <f>'- 3 -'!F59</f>
        <v>12861807</v>
      </c>
      <c r="G10" s="653"/>
      <c r="H10" s="652">
        <f>'- 3 -'!H59</f>
        <v>35</v>
      </c>
      <c r="I10" s="652">
        <f>'- 3 -'!I59</f>
        <v>267</v>
      </c>
      <c r="J10" s="652">
        <f>'- 3 -'!J59</f>
        <v>155</v>
      </c>
      <c r="K10" s="652">
        <f>'- 3 -'!K59</f>
        <v>6622441</v>
      </c>
      <c r="L10" s="654"/>
      <c r="M10" s="655">
        <f>H10/C10*100</f>
        <v>50</v>
      </c>
      <c r="N10" s="655">
        <f>K10/F10*100</f>
        <v>51.489195880485539</v>
      </c>
    </row>
    <row r="11" spans="1:23" s="656" customFormat="1" ht="69.75" customHeight="1" x14ac:dyDescent="0.3">
      <c r="A11" s="651" t="s">
        <v>109</v>
      </c>
      <c r="B11" s="651"/>
      <c r="C11" s="652">
        <f>'- 3 -'!C64+'- 3 -'!C70+'- 3 -'!C77</f>
        <v>24</v>
      </c>
      <c r="D11" s="652">
        <f>'- 3 -'!D64+'- 3 -'!D70+'- 3 -'!D77</f>
        <v>221</v>
      </c>
      <c r="E11" s="652">
        <f>'- 3 -'!E64+'- 3 -'!E70+'- 3 -'!E77</f>
        <v>134</v>
      </c>
      <c r="F11" s="652">
        <f>'- 3 -'!F64+'- 3 -'!F70+'- 3 -'!F77</f>
        <v>4600447</v>
      </c>
      <c r="G11" s="653"/>
      <c r="H11" s="652">
        <f>'- 3 -'!H64+'- 3 -'!H70+'- 3 -'!H77</f>
        <v>9</v>
      </c>
      <c r="I11" s="652">
        <f>'- 3 -'!I64+'- 3 -'!I70+'- 3 -'!I77</f>
        <v>115</v>
      </c>
      <c r="J11" s="652">
        <f>'- 3 -'!J64+'- 3 -'!J70+'- 3 -'!J77</f>
        <v>54</v>
      </c>
      <c r="K11" s="652">
        <f>'- 3 -'!K64+'- 3 -'!K70+'- 3 -'!K77</f>
        <v>1751607</v>
      </c>
      <c r="L11" s="654"/>
      <c r="M11" s="655">
        <f>H11/C11*100</f>
        <v>37.5</v>
      </c>
      <c r="N11" s="655">
        <f>K11/F11*100</f>
        <v>38.074713174611077</v>
      </c>
    </row>
    <row r="12" spans="1:23" s="656" customFormat="1" ht="69.75" customHeight="1" x14ac:dyDescent="0.3">
      <c r="A12" s="657" t="s">
        <v>110</v>
      </c>
      <c r="B12" s="651"/>
      <c r="C12" s="652">
        <f>'- 3 -'!C85</f>
        <v>24</v>
      </c>
      <c r="D12" s="652">
        <f>'- 3 -'!D85</f>
        <v>182</v>
      </c>
      <c r="E12" s="652">
        <f>'- 3 -'!E85</f>
        <v>99</v>
      </c>
      <c r="F12" s="652">
        <f>'- 3 -'!F85</f>
        <v>4639241</v>
      </c>
      <c r="G12" s="658"/>
      <c r="H12" s="652">
        <f>'- 3 -'!H85</f>
        <v>8</v>
      </c>
      <c r="I12" s="652">
        <f>'- 3 -'!I85</f>
        <v>88</v>
      </c>
      <c r="J12" s="652">
        <f>'- 3 -'!J85</f>
        <v>47</v>
      </c>
      <c r="K12" s="652">
        <f>'- 3 -'!K85</f>
        <v>1594020</v>
      </c>
      <c r="L12" s="659"/>
      <c r="M12" s="655">
        <f>H12/C12*100</f>
        <v>33.333333333333329</v>
      </c>
      <c r="N12" s="655">
        <f>K12/F12*100</f>
        <v>34.359499754377929</v>
      </c>
    </row>
    <row r="13" spans="1:23" s="171" customFormat="1" x14ac:dyDescent="0.3">
      <c r="A13" s="228"/>
      <c r="B13" s="166"/>
      <c r="C13" s="243"/>
      <c r="D13" s="244"/>
      <c r="E13" s="244"/>
      <c r="F13" s="245"/>
      <c r="G13" s="210"/>
      <c r="H13" s="243"/>
      <c r="I13" s="244"/>
      <c r="J13" s="244"/>
      <c r="K13" s="245"/>
      <c r="L13" s="170"/>
      <c r="M13" s="246"/>
      <c r="N13" s="247"/>
    </row>
    <row r="14" spans="1:23" s="171" customFormat="1" x14ac:dyDescent="0.3">
      <c r="A14" s="248" t="s">
        <v>29</v>
      </c>
      <c r="B14" s="166"/>
      <c r="C14" s="249">
        <f>SUM(C8:C12)</f>
        <v>153</v>
      </c>
      <c r="D14" s="250">
        <f>SUM(D8:D12)</f>
        <v>1124</v>
      </c>
      <c r="E14" s="250">
        <f>SUM(E8:E12)</f>
        <v>636</v>
      </c>
      <c r="F14" s="251">
        <f>SUM(F8:F12)</f>
        <v>28591503</v>
      </c>
      <c r="G14" s="210"/>
      <c r="H14" s="249">
        <f>SUM(H8:H12)</f>
        <v>72</v>
      </c>
      <c r="I14" s="250">
        <f>SUM(I8:I12)</f>
        <v>592</v>
      </c>
      <c r="J14" s="250">
        <f>SUM(J8:J12)</f>
        <v>332</v>
      </c>
      <c r="K14" s="251">
        <f>SUM(K8:K12)</f>
        <v>13739564</v>
      </c>
      <c r="L14" s="170"/>
      <c r="M14" s="252">
        <f>H14/C14*100</f>
        <v>47.058823529411761</v>
      </c>
      <c r="N14" s="253">
        <f>K14/F14*100</f>
        <v>48.054710520115016</v>
      </c>
    </row>
    <row r="15" spans="1:23" s="171" customFormat="1" x14ac:dyDescent="0.3">
      <c r="A15" s="254"/>
      <c r="B15" s="166"/>
      <c r="C15" s="255"/>
      <c r="D15" s="256"/>
      <c r="E15" s="256"/>
      <c r="F15" s="257"/>
      <c r="G15" s="210"/>
      <c r="H15" s="255"/>
      <c r="I15" s="256"/>
      <c r="J15" s="256"/>
      <c r="K15" s="257"/>
      <c r="L15" s="170"/>
      <c r="M15" s="258"/>
      <c r="N15" s="259"/>
    </row>
    <row r="16" spans="1:23" s="263" customFormat="1" x14ac:dyDescent="0.3">
      <c r="A16" s="260"/>
      <c r="B16" s="260"/>
      <c r="C16" s="162"/>
      <c r="D16" s="162"/>
      <c r="E16" s="162"/>
      <c r="F16" s="162"/>
      <c r="G16" s="210"/>
      <c r="H16" s="162"/>
      <c r="I16" s="162"/>
      <c r="J16" s="162"/>
      <c r="K16" s="162"/>
      <c r="L16" s="261"/>
      <c r="M16" s="262"/>
      <c r="N16" s="262"/>
    </row>
    <row r="17" spans="1:24" s="112" customFormat="1" x14ac:dyDescent="0.3">
      <c r="A17" s="111" t="s">
        <v>30</v>
      </c>
      <c r="C17" s="79"/>
      <c r="D17" s="79"/>
      <c r="E17" s="79"/>
      <c r="F17" s="80"/>
      <c r="G17" s="81"/>
      <c r="H17" s="79"/>
      <c r="I17" s="79"/>
      <c r="J17" s="79"/>
      <c r="K17" s="80"/>
      <c r="L17" s="113"/>
      <c r="M17" s="114"/>
      <c r="N17" s="115"/>
      <c r="Q17" s="116"/>
      <c r="R17" s="116"/>
      <c r="S17" s="116"/>
      <c r="T17" s="116"/>
      <c r="U17" s="116"/>
      <c r="V17" s="116"/>
      <c r="W17" s="116"/>
    </row>
    <row r="18" spans="1:24" s="121" customFormat="1" x14ac:dyDescent="0.3">
      <c r="A18" s="111" t="s">
        <v>31</v>
      </c>
      <c r="B18" s="117"/>
      <c r="C18" s="118"/>
      <c r="D18" s="118"/>
      <c r="E18" s="118"/>
      <c r="F18" s="118"/>
      <c r="G18" s="119"/>
      <c r="H18" s="118"/>
      <c r="I18" s="118"/>
      <c r="J18" s="118"/>
      <c r="K18" s="118"/>
      <c r="L18" s="120"/>
      <c r="M18" s="120"/>
      <c r="N18" s="120"/>
      <c r="O18" s="112"/>
      <c r="P18" s="112"/>
      <c r="Q18" s="116"/>
      <c r="R18" s="116"/>
      <c r="S18" s="116"/>
      <c r="T18" s="116"/>
      <c r="U18" s="116"/>
      <c r="V18" s="116"/>
      <c r="W18" s="116"/>
      <c r="X18" s="112"/>
    </row>
    <row r="19" spans="1:24" s="218" customFormat="1" x14ac:dyDescent="0.3">
      <c r="A19" s="212" t="s">
        <v>103</v>
      </c>
      <c r="B19" s="213"/>
      <c r="C19" s="214"/>
      <c r="D19" s="214"/>
      <c r="E19" s="214"/>
      <c r="F19" s="215"/>
      <c r="G19" s="81"/>
      <c r="H19" s="214"/>
      <c r="I19" s="214"/>
      <c r="J19" s="214"/>
      <c r="K19" s="215"/>
      <c r="L19" s="216"/>
      <c r="M19" s="217"/>
      <c r="N19" s="217"/>
      <c r="X19" s="112"/>
    </row>
    <row r="20" spans="1:24" s="112" customFormat="1" x14ac:dyDescent="0.3">
      <c r="A20" s="25" t="s">
        <v>232</v>
      </c>
      <c r="B20" s="26"/>
      <c r="C20" s="79"/>
      <c r="D20" s="79"/>
      <c r="E20" s="79"/>
      <c r="F20" s="80"/>
      <c r="G20" s="81"/>
      <c r="H20" s="79"/>
      <c r="I20" s="79"/>
      <c r="J20" s="79"/>
      <c r="K20" s="80"/>
      <c r="L20" s="113"/>
      <c r="M20" s="114"/>
      <c r="N20" s="115"/>
      <c r="O20" s="122"/>
      <c r="P20" s="122"/>
      <c r="Q20" s="123"/>
      <c r="R20" s="123"/>
      <c r="S20" s="123"/>
      <c r="T20" s="123"/>
      <c r="U20" s="123"/>
      <c r="V20" s="123"/>
      <c r="W20" s="123"/>
    </row>
  </sheetData>
  <mergeCells count="1">
    <mergeCell ref="A6:A7"/>
  </mergeCells>
  <printOptions horizontalCentered="1"/>
  <pageMargins left="0" right="0" top="0.39370078740157483" bottom="0.39370078740157483" header="0" footer="0"/>
  <pageSetup scale="85" orientation="landscape" verticalDpi="0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"/>
  <sheetViews>
    <sheetView workbookViewId="0"/>
  </sheetViews>
  <sheetFormatPr defaultRowHeight="15" x14ac:dyDescent="0.3"/>
  <cols>
    <col min="1" max="1" width="38.140625" style="300" customWidth="1"/>
    <col min="2" max="2" width="1.42578125" style="300" customWidth="1"/>
    <col min="3" max="5" width="14.28515625" style="275" customWidth="1"/>
    <col min="6" max="6" width="15" style="275" bestFit="1" customWidth="1"/>
    <col min="7" max="7" width="1.42578125" style="300" customWidth="1"/>
    <col min="8" max="11" width="14.28515625" style="277" customWidth="1"/>
    <col min="12" max="12" width="1.42578125" style="301" customWidth="1"/>
    <col min="13" max="13" width="19.5703125" style="301" customWidth="1"/>
    <col min="14" max="14" width="23.28515625" style="301" customWidth="1"/>
    <col min="15" max="15" width="9.140625" style="270"/>
    <col min="16" max="17" width="0" style="270" hidden="1" customWidth="1"/>
    <col min="18" max="256" width="9.140625" style="270"/>
    <col min="257" max="257" width="43" style="270" customWidth="1"/>
    <col min="258" max="258" width="1.42578125" style="270" customWidth="1"/>
    <col min="259" max="261" width="14.28515625" style="270" customWidth="1"/>
    <col min="262" max="262" width="15" style="270" bestFit="1" customWidth="1"/>
    <col min="263" max="263" width="1.42578125" style="270" customWidth="1"/>
    <col min="264" max="267" width="14.28515625" style="270" customWidth="1"/>
    <col min="268" max="268" width="1.42578125" style="270" customWidth="1"/>
    <col min="269" max="269" width="15.7109375" style="270" bestFit="1" customWidth="1"/>
    <col min="270" max="270" width="19.85546875" style="270" bestFit="1" customWidth="1"/>
    <col min="271" max="271" width="9.140625" style="270"/>
    <col min="272" max="273" width="0" style="270" hidden="1" customWidth="1"/>
    <col min="274" max="512" width="9.140625" style="270"/>
    <col min="513" max="513" width="43" style="270" customWidth="1"/>
    <col min="514" max="514" width="1.42578125" style="270" customWidth="1"/>
    <col min="515" max="517" width="14.28515625" style="270" customWidth="1"/>
    <col min="518" max="518" width="15" style="270" bestFit="1" customWidth="1"/>
    <col min="519" max="519" width="1.42578125" style="270" customWidth="1"/>
    <col min="520" max="523" width="14.28515625" style="270" customWidth="1"/>
    <col min="524" max="524" width="1.42578125" style="270" customWidth="1"/>
    <col min="525" max="525" width="15.7109375" style="270" bestFit="1" customWidth="1"/>
    <col min="526" max="526" width="19.85546875" style="270" bestFit="1" customWidth="1"/>
    <col min="527" max="527" width="9.140625" style="270"/>
    <col min="528" max="529" width="0" style="270" hidden="1" customWidth="1"/>
    <col min="530" max="768" width="9.140625" style="270"/>
    <col min="769" max="769" width="43" style="270" customWidth="1"/>
    <col min="770" max="770" width="1.42578125" style="270" customWidth="1"/>
    <col min="771" max="773" width="14.28515625" style="270" customWidth="1"/>
    <col min="774" max="774" width="15" style="270" bestFit="1" customWidth="1"/>
    <col min="775" max="775" width="1.42578125" style="270" customWidth="1"/>
    <col min="776" max="779" width="14.28515625" style="270" customWidth="1"/>
    <col min="780" max="780" width="1.42578125" style="270" customWidth="1"/>
    <col min="781" max="781" width="15.7109375" style="270" bestFit="1" customWidth="1"/>
    <col min="782" max="782" width="19.85546875" style="270" bestFit="1" customWidth="1"/>
    <col min="783" max="783" width="9.140625" style="270"/>
    <col min="784" max="785" width="0" style="270" hidden="1" customWidth="1"/>
    <col min="786" max="1024" width="9.140625" style="270"/>
    <col min="1025" max="1025" width="43" style="270" customWidth="1"/>
    <col min="1026" max="1026" width="1.42578125" style="270" customWidth="1"/>
    <col min="1027" max="1029" width="14.28515625" style="270" customWidth="1"/>
    <col min="1030" max="1030" width="15" style="270" bestFit="1" customWidth="1"/>
    <col min="1031" max="1031" width="1.42578125" style="270" customWidth="1"/>
    <col min="1032" max="1035" width="14.28515625" style="270" customWidth="1"/>
    <col min="1036" max="1036" width="1.42578125" style="270" customWidth="1"/>
    <col min="1037" max="1037" width="15.7109375" style="270" bestFit="1" customWidth="1"/>
    <col min="1038" max="1038" width="19.85546875" style="270" bestFit="1" customWidth="1"/>
    <col min="1039" max="1039" width="9.140625" style="270"/>
    <col min="1040" max="1041" width="0" style="270" hidden="1" customWidth="1"/>
    <col min="1042" max="1280" width="9.140625" style="270"/>
    <col min="1281" max="1281" width="43" style="270" customWidth="1"/>
    <col min="1282" max="1282" width="1.42578125" style="270" customWidth="1"/>
    <col min="1283" max="1285" width="14.28515625" style="270" customWidth="1"/>
    <col min="1286" max="1286" width="15" style="270" bestFit="1" customWidth="1"/>
    <col min="1287" max="1287" width="1.42578125" style="270" customWidth="1"/>
    <col min="1288" max="1291" width="14.28515625" style="270" customWidth="1"/>
    <col min="1292" max="1292" width="1.42578125" style="270" customWidth="1"/>
    <col min="1293" max="1293" width="15.7109375" style="270" bestFit="1" customWidth="1"/>
    <col min="1294" max="1294" width="19.85546875" style="270" bestFit="1" customWidth="1"/>
    <col min="1295" max="1295" width="9.140625" style="270"/>
    <col min="1296" max="1297" width="0" style="270" hidden="1" customWidth="1"/>
    <col min="1298" max="1536" width="9.140625" style="270"/>
    <col min="1537" max="1537" width="43" style="270" customWidth="1"/>
    <col min="1538" max="1538" width="1.42578125" style="270" customWidth="1"/>
    <col min="1539" max="1541" width="14.28515625" style="270" customWidth="1"/>
    <col min="1542" max="1542" width="15" style="270" bestFit="1" customWidth="1"/>
    <col min="1543" max="1543" width="1.42578125" style="270" customWidth="1"/>
    <col min="1544" max="1547" width="14.28515625" style="270" customWidth="1"/>
    <col min="1548" max="1548" width="1.42578125" style="270" customWidth="1"/>
    <col min="1549" max="1549" width="15.7109375" style="270" bestFit="1" customWidth="1"/>
    <col min="1550" max="1550" width="19.85546875" style="270" bestFit="1" customWidth="1"/>
    <col min="1551" max="1551" width="9.140625" style="270"/>
    <col min="1552" max="1553" width="0" style="270" hidden="1" customWidth="1"/>
    <col min="1554" max="1792" width="9.140625" style="270"/>
    <col min="1793" max="1793" width="43" style="270" customWidth="1"/>
    <col min="1794" max="1794" width="1.42578125" style="270" customWidth="1"/>
    <col min="1795" max="1797" width="14.28515625" style="270" customWidth="1"/>
    <col min="1798" max="1798" width="15" style="270" bestFit="1" customWidth="1"/>
    <col min="1799" max="1799" width="1.42578125" style="270" customWidth="1"/>
    <col min="1800" max="1803" width="14.28515625" style="270" customWidth="1"/>
    <col min="1804" max="1804" width="1.42578125" style="270" customWidth="1"/>
    <col min="1805" max="1805" width="15.7109375" style="270" bestFit="1" customWidth="1"/>
    <col min="1806" max="1806" width="19.85546875" style="270" bestFit="1" customWidth="1"/>
    <col min="1807" max="1807" width="9.140625" style="270"/>
    <col min="1808" max="1809" width="0" style="270" hidden="1" customWidth="1"/>
    <col min="1810" max="2048" width="9.140625" style="270"/>
    <col min="2049" max="2049" width="43" style="270" customWidth="1"/>
    <col min="2050" max="2050" width="1.42578125" style="270" customWidth="1"/>
    <col min="2051" max="2053" width="14.28515625" style="270" customWidth="1"/>
    <col min="2054" max="2054" width="15" style="270" bestFit="1" customWidth="1"/>
    <col min="2055" max="2055" width="1.42578125" style="270" customWidth="1"/>
    <col min="2056" max="2059" width="14.28515625" style="270" customWidth="1"/>
    <col min="2060" max="2060" width="1.42578125" style="270" customWidth="1"/>
    <col min="2061" max="2061" width="15.7109375" style="270" bestFit="1" customWidth="1"/>
    <col min="2062" max="2062" width="19.85546875" style="270" bestFit="1" customWidth="1"/>
    <col min="2063" max="2063" width="9.140625" style="270"/>
    <col min="2064" max="2065" width="0" style="270" hidden="1" customWidth="1"/>
    <col min="2066" max="2304" width="9.140625" style="270"/>
    <col min="2305" max="2305" width="43" style="270" customWidth="1"/>
    <col min="2306" max="2306" width="1.42578125" style="270" customWidth="1"/>
    <col min="2307" max="2309" width="14.28515625" style="270" customWidth="1"/>
    <col min="2310" max="2310" width="15" style="270" bestFit="1" customWidth="1"/>
    <col min="2311" max="2311" width="1.42578125" style="270" customWidth="1"/>
    <col min="2312" max="2315" width="14.28515625" style="270" customWidth="1"/>
    <col min="2316" max="2316" width="1.42578125" style="270" customWidth="1"/>
    <col min="2317" max="2317" width="15.7109375" style="270" bestFit="1" customWidth="1"/>
    <col min="2318" max="2318" width="19.85546875" style="270" bestFit="1" customWidth="1"/>
    <col min="2319" max="2319" width="9.140625" style="270"/>
    <col min="2320" max="2321" width="0" style="270" hidden="1" customWidth="1"/>
    <col min="2322" max="2560" width="9.140625" style="270"/>
    <col min="2561" max="2561" width="43" style="270" customWidth="1"/>
    <col min="2562" max="2562" width="1.42578125" style="270" customWidth="1"/>
    <col min="2563" max="2565" width="14.28515625" style="270" customWidth="1"/>
    <col min="2566" max="2566" width="15" style="270" bestFit="1" customWidth="1"/>
    <col min="2567" max="2567" width="1.42578125" style="270" customWidth="1"/>
    <col min="2568" max="2571" width="14.28515625" style="270" customWidth="1"/>
    <col min="2572" max="2572" width="1.42578125" style="270" customWidth="1"/>
    <col min="2573" max="2573" width="15.7109375" style="270" bestFit="1" customWidth="1"/>
    <col min="2574" max="2574" width="19.85546875" style="270" bestFit="1" customWidth="1"/>
    <col min="2575" max="2575" width="9.140625" style="270"/>
    <col min="2576" max="2577" width="0" style="270" hidden="1" customWidth="1"/>
    <col min="2578" max="2816" width="9.140625" style="270"/>
    <col min="2817" max="2817" width="43" style="270" customWidth="1"/>
    <col min="2818" max="2818" width="1.42578125" style="270" customWidth="1"/>
    <col min="2819" max="2821" width="14.28515625" style="270" customWidth="1"/>
    <col min="2822" max="2822" width="15" style="270" bestFit="1" customWidth="1"/>
    <col min="2823" max="2823" width="1.42578125" style="270" customWidth="1"/>
    <col min="2824" max="2827" width="14.28515625" style="270" customWidth="1"/>
    <col min="2828" max="2828" width="1.42578125" style="270" customWidth="1"/>
    <col min="2829" max="2829" width="15.7109375" style="270" bestFit="1" customWidth="1"/>
    <col min="2830" max="2830" width="19.85546875" style="270" bestFit="1" customWidth="1"/>
    <col min="2831" max="2831" width="9.140625" style="270"/>
    <col min="2832" max="2833" width="0" style="270" hidden="1" customWidth="1"/>
    <col min="2834" max="3072" width="9.140625" style="270"/>
    <col min="3073" max="3073" width="43" style="270" customWidth="1"/>
    <col min="3074" max="3074" width="1.42578125" style="270" customWidth="1"/>
    <col min="3075" max="3077" width="14.28515625" style="270" customWidth="1"/>
    <col min="3078" max="3078" width="15" style="270" bestFit="1" customWidth="1"/>
    <col min="3079" max="3079" width="1.42578125" style="270" customWidth="1"/>
    <col min="3080" max="3083" width="14.28515625" style="270" customWidth="1"/>
    <col min="3084" max="3084" width="1.42578125" style="270" customWidth="1"/>
    <col min="3085" max="3085" width="15.7109375" style="270" bestFit="1" customWidth="1"/>
    <col min="3086" max="3086" width="19.85546875" style="270" bestFit="1" customWidth="1"/>
    <col min="3087" max="3087" width="9.140625" style="270"/>
    <col min="3088" max="3089" width="0" style="270" hidden="1" customWidth="1"/>
    <col min="3090" max="3328" width="9.140625" style="270"/>
    <col min="3329" max="3329" width="43" style="270" customWidth="1"/>
    <col min="3330" max="3330" width="1.42578125" style="270" customWidth="1"/>
    <col min="3331" max="3333" width="14.28515625" style="270" customWidth="1"/>
    <col min="3334" max="3334" width="15" style="270" bestFit="1" customWidth="1"/>
    <col min="3335" max="3335" width="1.42578125" style="270" customWidth="1"/>
    <col min="3336" max="3339" width="14.28515625" style="270" customWidth="1"/>
    <col min="3340" max="3340" width="1.42578125" style="270" customWidth="1"/>
    <col min="3341" max="3341" width="15.7109375" style="270" bestFit="1" customWidth="1"/>
    <col min="3342" max="3342" width="19.85546875" style="270" bestFit="1" customWidth="1"/>
    <col min="3343" max="3343" width="9.140625" style="270"/>
    <col min="3344" max="3345" width="0" style="270" hidden="1" customWidth="1"/>
    <col min="3346" max="3584" width="9.140625" style="270"/>
    <col min="3585" max="3585" width="43" style="270" customWidth="1"/>
    <col min="3586" max="3586" width="1.42578125" style="270" customWidth="1"/>
    <col min="3587" max="3589" width="14.28515625" style="270" customWidth="1"/>
    <col min="3590" max="3590" width="15" style="270" bestFit="1" customWidth="1"/>
    <col min="3591" max="3591" width="1.42578125" style="270" customWidth="1"/>
    <col min="3592" max="3595" width="14.28515625" style="270" customWidth="1"/>
    <col min="3596" max="3596" width="1.42578125" style="270" customWidth="1"/>
    <col min="3597" max="3597" width="15.7109375" style="270" bestFit="1" customWidth="1"/>
    <col min="3598" max="3598" width="19.85546875" style="270" bestFit="1" customWidth="1"/>
    <col min="3599" max="3599" width="9.140625" style="270"/>
    <col min="3600" max="3601" width="0" style="270" hidden="1" customWidth="1"/>
    <col min="3602" max="3840" width="9.140625" style="270"/>
    <col min="3841" max="3841" width="43" style="270" customWidth="1"/>
    <col min="3842" max="3842" width="1.42578125" style="270" customWidth="1"/>
    <col min="3843" max="3845" width="14.28515625" style="270" customWidth="1"/>
    <col min="3846" max="3846" width="15" style="270" bestFit="1" customWidth="1"/>
    <col min="3847" max="3847" width="1.42578125" style="270" customWidth="1"/>
    <col min="3848" max="3851" width="14.28515625" style="270" customWidth="1"/>
    <col min="3852" max="3852" width="1.42578125" style="270" customWidth="1"/>
    <col min="3853" max="3853" width="15.7109375" style="270" bestFit="1" customWidth="1"/>
    <col min="3854" max="3854" width="19.85546875" style="270" bestFit="1" customWidth="1"/>
    <col min="3855" max="3855" width="9.140625" style="270"/>
    <col min="3856" max="3857" width="0" style="270" hidden="1" customWidth="1"/>
    <col min="3858" max="4096" width="9.140625" style="270"/>
    <col min="4097" max="4097" width="43" style="270" customWidth="1"/>
    <col min="4098" max="4098" width="1.42578125" style="270" customWidth="1"/>
    <col min="4099" max="4101" width="14.28515625" style="270" customWidth="1"/>
    <col min="4102" max="4102" width="15" style="270" bestFit="1" customWidth="1"/>
    <col min="4103" max="4103" width="1.42578125" style="270" customWidth="1"/>
    <col min="4104" max="4107" width="14.28515625" style="270" customWidth="1"/>
    <col min="4108" max="4108" width="1.42578125" style="270" customWidth="1"/>
    <col min="4109" max="4109" width="15.7109375" style="270" bestFit="1" customWidth="1"/>
    <col min="4110" max="4110" width="19.85546875" style="270" bestFit="1" customWidth="1"/>
    <col min="4111" max="4111" width="9.140625" style="270"/>
    <col min="4112" max="4113" width="0" style="270" hidden="1" customWidth="1"/>
    <col min="4114" max="4352" width="9.140625" style="270"/>
    <col min="4353" max="4353" width="43" style="270" customWidth="1"/>
    <col min="4354" max="4354" width="1.42578125" style="270" customWidth="1"/>
    <col min="4355" max="4357" width="14.28515625" style="270" customWidth="1"/>
    <col min="4358" max="4358" width="15" style="270" bestFit="1" customWidth="1"/>
    <col min="4359" max="4359" width="1.42578125" style="270" customWidth="1"/>
    <col min="4360" max="4363" width="14.28515625" style="270" customWidth="1"/>
    <col min="4364" max="4364" width="1.42578125" style="270" customWidth="1"/>
    <col min="4365" max="4365" width="15.7109375" style="270" bestFit="1" customWidth="1"/>
    <col min="4366" max="4366" width="19.85546875" style="270" bestFit="1" customWidth="1"/>
    <col min="4367" max="4367" width="9.140625" style="270"/>
    <col min="4368" max="4369" width="0" style="270" hidden="1" customWidth="1"/>
    <col min="4370" max="4608" width="9.140625" style="270"/>
    <col min="4609" max="4609" width="43" style="270" customWidth="1"/>
    <col min="4610" max="4610" width="1.42578125" style="270" customWidth="1"/>
    <col min="4611" max="4613" width="14.28515625" style="270" customWidth="1"/>
    <col min="4614" max="4614" width="15" style="270" bestFit="1" customWidth="1"/>
    <col min="4615" max="4615" width="1.42578125" style="270" customWidth="1"/>
    <col min="4616" max="4619" width="14.28515625" style="270" customWidth="1"/>
    <col min="4620" max="4620" width="1.42578125" style="270" customWidth="1"/>
    <col min="4621" max="4621" width="15.7109375" style="270" bestFit="1" customWidth="1"/>
    <col min="4622" max="4622" width="19.85546875" style="270" bestFit="1" customWidth="1"/>
    <col min="4623" max="4623" width="9.140625" style="270"/>
    <col min="4624" max="4625" width="0" style="270" hidden="1" customWidth="1"/>
    <col min="4626" max="4864" width="9.140625" style="270"/>
    <col min="4865" max="4865" width="43" style="270" customWidth="1"/>
    <col min="4866" max="4866" width="1.42578125" style="270" customWidth="1"/>
    <col min="4867" max="4869" width="14.28515625" style="270" customWidth="1"/>
    <col min="4870" max="4870" width="15" style="270" bestFit="1" customWidth="1"/>
    <col min="4871" max="4871" width="1.42578125" style="270" customWidth="1"/>
    <col min="4872" max="4875" width="14.28515625" style="270" customWidth="1"/>
    <col min="4876" max="4876" width="1.42578125" style="270" customWidth="1"/>
    <col min="4877" max="4877" width="15.7109375" style="270" bestFit="1" customWidth="1"/>
    <col min="4878" max="4878" width="19.85546875" style="270" bestFit="1" customWidth="1"/>
    <col min="4879" max="4879" width="9.140625" style="270"/>
    <col min="4880" max="4881" width="0" style="270" hidden="1" customWidth="1"/>
    <col min="4882" max="5120" width="9.140625" style="270"/>
    <col min="5121" max="5121" width="43" style="270" customWidth="1"/>
    <col min="5122" max="5122" width="1.42578125" style="270" customWidth="1"/>
    <col min="5123" max="5125" width="14.28515625" style="270" customWidth="1"/>
    <col min="5126" max="5126" width="15" style="270" bestFit="1" customWidth="1"/>
    <col min="5127" max="5127" width="1.42578125" style="270" customWidth="1"/>
    <col min="5128" max="5131" width="14.28515625" style="270" customWidth="1"/>
    <col min="5132" max="5132" width="1.42578125" style="270" customWidth="1"/>
    <col min="5133" max="5133" width="15.7109375" style="270" bestFit="1" customWidth="1"/>
    <col min="5134" max="5134" width="19.85546875" style="270" bestFit="1" customWidth="1"/>
    <col min="5135" max="5135" width="9.140625" style="270"/>
    <col min="5136" max="5137" width="0" style="270" hidden="1" customWidth="1"/>
    <col min="5138" max="5376" width="9.140625" style="270"/>
    <col min="5377" max="5377" width="43" style="270" customWidth="1"/>
    <col min="5378" max="5378" width="1.42578125" style="270" customWidth="1"/>
    <col min="5379" max="5381" width="14.28515625" style="270" customWidth="1"/>
    <col min="5382" max="5382" width="15" style="270" bestFit="1" customWidth="1"/>
    <col min="5383" max="5383" width="1.42578125" style="270" customWidth="1"/>
    <col min="5384" max="5387" width="14.28515625" style="270" customWidth="1"/>
    <col min="5388" max="5388" width="1.42578125" style="270" customWidth="1"/>
    <col min="5389" max="5389" width="15.7109375" style="270" bestFit="1" customWidth="1"/>
    <col min="5390" max="5390" width="19.85546875" style="270" bestFit="1" customWidth="1"/>
    <col min="5391" max="5391" width="9.140625" style="270"/>
    <col min="5392" max="5393" width="0" style="270" hidden="1" customWidth="1"/>
    <col min="5394" max="5632" width="9.140625" style="270"/>
    <col min="5633" max="5633" width="43" style="270" customWidth="1"/>
    <col min="5634" max="5634" width="1.42578125" style="270" customWidth="1"/>
    <col min="5635" max="5637" width="14.28515625" style="270" customWidth="1"/>
    <col min="5638" max="5638" width="15" style="270" bestFit="1" customWidth="1"/>
    <col min="5639" max="5639" width="1.42578125" style="270" customWidth="1"/>
    <col min="5640" max="5643" width="14.28515625" style="270" customWidth="1"/>
    <col min="5644" max="5644" width="1.42578125" style="270" customWidth="1"/>
    <col min="5645" max="5645" width="15.7109375" style="270" bestFit="1" customWidth="1"/>
    <col min="5646" max="5646" width="19.85546875" style="270" bestFit="1" customWidth="1"/>
    <col min="5647" max="5647" width="9.140625" style="270"/>
    <col min="5648" max="5649" width="0" style="270" hidden="1" customWidth="1"/>
    <col min="5650" max="5888" width="9.140625" style="270"/>
    <col min="5889" max="5889" width="43" style="270" customWidth="1"/>
    <col min="5890" max="5890" width="1.42578125" style="270" customWidth="1"/>
    <col min="5891" max="5893" width="14.28515625" style="270" customWidth="1"/>
    <col min="5894" max="5894" width="15" style="270" bestFit="1" customWidth="1"/>
    <col min="5895" max="5895" width="1.42578125" style="270" customWidth="1"/>
    <col min="5896" max="5899" width="14.28515625" style="270" customWidth="1"/>
    <col min="5900" max="5900" width="1.42578125" style="270" customWidth="1"/>
    <col min="5901" max="5901" width="15.7109375" style="270" bestFit="1" customWidth="1"/>
    <col min="5902" max="5902" width="19.85546875" style="270" bestFit="1" customWidth="1"/>
    <col min="5903" max="5903" width="9.140625" style="270"/>
    <col min="5904" max="5905" width="0" style="270" hidden="1" customWidth="1"/>
    <col min="5906" max="6144" width="9.140625" style="270"/>
    <col min="6145" max="6145" width="43" style="270" customWidth="1"/>
    <col min="6146" max="6146" width="1.42578125" style="270" customWidth="1"/>
    <col min="6147" max="6149" width="14.28515625" style="270" customWidth="1"/>
    <col min="6150" max="6150" width="15" style="270" bestFit="1" customWidth="1"/>
    <col min="6151" max="6151" width="1.42578125" style="270" customWidth="1"/>
    <col min="6152" max="6155" width="14.28515625" style="270" customWidth="1"/>
    <col min="6156" max="6156" width="1.42578125" style="270" customWidth="1"/>
    <col min="6157" max="6157" width="15.7109375" style="270" bestFit="1" customWidth="1"/>
    <col min="6158" max="6158" width="19.85546875" style="270" bestFit="1" customWidth="1"/>
    <col min="6159" max="6159" width="9.140625" style="270"/>
    <col min="6160" max="6161" width="0" style="270" hidden="1" customWidth="1"/>
    <col min="6162" max="6400" width="9.140625" style="270"/>
    <col min="6401" max="6401" width="43" style="270" customWidth="1"/>
    <col min="6402" max="6402" width="1.42578125" style="270" customWidth="1"/>
    <col min="6403" max="6405" width="14.28515625" style="270" customWidth="1"/>
    <col min="6406" max="6406" width="15" style="270" bestFit="1" customWidth="1"/>
    <col min="6407" max="6407" width="1.42578125" style="270" customWidth="1"/>
    <col min="6408" max="6411" width="14.28515625" style="270" customWidth="1"/>
    <col min="6412" max="6412" width="1.42578125" style="270" customWidth="1"/>
    <col min="6413" max="6413" width="15.7109375" style="270" bestFit="1" customWidth="1"/>
    <col min="6414" max="6414" width="19.85546875" style="270" bestFit="1" customWidth="1"/>
    <col min="6415" max="6415" width="9.140625" style="270"/>
    <col min="6416" max="6417" width="0" style="270" hidden="1" customWidth="1"/>
    <col min="6418" max="6656" width="9.140625" style="270"/>
    <col min="6657" max="6657" width="43" style="270" customWidth="1"/>
    <col min="6658" max="6658" width="1.42578125" style="270" customWidth="1"/>
    <col min="6659" max="6661" width="14.28515625" style="270" customWidth="1"/>
    <col min="6662" max="6662" width="15" style="270" bestFit="1" customWidth="1"/>
    <col min="6663" max="6663" width="1.42578125" style="270" customWidth="1"/>
    <col min="6664" max="6667" width="14.28515625" style="270" customWidth="1"/>
    <col min="6668" max="6668" width="1.42578125" style="270" customWidth="1"/>
    <col min="6669" max="6669" width="15.7109375" style="270" bestFit="1" customWidth="1"/>
    <col min="6670" max="6670" width="19.85546875" style="270" bestFit="1" customWidth="1"/>
    <col min="6671" max="6671" width="9.140625" style="270"/>
    <col min="6672" max="6673" width="0" style="270" hidden="1" customWidth="1"/>
    <col min="6674" max="6912" width="9.140625" style="270"/>
    <col min="6913" max="6913" width="43" style="270" customWidth="1"/>
    <col min="6914" max="6914" width="1.42578125" style="270" customWidth="1"/>
    <col min="6915" max="6917" width="14.28515625" style="270" customWidth="1"/>
    <col min="6918" max="6918" width="15" style="270" bestFit="1" customWidth="1"/>
    <col min="6919" max="6919" width="1.42578125" style="270" customWidth="1"/>
    <col min="6920" max="6923" width="14.28515625" style="270" customWidth="1"/>
    <col min="6924" max="6924" width="1.42578125" style="270" customWidth="1"/>
    <col min="6925" max="6925" width="15.7109375" style="270" bestFit="1" customWidth="1"/>
    <col min="6926" max="6926" width="19.85546875" style="270" bestFit="1" customWidth="1"/>
    <col min="6927" max="6927" width="9.140625" style="270"/>
    <col min="6928" max="6929" width="0" style="270" hidden="1" customWidth="1"/>
    <col min="6930" max="7168" width="9.140625" style="270"/>
    <col min="7169" max="7169" width="43" style="270" customWidth="1"/>
    <col min="7170" max="7170" width="1.42578125" style="270" customWidth="1"/>
    <col min="7171" max="7173" width="14.28515625" style="270" customWidth="1"/>
    <col min="7174" max="7174" width="15" style="270" bestFit="1" customWidth="1"/>
    <col min="7175" max="7175" width="1.42578125" style="270" customWidth="1"/>
    <col min="7176" max="7179" width="14.28515625" style="270" customWidth="1"/>
    <col min="7180" max="7180" width="1.42578125" style="270" customWidth="1"/>
    <col min="7181" max="7181" width="15.7109375" style="270" bestFit="1" customWidth="1"/>
    <col min="7182" max="7182" width="19.85546875" style="270" bestFit="1" customWidth="1"/>
    <col min="7183" max="7183" width="9.140625" style="270"/>
    <col min="7184" max="7185" width="0" style="270" hidden="1" customWidth="1"/>
    <col min="7186" max="7424" width="9.140625" style="270"/>
    <col min="7425" max="7425" width="43" style="270" customWidth="1"/>
    <col min="7426" max="7426" width="1.42578125" style="270" customWidth="1"/>
    <col min="7427" max="7429" width="14.28515625" style="270" customWidth="1"/>
    <col min="7430" max="7430" width="15" style="270" bestFit="1" customWidth="1"/>
    <col min="7431" max="7431" width="1.42578125" style="270" customWidth="1"/>
    <col min="7432" max="7435" width="14.28515625" style="270" customWidth="1"/>
    <col min="7436" max="7436" width="1.42578125" style="270" customWidth="1"/>
    <col min="7437" max="7437" width="15.7109375" style="270" bestFit="1" customWidth="1"/>
    <col min="7438" max="7438" width="19.85546875" style="270" bestFit="1" customWidth="1"/>
    <col min="7439" max="7439" width="9.140625" style="270"/>
    <col min="7440" max="7441" width="0" style="270" hidden="1" customWidth="1"/>
    <col min="7442" max="7680" width="9.140625" style="270"/>
    <col min="7681" max="7681" width="43" style="270" customWidth="1"/>
    <col min="7682" max="7682" width="1.42578125" style="270" customWidth="1"/>
    <col min="7683" max="7685" width="14.28515625" style="270" customWidth="1"/>
    <col min="7686" max="7686" width="15" style="270" bestFit="1" customWidth="1"/>
    <col min="7687" max="7687" width="1.42578125" style="270" customWidth="1"/>
    <col min="7688" max="7691" width="14.28515625" style="270" customWidth="1"/>
    <col min="7692" max="7692" width="1.42578125" style="270" customWidth="1"/>
    <col min="7693" max="7693" width="15.7109375" style="270" bestFit="1" customWidth="1"/>
    <col min="7694" max="7694" width="19.85546875" style="270" bestFit="1" customWidth="1"/>
    <col min="7695" max="7695" width="9.140625" style="270"/>
    <col min="7696" max="7697" width="0" style="270" hidden="1" customWidth="1"/>
    <col min="7698" max="7936" width="9.140625" style="270"/>
    <col min="7937" max="7937" width="43" style="270" customWidth="1"/>
    <col min="7938" max="7938" width="1.42578125" style="270" customWidth="1"/>
    <col min="7939" max="7941" width="14.28515625" style="270" customWidth="1"/>
    <col min="7942" max="7942" width="15" style="270" bestFit="1" customWidth="1"/>
    <col min="7943" max="7943" width="1.42578125" style="270" customWidth="1"/>
    <col min="7944" max="7947" width="14.28515625" style="270" customWidth="1"/>
    <col min="7948" max="7948" width="1.42578125" style="270" customWidth="1"/>
    <col min="7949" max="7949" width="15.7109375" style="270" bestFit="1" customWidth="1"/>
    <col min="7950" max="7950" width="19.85546875" style="270" bestFit="1" customWidth="1"/>
    <col min="7951" max="7951" width="9.140625" style="270"/>
    <col min="7952" max="7953" width="0" style="270" hidden="1" customWidth="1"/>
    <col min="7954" max="8192" width="9.140625" style="270"/>
    <col min="8193" max="8193" width="43" style="270" customWidth="1"/>
    <col min="8194" max="8194" width="1.42578125" style="270" customWidth="1"/>
    <col min="8195" max="8197" width="14.28515625" style="270" customWidth="1"/>
    <col min="8198" max="8198" width="15" style="270" bestFit="1" customWidth="1"/>
    <col min="8199" max="8199" width="1.42578125" style="270" customWidth="1"/>
    <col min="8200" max="8203" width="14.28515625" style="270" customWidth="1"/>
    <col min="8204" max="8204" width="1.42578125" style="270" customWidth="1"/>
    <col min="8205" max="8205" width="15.7109375" style="270" bestFit="1" customWidth="1"/>
    <col min="8206" max="8206" width="19.85546875" style="270" bestFit="1" customWidth="1"/>
    <col min="8207" max="8207" width="9.140625" style="270"/>
    <col min="8208" max="8209" width="0" style="270" hidden="1" customWidth="1"/>
    <col min="8210" max="8448" width="9.140625" style="270"/>
    <col min="8449" max="8449" width="43" style="270" customWidth="1"/>
    <col min="8450" max="8450" width="1.42578125" style="270" customWidth="1"/>
    <col min="8451" max="8453" width="14.28515625" style="270" customWidth="1"/>
    <col min="8454" max="8454" width="15" style="270" bestFit="1" customWidth="1"/>
    <col min="8455" max="8455" width="1.42578125" style="270" customWidth="1"/>
    <col min="8456" max="8459" width="14.28515625" style="270" customWidth="1"/>
    <col min="8460" max="8460" width="1.42578125" style="270" customWidth="1"/>
    <col min="8461" max="8461" width="15.7109375" style="270" bestFit="1" customWidth="1"/>
    <col min="8462" max="8462" width="19.85546875" style="270" bestFit="1" customWidth="1"/>
    <col min="8463" max="8463" width="9.140625" style="270"/>
    <col min="8464" max="8465" width="0" style="270" hidden="1" customWidth="1"/>
    <col min="8466" max="8704" width="9.140625" style="270"/>
    <col min="8705" max="8705" width="43" style="270" customWidth="1"/>
    <col min="8706" max="8706" width="1.42578125" style="270" customWidth="1"/>
    <col min="8707" max="8709" width="14.28515625" style="270" customWidth="1"/>
    <col min="8710" max="8710" width="15" style="270" bestFit="1" customWidth="1"/>
    <col min="8711" max="8711" width="1.42578125" style="270" customWidth="1"/>
    <col min="8712" max="8715" width="14.28515625" style="270" customWidth="1"/>
    <col min="8716" max="8716" width="1.42578125" style="270" customWidth="1"/>
    <col min="8717" max="8717" width="15.7109375" style="270" bestFit="1" customWidth="1"/>
    <col min="8718" max="8718" width="19.85546875" style="270" bestFit="1" customWidth="1"/>
    <col min="8719" max="8719" width="9.140625" style="270"/>
    <col min="8720" max="8721" width="0" style="270" hidden="1" customWidth="1"/>
    <col min="8722" max="8960" width="9.140625" style="270"/>
    <col min="8961" max="8961" width="43" style="270" customWidth="1"/>
    <col min="8962" max="8962" width="1.42578125" style="270" customWidth="1"/>
    <col min="8963" max="8965" width="14.28515625" style="270" customWidth="1"/>
    <col min="8966" max="8966" width="15" style="270" bestFit="1" customWidth="1"/>
    <col min="8967" max="8967" width="1.42578125" style="270" customWidth="1"/>
    <col min="8968" max="8971" width="14.28515625" style="270" customWidth="1"/>
    <col min="8972" max="8972" width="1.42578125" style="270" customWidth="1"/>
    <col min="8973" max="8973" width="15.7109375" style="270" bestFit="1" customWidth="1"/>
    <col min="8974" max="8974" width="19.85546875" style="270" bestFit="1" customWidth="1"/>
    <col min="8975" max="8975" width="9.140625" style="270"/>
    <col min="8976" max="8977" width="0" style="270" hidden="1" customWidth="1"/>
    <col min="8978" max="9216" width="9.140625" style="270"/>
    <col min="9217" max="9217" width="43" style="270" customWidth="1"/>
    <col min="9218" max="9218" width="1.42578125" style="270" customWidth="1"/>
    <col min="9219" max="9221" width="14.28515625" style="270" customWidth="1"/>
    <col min="9222" max="9222" width="15" style="270" bestFit="1" customWidth="1"/>
    <col min="9223" max="9223" width="1.42578125" style="270" customWidth="1"/>
    <col min="9224" max="9227" width="14.28515625" style="270" customWidth="1"/>
    <col min="9228" max="9228" width="1.42578125" style="270" customWidth="1"/>
    <col min="9229" max="9229" width="15.7109375" style="270" bestFit="1" customWidth="1"/>
    <col min="9230" max="9230" width="19.85546875" style="270" bestFit="1" customWidth="1"/>
    <col min="9231" max="9231" width="9.140625" style="270"/>
    <col min="9232" max="9233" width="0" style="270" hidden="1" customWidth="1"/>
    <col min="9234" max="9472" width="9.140625" style="270"/>
    <col min="9473" max="9473" width="43" style="270" customWidth="1"/>
    <col min="9474" max="9474" width="1.42578125" style="270" customWidth="1"/>
    <col min="9475" max="9477" width="14.28515625" style="270" customWidth="1"/>
    <col min="9478" max="9478" width="15" style="270" bestFit="1" customWidth="1"/>
    <col min="9479" max="9479" width="1.42578125" style="270" customWidth="1"/>
    <col min="9480" max="9483" width="14.28515625" style="270" customWidth="1"/>
    <col min="9484" max="9484" width="1.42578125" style="270" customWidth="1"/>
    <col min="9485" max="9485" width="15.7109375" style="270" bestFit="1" customWidth="1"/>
    <col min="9486" max="9486" width="19.85546875" style="270" bestFit="1" customWidth="1"/>
    <col min="9487" max="9487" width="9.140625" style="270"/>
    <col min="9488" max="9489" width="0" style="270" hidden="1" customWidth="1"/>
    <col min="9490" max="9728" width="9.140625" style="270"/>
    <col min="9729" max="9729" width="43" style="270" customWidth="1"/>
    <col min="9730" max="9730" width="1.42578125" style="270" customWidth="1"/>
    <col min="9731" max="9733" width="14.28515625" style="270" customWidth="1"/>
    <col min="9734" max="9734" width="15" style="270" bestFit="1" customWidth="1"/>
    <col min="9735" max="9735" width="1.42578125" style="270" customWidth="1"/>
    <col min="9736" max="9739" width="14.28515625" style="270" customWidth="1"/>
    <col min="9740" max="9740" width="1.42578125" style="270" customWidth="1"/>
    <col min="9741" max="9741" width="15.7109375" style="270" bestFit="1" customWidth="1"/>
    <col min="9742" max="9742" width="19.85546875" style="270" bestFit="1" customWidth="1"/>
    <col min="9743" max="9743" width="9.140625" style="270"/>
    <col min="9744" max="9745" width="0" style="270" hidden="1" customWidth="1"/>
    <col min="9746" max="9984" width="9.140625" style="270"/>
    <col min="9985" max="9985" width="43" style="270" customWidth="1"/>
    <col min="9986" max="9986" width="1.42578125" style="270" customWidth="1"/>
    <col min="9987" max="9989" width="14.28515625" style="270" customWidth="1"/>
    <col min="9990" max="9990" width="15" style="270" bestFit="1" customWidth="1"/>
    <col min="9991" max="9991" width="1.42578125" style="270" customWidth="1"/>
    <col min="9992" max="9995" width="14.28515625" style="270" customWidth="1"/>
    <col min="9996" max="9996" width="1.42578125" style="270" customWidth="1"/>
    <col min="9997" max="9997" width="15.7109375" style="270" bestFit="1" customWidth="1"/>
    <col min="9998" max="9998" width="19.85546875" style="270" bestFit="1" customWidth="1"/>
    <col min="9999" max="9999" width="9.140625" style="270"/>
    <col min="10000" max="10001" width="0" style="270" hidden="1" customWidth="1"/>
    <col min="10002" max="10240" width="9.140625" style="270"/>
    <col min="10241" max="10241" width="43" style="270" customWidth="1"/>
    <col min="10242" max="10242" width="1.42578125" style="270" customWidth="1"/>
    <col min="10243" max="10245" width="14.28515625" style="270" customWidth="1"/>
    <col min="10246" max="10246" width="15" style="270" bestFit="1" customWidth="1"/>
    <col min="10247" max="10247" width="1.42578125" style="270" customWidth="1"/>
    <col min="10248" max="10251" width="14.28515625" style="270" customWidth="1"/>
    <col min="10252" max="10252" width="1.42578125" style="270" customWidth="1"/>
    <col min="10253" max="10253" width="15.7109375" style="270" bestFit="1" customWidth="1"/>
    <col min="10254" max="10254" width="19.85546875" style="270" bestFit="1" customWidth="1"/>
    <col min="10255" max="10255" width="9.140625" style="270"/>
    <col min="10256" max="10257" width="0" style="270" hidden="1" customWidth="1"/>
    <col min="10258" max="10496" width="9.140625" style="270"/>
    <col min="10497" max="10497" width="43" style="270" customWidth="1"/>
    <col min="10498" max="10498" width="1.42578125" style="270" customWidth="1"/>
    <col min="10499" max="10501" width="14.28515625" style="270" customWidth="1"/>
    <col min="10502" max="10502" width="15" style="270" bestFit="1" customWidth="1"/>
    <col min="10503" max="10503" width="1.42578125" style="270" customWidth="1"/>
    <col min="10504" max="10507" width="14.28515625" style="270" customWidth="1"/>
    <col min="10508" max="10508" width="1.42578125" style="270" customWidth="1"/>
    <col min="10509" max="10509" width="15.7109375" style="270" bestFit="1" customWidth="1"/>
    <col min="10510" max="10510" width="19.85546875" style="270" bestFit="1" customWidth="1"/>
    <col min="10511" max="10511" width="9.140625" style="270"/>
    <col min="10512" max="10513" width="0" style="270" hidden="1" customWidth="1"/>
    <col min="10514" max="10752" width="9.140625" style="270"/>
    <col min="10753" max="10753" width="43" style="270" customWidth="1"/>
    <col min="10754" max="10754" width="1.42578125" style="270" customWidth="1"/>
    <col min="10755" max="10757" width="14.28515625" style="270" customWidth="1"/>
    <col min="10758" max="10758" width="15" style="270" bestFit="1" customWidth="1"/>
    <col min="10759" max="10759" width="1.42578125" style="270" customWidth="1"/>
    <col min="10760" max="10763" width="14.28515625" style="270" customWidth="1"/>
    <col min="10764" max="10764" width="1.42578125" style="270" customWidth="1"/>
    <col min="10765" max="10765" width="15.7109375" style="270" bestFit="1" customWidth="1"/>
    <col min="10766" max="10766" width="19.85546875" style="270" bestFit="1" customWidth="1"/>
    <col min="10767" max="10767" width="9.140625" style="270"/>
    <col min="10768" max="10769" width="0" style="270" hidden="1" customWidth="1"/>
    <col min="10770" max="11008" width="9.140625" style="270"/>
    <col min="11009" max="11009" width="43" style="270" customWidth="1"/>
    <col min="11010" max="11010" width="1.42578125" style="270" customWidth="1"/>
    <col min="11011" max="11013" width="14.28515625" style="270" customWidth="1"/>
    <col min="11014" max="11014" width="15" style="270" bestFit="1" customWidth="1"/>
    <col min="11015" max="11015" width="1.42578125" style="270" customWidth="1"/>
    <col min="11016" max="11019" width="14.28515625" style="270" customWidth="1"/>
    <col min="11020" max="11020" width="1.42578125" style="270" customWidth="1"/>
    <col min="11021" max="11021" width="15.7109375" style="270" bestFit="1" customWidth="1"/>
    <col min="11022" max="11022" width="19.85546875" style="270" bestFit="1" customWidth="1"/>
    <col min="11023" max="11023" width="9.140625" style="270"/>
    <col min="11024" max="11025" width="0" style="270" hidden="1" customWidth="1"/>
    <col min="11026" max="11264" width="9.140625" style="270"/>
    <col min="11265" max="11265" width="43" style="270" customWidth="1"/>
    <col min="11266" max="11266" width="1.42578125" style="270" customWidth="1"/>
    <col min="11267" max="11269" width="14.28515625" style="270" customWidth="1"/>
    <col min="11270" max="11270" width="15" style="270" bestFit="1" customWidth="1"/>
    <col min="11271" max="11271" width="1.42578125" style="270" customWidth="1"/>
    <col min="11272" max="11275" width="14.28515625" style="270" customWidth="1"/>
    <col min="11276" max="11276" width="1.42578125" style="270" customWidth="1"/>
    <col min="11277" max="11277" width="15.7109375" style="270" bestFit="1" customWidth="1"/>
    <col min="11278" max="11278" width="19.85546875" style="270" bestFit="1" customWidth="1"/>
    <col min="11279" max="11279" width="9.140625" style="270"/>
    <col min="11280" max="11281" width="0" style="270" hidden="1" customWidth="1"/>
    <col min="11282" max="11520" width="9.140625" style="270"/>
    <col min="11521" max="11521" width="43" style="270" customWidth="1"/>
    <col min="11522" max="11522" width="1.42578125" style="270" customWidth="1"/>
    <col min="11523" max="11525" width="14.28515625" style="270" customWidth="1"/>
    <col min="11526" max="11526" width="15" style="270" bestFit="1" customWidth="1"/>
    <col min="11527" max="11527" width="1.42578125" style="270" customWidth="1"/>
    <col min="11528" max="11531" width="14.28515625" style="270" customWidth="1"/>
    <col min="11532" max="11532" width="1.42578125" style="270" customWidth="1"/>
    <col min="11533" max="11533" width="15.7109375" style="270" bestFit="1" customWidth="1"/>
    <col min="11534" max="11534" width="19.85546875" style="270" bestFit="1" customWidth="1"/>
    <col min="11535" max="11535" width="9.140625" style="270"/>
    <col min="11536" max="11537" width="0" style="270" hidden="1" customWidth="1"/>
    <col min="11538" max="11776" width="9.140625" style="270"/>
    <col min="11777" max="11777" width="43" style="270" customWidth="1"/>
    <col min="11778" max="11778" width="1.42578125" style="270" customWidth="1"/>
    <col min="11779" max="11781" width="14.28515625" style="270" customWidth="1"/>
    <col min="11782" max="11782" width="15" style="270" bestFit="1" customWidth="1"/>
    <col min="11783" max="11783" width="1.42578125" style="270" customWidth="1"/>
    <col min="11784" max="11787" width="14.28515625" style="270" customWidth="1"/>
    <col min="11788" max="11788" width="1.42578125" style="270" customWidth="1"/>
    <col min="11789" max="11789" width="15.7109375" style="270" bestFit="1" customWidth="1"/>
    <col min="11790" max="11790" width="19.85546875" style="270" bestFit="1" customWidth="1"/>
    <col min="11791" max="11791" width="9.140625" style="270"/>
    <col min="11792" max="11793" width="0" style="270" hidden="1" customWidth="1"/>
    <col min="11794" max="12032" width="9.140625" style="270"/>
    <col min="12033" max="12033" width="43" style="270" customWidth="1"/>
    <col min="12034" max="12034" width="1.42578125" style="270" customWidth="1"/>
    <col min="12035" max="12037" width="14.28515625" style="270" customWidth="1"/>
    <col min="12038" max="12038" width="15" style="270" bestFit="1" customWidth="1"/>
    <col min="12039" max="12039" width="1.42578125" style="270" customWidth="1"/>
    <col min="12040" max="12043" width="14.28515625" style="270" customWidth="1"/>
    <col min="12044" max="12044" width="1.42578125" style="270" customWidth="1"/>
    <col min="12045" max="12045" width="15.7109375" style="270" bestFit="1" customWidth="1"/>
    <col min="12046" max="12046" width="19.85546875" style="270" bestFit="1" customWidth="1"/>
    <col min="12047" max="12047" width="9.140625" style="270"/>
    <col min="12048" max="12049" width="0" style="270" hidden="1" customWidth="1"/>
    <col min="12050" max="12288" width="9.140625" style="270"/>
    <col min="12289" max="12289" width="43" style="270" customWidth="1"/>
    <col min="12290" max="12290" width="1.42578125" style="270" customWidth="1"/>
    <col min="12291" max="12293" width="14.28515625" style="270" customWidth="1"/>
    <col min="12294" max="12294" width="15" style="270" bestFit="1" customWidth="1"/>
    <col min="12295" max="12295" width="1.42578125" style="270" customWidth="1"/>
    <col min="12296" max="12299" width="14.28515625" style="270" customWidth="1"/>
    <col min="12300" max="12300" width="1.42578125" style="270" customWidth="1"/>
    <col min="12301" max="12301" width="15.7109375" style="270" bestFit="1" customWidth="1"/>
    <col min="12302" max="12302" width="19.85546875" style="270" bestFit="1" customWidth="1"/>
    <col min="12303" max="12303" width="9.140625" style="270"/>
    <col min="12304" max="12305" width="0" style="270" hidden="1" customWidth="1"/>
    <col min="12306" max="12544" width="9.140625" style="270"/>
    <col min="12545" max="12545" width="43" style="270" customWidth="1"/>
    <col min="12546" max="12546" width="1.42578125" style="270" customWidth="1"/>
    <col min="12547" max="12549" width="14.28515625" style="270" customWidth="1"/>
    <col min="12550" max="12550" width="15" style="270" bestFit="1" customWidth="1"/>
    <col min="12551" max="12551" width="1.42578125" style="270" customWidth="1"/>
    <col min="12552" max="12555" width="14.28515625" style="270" customWidth="1"/>
    <col min="12556" max="12556" width="1.42578125" style="270" customWidth="1"/>
    <col min="12557" max="12557" width="15.7109375" style="270" bestFit="1" customWidth="1"/>
    <col min="12558" max="12558" width="19.85546875" style="270" bestFit="1" customWidth="1"/>
    <col min="12559" max="12559" width="9.140625" style="270"/>
    <col min="12560" max="12561" width="0" style="270" hidden="1" customWidth="1"/>
    <col min="12562" max="12800" width="9.140625" style="270"/>
    <col min="12801" max="12801" width="43" style="270" customWidth="1"/>
    <col min="12802" max="12802" width="1.42578125" style="270" customWidth="1"/>
    <col min="12803" max="12805" width="14.28515625" style="270" customWidth="1"/>
    <col min="12806" max="12806" width="15" style="270" bestFit="1" customWidth="1"/>
    <col min="12807" max="12807" width="1.42578125" style="270" customWidth="1"/>
    <col min="12808" max="12811" width="14.28515625" style="270" customWidth="1"/>
    <col min="12812" max="12812" width="1.42578125" style="270" customWidth="1"/>
    <col min="12813" max="12813" width="15.7109375" style="270" bestFit="1" customWidth="1"/>
    <col min="12814" max="12814" width="19.85546875" style="270" bestFit="1" customWidth="1"/>
    <col min="12815" max="12815" width="9.140625" style="270"/>
    <col min="12816" max="12817" width="0" style="270" hidden="1" customWidth="1"/>
    <col min="12818" max="13056" width="9.140625" style="270"/>
    <col min="13057" max="13057" width="43" style="270" customWidth="1"/>
    <col min="13058" max="13058" width="1.42578125" style="270" customWidth="1"/>
    <col min="13059" max="13061" width="14.28515625" style="270" customWidth="1"/>
    <col min="13062" max="13062" width="15" style="270" bestFit="1" customWidth="1"/>
    <col min="13063" max="13063" width="1.42578125" style="270" customWidth="1"/>
    <col min="13064" max="13067" width="14.28515625" style="270" customWidth="1"/>
    <col min="13068" max="13068" width="1.42578125" style="270" customWidth="1"/>
    <col min="13069" max="13069" width="15.7109375" style="270" bestFit="1" customWidth="1"/>
    <col min="13070" max="13070" width="19.85546875" style="270" bestFit="1" customWidth="1"/>
    <col min="13071" max="13071" width="9.140625" style="270"/>
    <col min="13072" max="13073" width="0" style="270" hidden="1" customWidth="1"/>
    <col min="13074" max="13312" width="9.140625" style="270"/>
    <col min="13313" max="13313" width="43" style="270" customWidth="1"/>
    <col min="13314" max="13314" width="1.42578125" style="270" customWidth="1"/>
    <col min="13315" max="13317" width="14.28515625" style="270" customWidth="1"/>
    <col min="13318" max="13318" width="15" style="270" bestFit="1" customWidth="1"/>
    <col min="13319" max="13319" width="1.42578125" style="270" customWidth="1"/>
    <col min="13320" max="13323" width="14.28515625" style="270" customWidth="1"/>
    <col min="13324" max="13324" width="1.42578125" style="270" customWidth="1"/>
    <col min="13325" max="13325" width="15.7109375" style="270" bestFit="1" customWidth="1"/>
    <col min="13326" max="13326" width="19.85546875" style="270" bestFit="1" customWidth="1"/>
    <col min="13327" max="13327" width="9.140625" style="270"/>
    <col min="13328" max="13329" width="0" style="270" hidden="1" customWidth="1"/>
    <col min="13330" max="13568" width="9.140625" style="270"/>
    <col min="13569" max="13569" width="43" style="270" customWidth="1"/>
    <col min="13570" max="13570" width="1.42578125" style="270" customWidth="1"/>
    <col min="13571" max="13573" width="14.28515625" style="270" customWidth="1"/>
    <col min="13574" max="13574" width="15" style="270" bestFit="1" customWidth="1"/>
    <col min="13575" max="13575" width="1.42578125" style="270" customWidth="1"/>
    <col min="13576" max="13579" width="14.28515625" style="270" customWidth="1"/>
    <col min="13580" max="13580" width="1.42578125" style="270" customWidth="1"/>
    <col min="13581" max="13581" width="15.7109375" style="270" bestFit="1" customWidth="1"/>
    <col min="13582" max="13582" width="19.85546875" style="270" bestFit="1" customWidth="1"/>
    <col min="13583" max="13583" width="9.140625" style="270"/>
    <col min="13584" max="13585" width="0" style="270" hidden="1" customWidth="1"/>
    <col min="13586" max="13824" width="9.140625" style="270"/>
    <col min="13825" max="13825" width="43" style="270" customWidth="1"/>
    <col min="13826" max="13826" width="1.42578125" style="270" customWidth="1"/>
    <col min="13827" max="13829" width="14.28515625" style="270" customWidth="1"/>
    <col min="13830" max="13830" width="15" style="270" bestFit="1" customWidth="1"/>
    <col min="13831" max="13831" width="1.42578125" style="270" customWidth="1"/>
    <col min="13832" max="13835" width="14.28515625" style="270" customWidth="1"/>
    <col min="13836" max="13836" width="1.42578125" style="270" customWidth="1"/>
    <col min="13837" max="13837" width="15.7109375" style="270" bestFit="1" customWidth="1"/>
    <col min="13838" max="13838" width="19.85546875" style="270" bestFit="1" customWidth="1"/>
    <col min="13839" max="13839" width="9.140625" style="270"/>
    <col min="13840" max="13841" width="0" style="270" hidden="1" customWidth="1"/>
    <col min="13842" max="14080" width="9.140625" style="270"/>
    <col min="14081" max="14081" width="43" style="270" customWidth="1"/>
    <col min="14082" max="14082" width="1.42578125" style="270" customWidth="1"/>
    <col min="14083" max="14085" width="14.28515625" style="270" customWidth="1"/>
    <col min="14086" max="14086" width="15" style="270" bestFit="1" customWidth="1"/>
    <col min="14087" max="14087" width="1.42578125" style="270" customWidth="1"/>
    <col min="14088" max="14091" width="14.28515625" style="270" customWidth="1"/>
    <col min="14092" max="14092" width="1.42578125" style="270" customWidth="1"/>
    <col min="14093" max="14093" width="15.7109375" style="270" bestFit="1" customWidth="1"/>
    <col min="14094" max="14094" width="19.85546875" style="270" bestFit="1" customWidth="1"/>
    <col min="14095" max="14095" width="9.140625" style="270"/>
    <col min="14096" max="14097" width="0" style="270" hidden="1" customWidth="1"/>
    <col min="14098" max="14336" width="9.140625" style="270"/>
    <col min="14337" max="14337" width="43" style="270" customWidth="1"/>
    <col min="14338" max="14338" width="1.42578125" style="270" customWidth="1"/>
    <col min="14339" max="14341" width="14.28515625" style="270" customWidth="1"/>
    <col min="14342" max="14342" width="15" style="270" bestFit="1" customWidth="1"/>
    <col min="14343" max="14343" width="1.42578125" style="270" customWidth="1"/>
    <col min="14344" max="14347" width="14.28515625" style="270" customWidth="1"/>
    <col min="14348" max="14348" width="1.42578125" style="270" customWidth="1"/>
    <col min="14349" max="14349" width="15.7109375" style="270" bestFit="1" customWidth="1"/>
    <col min="14350" max="14350" width="19.85546875" style="270" bestFit="1" customWidth="1"/>
    <col min="14351" max="14351" width="9.140625" style="270"/>
    <col min="14352" max="14353" width="0" style="270" hidden="1" customWidth="1"/>
    <col min="14354" max="14592" width="9.140625" style="270"/>
    <col min="14593" max="14593" width="43" style="270" customWidth="1"/>
    <col min="14594" max="14594" width="1.42578125" style="270" customWidth="1"/>
    <col min="14595" max="14597" width="14.28515625" style="270" customWidth="1"/>
    <col min="14598" max="14598" width="15" style="270" bestFit="1" customWidth="1"/>
    <col min="14599" max="14599" width="1.42578125" style="270" customWidth="1"/>
    <col min="14600" max="14603" width="14.28515625" style="270" customWidth="1"/>
    <col min="14604" max="14604" width="1.42578125" style="270" customWidth="1"/>
    <col min="14605" max="14605" width="15.7109375" style="270" bestFit="1" customWidth="1"/>
    <col min="14606" max="14606" width="19.85546875" style="270" bestFit="1" customWidth="1"/>
    <col min="14607" max="14607" width="9.140625" style="270"/>
    <col min="14608" max="14609" width="0" style="270" hidden="1" customWidth="1"/>
    <col min="14610" max="14848" width="9.140625" style="270"/>
    <col min="14849" max="14849" width="43" style="270" customWidth="1"/>
    <col min="14850" max="14850" width="1.42578125" style="270" customWidth="1"/>
    <col min="14851" max="14853" width="14.28515625" style="270" customWidth="1"/>
    <col min="14854" max="14854" width="15" style="270" bestFit="1" customWidth="1"/>
    <col min="14855" max="14855" width="1.42578125" style="270" customWidth="1"/>
    <col min="14856" max="14859" width="14.28515625" style="270" customWidth="1"/>
    <col min="14860" max="14860" width="1.42578125" style="270" customWidth="1"/>
    <col min="14861" max="14861" width="15.7109375" style="270" bestFit="1" customWidth="1"/>
    <col min="14862" max="14862" width="19.85546875" style="270" bestFit="1" customWidth="1"/>
    <col min="14863" max="14863" width="9.140625" style="270"/>
    <col min="14864" max="14865" width="0" style="270" hidden="1" customWidth="1"/>
    <col min="14866" max="15104" width="9.140625" style="270"/>
    <col min="15105" max="15105" width="43" style="270" customWidth="1"/>
    <col min="15106" max="15106" width="1.42578125" style="270" customWidth="1"/>
    <col min="15107" max="15109" width="14.28515625" style="270" customWidth="1"/>
    <col min="15110" max="15110" width="15" style="270" bestFit="1" customWidth="1"/>
    <col min="15111" max="15111" width="1.42578125" style="270" customWidth="1"/>
    <col min="15112" max="15115" width="14.28515625" style="270" customWidth="1"/>
    <col min="15116" max="15116" width="1.42578125" style="270" customWidth="1"/>
    <col min="15117" max="15117" width="15.7109375" style="270" bestFit="1" customWidth="1"/>
    <col min="15118" max="15118" width="19.85546875" style="270" bestFit="1" customWidth="1"/>
    <col min="15119" max="15119" width="9.140625" style="270"/>
    <col min="15120" max="15121" width="0" style="270" hidden="1" customWidth="1"/>
    <col min="15122" max="15360" width="9.140625" style="270"/>
    <col min="15361" max="15361" width="43" style="270" customWidth="1"/>
    <col min="15362" max="15362" width="1.42578125" style="270" customWidth="1"/>
    <col min="15363" max="15365" width="14.28515625" style="270" customWidth="1"/>
    <col min="15366" max="15366" width="15" style="270" bestFit="1" customWidth="1"/>
    <col min="15367" max="15367" width="1.42578125" style="270" customWidth="1"/>
    <col min="15368" max="15371" width="14.28515625" style="270" customWidth="1"/>
    <col min="15372" max="15372" width="1.42578125" style="270" customWidth="1"/>
    <col min="15373" max="15373" width="15.7109375" style="270" bestFit="1" customWidth="1"/>
    <col min="15374" max="15374" width="19.85546875" style="270" bestFit="1" customWidth="1"/>
    <col min="15375" max="15375" width="9.140625" style="270"/>
    <col min="15376" max="15377" width="0" style="270" hidden="1" customWidth="1"/>
    <col min="15378" max="15616" width="9.140625" style="270"/>
    <col min="15617" max="15617" width="43" style="270" customWidth="1"/>
    <col min="15618" max="15618" width="1.42578125" style="270" customWidth="1"/>
    <col min="15619" max="15621" width="14.28515625" style="270" customWidth="1"/>
    <col min="15622" max="15622" width="15" style="270" bestFit="1" customWidth="1"/>
    <col min="15623" max="15623" width="1.42578125" style="270" customWidth="1"/>
    <col min="15624" max="15627" width="14.28515625" style="270" customWidth="1"/>
    <col min="15628" max="15628" width="1.42578125" style="270" customWidth="1"/>
    <col min="15629" max="15629" width="15.7109375" style="270" bestFit="1" customWidth="1"/>
    <col min="15630" max="15630" width="19.85546875" style="270" bestFit="1" customWidth="1"/>
    <col min="15631" max="15631" width="9.140625" style="270"/>
    <col min="15632" max="15633" width="0" style="270" hidden="1" customWidth="1"/>
    <col min="15634" max="15872" width="9.140625" style="270"/>
    <col min="15873" max="15873" width="43" style="270" customWidth="1"/>
    <col min="15874" max="15874" width="1.42578125" style="270" customWidth="1"/>
    <col min="15875" max="15877" width="14.28515625" style="270" customWidth="1"/>
    <col min="15878" max="15878" width="15" style="270" bestFit="1" customWidth="1"/>
    <col min="15879" max="15879" width="1.42578125" style="270" customWidth="1"/>
    <col min="15880" max="15883" width="14.28515625" style="270" customWidth="1"/>
    <col min="15884" max="15884" width="1.42578125" style="270" customWidth="1"/>
    <col min="15885" max="15885" width="15.7109375" style="270" bestFit="1" customWidth="1"/>
    <col min="15886" max="15886" width="19.85546875" style="270" bestFit="1" customWidth="1"/>
    <col min="15887" max="15887" width="9.140625" style="270"/>
    <col min="15888" max="15889" width="0" style="270" hidden="1" customWidth="1"/>
    <col min="15890" max="16128" width="9.140625" style="270"/>
    <col min="16129" max="16129" width="43" style="270" customWidth="1"/>
    <col min="16130" max="16130" width="1.42578125" style="270" customWidth="1"/>
    <col min="16131" max="16133" width="14.28515625" style="270" customWidth="1"/>
    <col min="16134" max="16134" width="15" style="270" bestFit="1" customWidth="1"/>
    <col min="16135" max="16135" width="1.42578125" style="270" customWidth="1"/>
    <col min="16136" max="16139" width="14.28515625" style="270" customWidth="1"/>
    <col min="16140" max="16140" width="1.42578125" style="270" customWidth="1"/>
    <col min="16141" max="16141" width="15.7109375" style="270" bestFit="1" customWidth="1"/>
    <col min="16142" max="16142" width="19.85546875" style="270" bestFit="1" customWidth="1"/>
    <col min="16143" max="16143" width="9.140625" style="270"/>
    <col min="16144" max="16145" width="0" style="270" hidden="1" customWidth="1"/>
    <col min="16146" max="16384" width="9.140625" style="270"/>
  </cols>
  <sheetData>
    <row r="1" spans="1:23" ht="18" x14ac:dyDescent="0.3">
      <c r="A1" s="28" t="s">
        <v>104</v>
      </c>
      <c r="B1" s="266"/>
      <c r="C1" s="267"/>
      <c r="D1" s="267"/>
      <c r="E1" s="267"/>
      <c r="F1" s="267"/>
      <c r="G1" s="266"/>
      <c r="H1" s="268"/>
      <c r="I1" s="268"/>
      <c r="J1" s="268"/>
      <c r="K1" s="268"/>
      <c r="L1" s="269"/>
      <c r="M1" s="269"/>
      <c r="N1" s="269"/>
    </row>
    <row r="2" spans="1:23" s="112" customFormat="1" ht="18" x14ac:dyDescent="0.35">
      <c r="A2" s="34" t="s">
        <v>199</v>
      </c>
      <c r="B2" s="35"/>
      <c r="C2" s="36"/>
      <c r="D2" s="36"/>
      <c r="E2" s="37"/>
      <c r="F2" s="38"/>
      <c r="G2" s="38"/>
      <c r="H2" s="39"/>
      <c r="I2" s="37"/>
      <c r="J2" s="37"/>
      <c r="K2" s="38"/>
      <c r="L2" s="38"/>
      <c r="M2" s="125"/>
      <c r="N2" s="126"/>
      <c r="Q2" s="116"/>
      <c r="R2" s="116"/>
      <c r="S2" s="116"/>
      <c r="T2" s="116"/>
      <c r="U2" s="116"/>
      <c r="V2" s="116"/>
      <c r="W2" s="116"/>
    </row>
    <row r="3" spans="1:23" ht="15.75" customHeight="1" x14ac:dyDescent="0.3">
      <c r="A3" s="266" t="s">
        <v>7</v>
      </c>
      <c r="B3" s="266"/>
      <c r="C3" s="271"/>
      <c r="D3" s="271"/>
      <c r="E3" s="271"/>
      <c r="F3" s="271"/>
      <c r="G3" s="266"/>
      <c r="H3" s="272"/>
      <c r="I3" s="272"/>
      <c r="J3" s="272"/>
      <c r="K3" s="272"/>
      <c r="L3" s="273"/>
      <c r="M3" s="273"/>
      <c r="N3" s="273"/>
    </row>
    <row r="4" spans="1:23" ht="12.75" customHeight="1" x14ac:dyDescent="0.3">
      <c r="A4" s="274"/>
      <c r="B4" s="274"/>
      <c r="F4" s="276"/>
      <c r="G4" s="274"/>
      <c r="K4" s="278"/>
      <c r="L4" s="273"/>
      <c r="M4" s="273"/>
      <c r="N4" s="273"/>
    </row>
    <row r="5" spans="1:23" s="280" customFormat="1" ht="18" x14ac:dyDescent="0.3">
      <c r="A5" s="279"/>
      <c r="C5" s="281" t="s">
        <v>43</v>
      </c>
      <c r="D5" s="282"/>
      <c r="E5" s="282"/>
      <c r="F5" s="283"/>
      <c r="G5" s="284"/>
      <c r="H5" s="281" t="s">
        <v>44</v>
      </c>
      <c r="I5" s="285"/>
      <c r="J5" s="285"/>
      <c r="K5" s="286"/>
      <c r="L5" s="287"/>
      <c r="M5" s="288"/>
      <c r="N5" s="289"/>
      <c r="P5" s="290" t="s">
        <v>112</v>
      </c>
    </row>
    <row r="6" spans="1:23" s="296" customFormat="1" ht="44.25" customHeight="1" x14ac:dyDescent="0.3">
      <c r="A6" s="704" t="s">
        <v>113</v>
      </c>
      <c r="B6" s="291"/>
      <c r="C6" s="62" t="s">
        <v>20</v>
      </c>
      <c r="D6" s="141" t="s">
        <v>46</v>
      </c>
      <c r="E6" s="142" t="s">
        <v>47</v>
      </c>
      <c r="F6" s="143" t="s">
        <v>21</v>
      </c>
      <c r="G6" s="292"/>
      <c r="H6" s="145" t="s">
        <v>20</v>
      </c>
      <c r="I6" s="146" t="s">
        <v>46</v>
      </c>
      <c r="J6" s="142" t="s">
        <v>47</v>
      </c>
      <c r="K6" s="147" t="s">
        <v>21</v>
      </c>
      <c r="L6" s="293"/>
      <c r="M6" s="294" t="s">
        <v>48</v>
      </c>
      <c r="N6" s="295" t="s">
        <v>22</v>
      </c>
    </row>
    <row r="7" spans="1:23" s="280" customFormat="1" x14ac:dyDescent="0.3">
      <c r="A7" s="705"/>
      <c r="B7" s="284"/>
      <c r="C7" s="154" t="s">
        <v>23</v>
      </c>
      <c r="D7" s="155" t="s">
        <v>23</v>
      </c>
      <c r="E7" s="155" t="s">
        <v>23</v>
      </c>
      <c r="F7" s="156" t="s">
        <v>49</v>
      </c>
      <c r="G7" s="157"/>
      <c r="H7" s="154" t="s">
        <v>23</v>
      </c>
      <c r="I7" s="155" t="s">
        <v>23</v>
      </c>
      <c r="J7" s="155" t="s">
        <v>23</v>
      </c>
      <c r="K7" s="156" t="s">
        <v>49</v>
      </c>
      <c r="L7" s="297"/>
      <c r="M7" s="298" t="s">
        <v>26</v>
      </c>
      <c r="N7" s="299" t="s">
        <v>26</v>
      </c>
    </row>
    <row r="8" spans="1:23" s="666" customFormat="1" ht="41.25" customHeight="1" x14ac:dyDescent="0.3">
      <c r="A8" s="663" t="s">
        <v>114</v>
      </c>
      <c r="B8" s="664"/>
      <c r="C8" s="632">
        <v>3</v>
      </c>
      <c r="D8" s="632">
        <v>38</v>
      </c>
      <c r="E8" s="632">
        <v>16</v>
      </c>
      <c r="F8" s="641">
        <v>599458</v>
      </c>
      <c r="G8" s="634"/>
      <c r="H8" s="632">
        <v>2</v>
      </c>
      <c r="I8" s="632">
        <v>19</v>
      </c>
      <c r="J8" s="632">
        <v>12</v>
      </c>
      <c r="K8" s="641">
        <v>399492</v>
      </c>
      <c r="L8" s="665"/>
      <c r="M8" s="665">
        <f t="shared" ref="M8:M25" si="0">H8/C8*100</f>
        <v>66.666666666666657</v>
      </c>
      <c r="N8" s="665">
        <f t="shared" ref="N8:N25" si="1">K8/F8*100</f>
        <v>66.642200120775769</v>
      </c>
    </row>
    <row r="9" spans="1:23" s="666" customFormat="1" ht="41.25" customHeight="1" x14ac:dyDescent="0.3">
      <c r="A9" s="663" t="s">
        <v>213</v>
      </c>
      <c r="B9" s="664"/>
      <c r="C9" s="632">
        <v>2</v>
      </c>
      <c r="D9" s="632">
        <v>8</v>
      </c>
      <c r="E9" s="632">
        <v>3</v>
      </c>
      <c r="F9" s="641">
        <v>395633</v>
      </c>
      <c r="G9" s="634"/>
      <c r="H9" s="632">
        <v>1</v>
      </c>
      <c r="I9" s="632">
        <v>4</v>
      </c>
      <c r="J9" s="632">
        <v>2</v>
      </c>
      <c r="K9" s="641">
        <v>199993</v>
      </c>
      <c r="L9" s="665"/>
      <c r="M9" s="665">
        <f t="shared" si="0"/>
        <v>50</v>
      </c>
      <c r="N9" s="665">
        <f t="shared" si="1"/>
        <v>50.550131055801714</v>
      </c>
    </row>
    <row r="10" spans="1:23" s="666" customFormat="1" ht="41.25" customHeight="1" x14ac:dyDescent="0.3">
      <c r="A10" s="663" t="s">
        <v>115</v>
      </c>
      <c r="B10" s="664"/>
      <c r="C10" s="632">
        <v>7</v>
      </c>
      <c r="D10" s="632">
        <v>52</v>
      </c>
      <c r="E10" s="632">
        <v>28</v>
      </c>
      <c r="F10" s="641">
        <v>1363864</v>
      </c>
      <c r="G10" s="634"/>
      <c r="H10" s="632">
        <v>5</v>
      </c>
      <c r="I10" s="632">
        <v>29</v>
      </c>
      <c r="J10" s="632">
        <v>20</v>
      </c>
      <c r="K10" s="641">
        <v>964714</v>
      </c>
      <c r="L10" s="665"/>
      <c r="M10" s="665">
        <f t="shared" si="0"/>
        <v>71.428571428571431</v>
      </c>
      <c r="N10" s="665">
        <f t="shared" si="1"/>
        <v>70.733885490048863</v>
      </c>
    </row>
    <row r="11" spans="1:23" s="666" customFormat="1" ht="41.25" customHeight="1" x14ac:dyDescent="0.3">
      <c r="A11" s="663" t="s">
        <v>116</v>
      </c>
      <c r="B11" s="664"/>
      <c r="C11" s="632">
        <v>5</v>
      </c>
      <c r="D11" s="632">
        <v>23</v>
      </c>
      <c r="E11" s="632">
        <v>13</v>
      </c>
      <c r="F11" s="641">
        <v>941766</v>
      </c>
      <c r="G11" s="634"/>
      <c r="H11" s="632">
        <v>3</v>
      </c>
      <c r="I11" s="632">
        <v>19</v>
      </c>
      <c r="J11" s="632">
        <v>9</v>
      </c>
      <c r="K11" s="641">
        <v>598865</v>
      </c>
      <c r="L11" s="665"/>
      <c r="M11" s="665">
        <f t="shared" si="0"/>
        <v>60</v>
      </c>
      <c r="N11" s="665">
        <f t="shared" si="1"/>
        <v>63.589575329752826</v>
      </c>
    </row>
    <row r="12" spans="1:23" s="666" customFormat="1" ht="41.25" customHeight="1" x14ac:dyDescent="0.3">
      <c r="A12" s="663" t="s">
        <v>117</v>
      </c>
      <c r="B12" s="664"/>
      <c r="C12" s="632">
        <v>1</v>
      </c>
      <c r="D12" s="632">
        <v>5</v>
      </c>
      <c r="E12" s="632">
        <v>5</v>
      </c>
      <c r="F12" s="641">
        <v>200000</v>
      </c>
      <c r="G12" s="634"/>
      <c r="H12" s="632">
        <v>0</v>
      </c>
      <c r="I12" s="632">
        <v>0</v>
      </c>
      <c r="J12" s="632">
        <v>0</v>
      </c>
      <c r="K12" s="641">
        <v>0</v>
      </c>
      <c r="L12" s="665"/>
      <c r="M12" s="665">
        <f t="shared" si="0"/>
        <v>0</v>
      </c>
      <c r="N12" s="665">
        <f t="shared" si="1"/>
        <v>0</v>
      </c>
    </row>
    <row r="13" spans="1:23" s="666" customFormat="1" ht="41.25" customHeight="1" x14ac:dyDescent="0.3">
      <c r="A13" s="663" t="s">
        <v>118</v>
      </c>
      <c r="B13" s="664"/>
      <c r="C13" s="632">
        <v>4</v>
      </c>
      <c r="D13" s="632">
        <v>37</v>
      </c>
      <c r="E13" s="632">
        <v>11</v>
      </c>
      <c r="F13" s="641">
        <v>629328</v>
      </c>
      <c r="G13" s="634"/>
      <c r="H13" s="632">
        <v>2</v>
      </c>
      <c r="I13" s="632">
        <v>19</v>
      </c>
      <c r="J13" s="632">
        <v>3</v>
      </c>
      <c r="K13" s="641">
        <v>370728</v>
      </c>
      <c r="L13" s="665"/>
      <c r="M13" s="665">
        <f t="shared" si="0"/>
        <v>50</v>
      </c>
      <c r="N13" s="665">
        <f t="shared" si="1"/>
        <v>58.90855007245824</v>
      </c>
    </row>
    <row r="14" spans="1:23" s="666" customFormat="1" ht="41.25" customHeight="1" x14ac:dyDescent="0.3">
      <c r="A14" s="663" t="s">
        <v>119</v>
      </c>
      <c r="B14" s="664"/>
      <c r="C14" s="632">
        <v>18</v>
      </c>
      <c r="D14" s="632">
        <v>115</v>
      </c>
      <c r="E14" s="632">
        <v>69</v>
      </c>
      <c r="F14" s="641">
        <v>3325225</v>
      </c>
      <c r="G14" s="634"/>
      <c r="H14" s="632">
        <v>4</v>
      </c>
      <c r="I14" s="632">
        <v>27</v>
      </c>
      <c r="J14" s="632">
        <v>10</v>
      </c>
      <c r="K14" s="641">
        <v>767369</v>
      </c>
      <c r="L14" s="665"/>
      <c r="M14" s="665">
        <f t="shared" si="0"/>
        <v>22.222222222222221</v>
      </c>
      <c r="N14" s="665">
        <f t="shared" si="1"/>
        <v>23.077205301896864</v>
      </c>
    </row>
    <row r="15" spans="1:23" s="666" customFormat="1" ht="41.25" customHeight="1" x14ac:dyDescent="0.3">
      <c r="A15" s="663" t="s">
        <v>120</v>
      </c>
      <c r="B15" s="664"/>
      <c r="C15" s="632">
        <v>6</v>
      </c>
      <c r="D15" s="632">
        <v>47</v>
      </c>
      <c r="E15" s="632">
        <v>33</v>
      </c>
      <c r="F15" s="641">
        <v>1166036</v>
      </c>
      <c r="G15" s="634"/>
      <c r="H15" s="632">
        <v>3</v>
      </c>
      <c r="I15" s="632">
        <v>15</v>
      </c>
      <c r="J15" s="632">
        <v>18</v>
      </c>
      <c r="K15" s="641">
        <v>570734</v>
      </c>
      <c r="L15" s="665"/>
      <c r="M15" s="665">
        <f t="shared" si="0"/>
        <v>50</v>
      </c>
      <c r="N15" s="665">
        <f t="shared" si="1"/>
        <v>48.946516231059761</v>
      </c>
    </row>
    <row r="16" spans="1:23" s="666" customFormat="1" ht="41.25" customHeight="1" x14ac:dyDescent="0.3">
      <c r="A16" s="663" t="s">
        <v>121</v>
      </c>
      <c r="B16" s="664"/>
      <c r="C16" s="632">
        <v>5</v>
      </c>
      <c r="D16" s="632">
        <v>51</v>
      </c>
      <c r="E16" s="632">
        <v>24</v>
      </c>
      <c r="F16" s="641">
        <v>998645</v>
      </c>
      <c r="G16" s="634"/>
      <c r="H16" s="632">
        <v>2</v>
      </c>
      <c r="I16" s="632">
        <v>24</v>
      </c>
      <c r="J16" s="632">
        <v>9</v>
      </c>
      <c r="K16" s="641">
        <v>399535</v>
      </c>
      <c r="L16" s="665"/>
      <c r="M16" s="665">
        <f t="shared" si="0"/>
        <v>40</v>
      </c>
      <c r="N16" s="665">
        <f t="shared" si="1"/>
        <v>40.007710447656578</v>
      </c>
    </row>
    <row r="17" spans="1:17" s="666" customFormat="1" ht="41.25" customHeight="1" x14ac:dyDescent="0.3">
      <c r="A17" s="663" t="s">
        <v>122</v>
      </c>
      <c r="B17" s="664"/>
      <c r="C17" s="632">
        <v>4</v>
      </c>
      <c r="D17" s="632">
        <v>46</v>
      </c>
      <c r="E17" s="632">
        <v>20</v>
      </c>
      <c r="F17" s="641">
        <v>777436</v>
      </c>
      <c r="G17" s="634"/>
      <c r="H17" s="632">
        <v>2</v>
      </c>
      <c r="I17" s="632">
        <v>23</v>
      </c>
      <c r="J17" s="632">
        <v>10</v>
      </c>
      <c r="K17" s="641">
        <v>399828</v>
      </c>
      <c r="L17" s="665"/>
      <c r="M17" s="665">
        <f t="shared" si="0"/>
        <v>50</v>
      </c>
      <c r="N17" s="665">
        <f t="shared" si="1"/>
        <v>51.429056539702302</v>
      </c>
    </row>
    <row r="18" spans="1:17" s="666" customFormat="1" ht="41.25" customHeight="1" x14ac:dyDescent="0.3">
      <c r="A18" s="663" t="s">
        <v>123</v>
      </c>
      <c r="B18" s="664"/>
      <c r="C18" s="632">
        <v>16</v>
      </c>
      <c r="D18" s="632">
        <v>126</v>
      </c>
      <c r="E18" s="632">
        <v>75</v>
      </c>
      <c r="F18" s="641">
        <v>3056853</v>
      </c>
      <c r="G18" s="634"/>
      <c r="H18" s="632">
        <v>4</v>
      </c>
      <c r="I18" s="632">
        <v>46</v>
      </c>
      <c r="J18" s="632">
        <v>24</v>
      </c>
      <c r="K18" s="641">
        <v>785893</v>
      </c>
      <c r="L18" s="665"/>
      <c r="M18" s="665">
        <f t="shared" si="0"/>
        <v>25</v>
      </c>
      <c r="N18" s="665">
        <f t="shared" si="1"/>
        <v>25.709217944075164</v>
      </c>
    </row>
    <row r="19" spans="1:17" s="666" customFormat="1" ht="45.75" customHeight="1" x14ac:dyDescent="0.3">
      <c r="A19" s="663" t="s">
        <v>124</v>
      </c>
      <c r="B19" s="664"/>
      <c r="C19" s="632">
        <v>9</v>
      </c>
      <c r="D19" s="632">
        <v>43</v>
      </c>
      <c r="E19" s="632">
        <v>34</v>
      </c>
      <c r="F19" s="641">
        <v>1671676</v>
      </c>
      <c r="G19" s="634"/>
      <c r="H19" s="632">
        <v>4</v>
      </c>
      <c r="I19" s="632">
        <v>23</v>
      </c>
      <c r="J19" s="632">
        <v>21</v>
      </c>
      <c r="K19" s="641">
        <v>718639</v>
      </c>
      <c r="L19" s="665"/>
      <c r="M19" s="665">
        <f t="shared" si="0"/>
        <v>44.444444444444443</v>
      </c>
      <c r="N19" s="665">
        <f t="shared" si="1"/>
        <v>42.989131865265755</v>
      </c>
    </row>
    <row r="20" spans="1:17" s="666" customFormat="1" ht="41.25" customHeight="1" x14ac:dyDescent="0.3">
      <c r="A20" s="663" t="s">
        <v>125</v>
      </c>
      <c r="B20" s="664"/>
      <c r="C20" s="632">
        <v>1</v>
      </c>
      <c r="D20" s="632">
        <v>4</v>
      </c>
      <c r="E20" s="632">
        <v>8</v>
      </c>
      <c r="F20" s="641">
        <v>198795</v>
      </c>
      <c r="G20" s="634"/>
      <c r="H20" s="632">
        <v>1</v>
      </c>
      <c r="I20" s="632">
        <v>4</v>
      </c>
      <c r="J20" s="632">
        <v>8</v>
      </c>
      <c r="K20" s="641">
        <v>198795</v>
      </c>
      <c r="L20" s="665"/>
      <c r="M20" s="665">
        <f t="shared" si="0"/>
        <v>100</v>
      </c>
      <c r="N20" s="665">
        <f t="shared" si="1"/>
        <v>100</v>
      </c>
    </row>
    <row r="21" spans="1:17" s="666" customFormat="1" ht="41.25" customHeight="1" x14ac:dyDescent="0.3">
      <c r="A21" s="663" t="s">
        <v>126</v>
      </c>
      <c r="B21" s="664"/>
      <c r="C21" s="632">
        <v>3</v>
      </c>
      <c r="D21" s="632">
        <v>17</v>
      </c>
      <c r="E21" s="632">
        <v>3</v>
      </c>
      <c r="F21" s="641">
        <v>526137</v>
      </c>
      <c r="G21" s="634"/>
      <c r="H21" s="632">
        <v>1</v>
      </c>
      <c r="I21" s="632">
        <v>4</v>
      </c>
      <c r="J21" s="632">
        <v>1</v>
      </c>
      <c r="K21" s="641">
        <v>130204</v>
      </c>
      <c r="L21" s="665"/>
      <c r="M21" s="665">
        <f t="shared" si="0"/>
        <v>33.333333333333329</v>
      </c>
      <c r="N21" s="665">
        <f t="shared" si="1"/>
        <v>24.747166612498265</v>
      </c>
    </row>
    <row r="22" spans="1:17" s="666" customFormat="1" ht="54.75" customHeight="1" x14ac:dyDescent="0.3">
      <c r="A22" s="663" t="s">
        <v>127</v>
      </c>
      <c r="B22" s="664"/>
      <c r="C22" s="632">
        <v>3</v>
      </c>
      <c r="D22" s="632">
        <v>32</v>
      </c>
      <c r="E22" s="632">
        <v>21</v>
      </c>
      <c r="F22" s="641">
        <v>595990</v>
      </c>
      <c r="G22" s="634"/>
      <c r="H22" s="632">
        <v>2</v>
      </c>
      <c r="I22" s="632">
        <v>22</v>
      </c>
      <c r="J22" s="632">
        <v>12</v>
      </c>
      <c r="K22" s="641">
        <v>398764</v>
      </c>
      <c r="L22" s="665"/>
      <c r="M22" s="665">
        <f t="shared" si="0"/>
        <v>66.666666666666657</v>
      </c>
      <c r="N22" s="665">
        <f t="shared" si="1"/>
        <v>66.907834024060804</v>
      </c>
    </row>
    <row r="23" spans="1:17" s="666" customFormat="1" ht="64.5" customHeight="1" x14ac:dyDescent="0.3">
      <c r="A23" s="663" t="s">
        <v>128</v>
      </c>
      <c r="B23" s="664"/>
      <c r="C23" s="632">
        <v>15</v>
      </c>
      <c r="D23" s="632">
        <v>88</v>
      </c>
      <c r="E23" s="632">
        <v>46</v>
      </c>
      <c r="F23" s="641">
        <v>2779828</v>
      </c>
      <c r="G23" s="634"/>
      <c r="H23" s="632">
        <v>7</v>
      </c>
      <c r="I23" s="632">
        <v>41</v>
      </c>
      <c r="J23" s="632">
        <v>23</v>
      </c>
      <c r="K23" s="641">
        <v>1291532</v>
      </c>
      <c r="L23" s="665"/>
      <c r="M23" s="665">
        <f t="shared" si="0"/>
        <v>46.666666666666664</v>
      </c>
      <c r="N23" s="665">
        <f t="shared" si="1"/>
        <v>46.46086016832696</v>
      </c>
    </row>
    <row r="24" spans="1:17" s="666" customFormat="1" ht="41.25" customHeight="1" x14ac:dyDescent="0.3">
      <c r="A24" s="663" t="s">
        <v>129</v>
      </c>
      <c r="B24" s="664"/>
      <c r="C24" s="632">
        <v>3</v>
      </c>
      <c r="D24" s="632">
        <v>11</v>
      </c>
      <c r="E24" s="632">
        <v>8</v>
      </c>
      <c r="F24" s="641">
        <v>599398</v>
      </c>
      <c r="G24" s="634"/>
      <c r="H24" s="632">
        <v>1</v>
      </c>
      <c r="I24" s="632">
        <v>4</v>
      </c>
      <c r="J24" s="632">
        <v>3</v>
      </c>
      <c r="K24" s="641">
        <v>199398</v>
      </c>
      <c r="L24" s="665"/>
      <c r="M24" s="665">
        <f t="shared" si="0"/>
        <v>33.333333333333329</v>
      </c>
      <c r="N24" s="665">
        <f t="shared" si="1"/>
        <v>33.266377265189405</v>
      </c>
    </row>
    <row r="25" spans="1:17" s="666" customFormat="1" ht="41.25" customHeight="1" x14ac:dyDescent="0.3">
      <c r="A25" s="663" t="s">
        <v>130</v>
      </c>
      <c r="B25" s="664"/>
      <c r="C25" s="632">
        <v>15</v>
      </c>
      <c r="D25" s="632">
        <v>122</v>
      </c>
      <c r="E25" s="632">
        <v>73</v>
      </c>
      <c r="F25" s="641">
        <v>2861225</v>
      </c>
      <c r="G25" s="634"/>
      <c r="H25" s="632">
        <v>9</v>
      </c>
      <c r="I25" s="632">
        <v>83</v>
      </c>
      <c r="J25" s="632">
        <v>48</v>
      </c>
      <c r="K25" s="641">
        <v>1762811</v>
      </c>
      <c r="L25" s="665"/>
      <c r="M25" s="665">
        <f t="shared" si="0"/>
        <v>60</v>
      </c>
      <c r="N25" s="665">
        <f t="shared" si="1"/>
        <v>61.61035919929401</v>
      </c>
    </row>
    <row r="26" spans="1:17" s="666" customFormat="1" ht="41.25" customHeight="1" x14ac:dyDescent="0.3">
      <c r="A26" s="663" t="s">
        <v>131</v>
      </c>
      <c r="B26" s="664"/>
      <c r="C26" s="632">
        <v>7</v>
      </c>
      <c r="D26" s="632">
        <v>28</v>
      </c>
      <c r="E26" s="632">
        <v>28</v>
      </c>
      <c r="F26" s="641">
        <v>1217634</v>
      </c>
      <c r="G26" s="634"/>
      <c r="H26" s="632">
        <v>5</v>
      </c>
      <c r="I26" s="632">
        <v>20</v>
      </c>
      <c r="J26" s="632">
        <v>26</v>
      </c>
      <c r="K26" s="641">
        <v>829711</v>
      </c>
      <c r="L26" s="665"/>
      <c r="M26" s="665">
        <f t="shared" ref="M26:M29" si="2">H26/C26*100</f>
        <v>71.428571428571431</v>
      </c>
      <c r="N26" s="665">
        <f t="shared" ref="N26:N29" si="3">K26/F26*100</f>
        <v>68.141247698405266</v>
      </c>
    </row>
    <row r="27" spans="1:17" s="666" customFormat="1" ht="56.25" customHeight="1" x14ac:dyDescent="0.3">
      <c r="A27" s="663" t="s">
        <v>132</v>
      </c>
      <c r="B27" s="664"/>
      <c r="C27" s="632">
        <v>7</v>
      </c>
      <c r="D27" s="632">
        <v>64</v>
      </c>
      <c r="E27" s="632">
        <v>30</v>
      </c>
      <c r="F27" s="641">
        <v>1262767</v>
      </c>
      <c r="G27" s="634"/>
      <c r="H27" s="632">
        <v>4</v>
      </c>
      <c r="I27" s="632">
        <v>47</v>
      </c>
      <c r="J27" s="632">
        <v>16</v>
      </c>
      <c r="K27" s="641">
        <v>796379</v>
      </c>
      <c r="L27" s="665"/>
      <c r="M27" s="665">
        <f t="shared" si="2"/>
        <v>57.142857142857139</v>
      </c>
      <c r="N27" s="665">
        <f t="shared" si="3"/>
        <v>63.066187190510995</v>
      </c>
    </row>
    <row r="28" spans="1:17" s="666" customFormat="1" ht="41.25" customHeight="1" x14ac:dyDescent="0.3">
      <c r="A28" s="663" t="s">
        <v>133</v>
      </c>
      <c r="B28" s="664"/>
      <c r="C28" s="632">
        <v>3</v>
      </c>
      <c r="D28" s="632">
        <v>14</v>
      </c>
      <c r="E28" s="632">
        <v>18</v>
      </c>
      <c r="F28" s="641">
        <v>473085</v>
      </c>
      <c r="G28" s="634"/>
      <c r="H28" s="632">
        <v>0</v>
      </c>
      <c r="I28" s="632">
        <v>0</v>
      </c>
      <c r="J28" s="632">
        <v>0</v>
      </c>
      <c r="K28" s="641">
        <v>0</v>
      </c>
      <c r="L28" s="665"/>
      <c r="M28" s="665">
        <f t="shared" si="2"/>
        <v>0</v>
      </c>
      <c r="N28" s="665">
        <f t="shared" si="3"/>
        <v>0</v>
      </c>
    </row>
    <row r="29" spans="1:17" s="666" customFormat="1" ht="73.5" customHeight="1" x14ac:dyDescent="0.3">
      <c r="A29" s="663" t="s">
        <v>134</v>
      </c>
      <c r="B29" s="664"/>
      <c r="C29" s="632">
        <v>16</v>
      </c>
      <c r="D29" s="632">
        <v>153</v>
      </c>
      <c r="E29" s="632">
        <v>70</v>
      </c>
      <c r="F29" s="641">
        <v>2950724</v>
      </c>
      <c r="G29" s="634"/>
      <c r="H29" s="632">
        <v>10</v>
      </c>
      <c r="I29" s="632">
        <v>119</v>
      </c>
      <c r="J29" s="632">
        <v>57</v>
      </c>
      <c r="K29" s="641">
        <v>1956180</v>
      </c>
      <c r="L29" s="665"/>
      <c r="M29" s="665">
        <f t="shared" si="2"/>
        <v>62.5</v>
      </c>
      <c r="N29" s="665">
        <f t="shared" si="3"/>
        <v>66.294916095168503</v>
      </c>
    </row>
    <row r="30" spans="1:17" s="280" customFormat="1" ht="12.75" customHeight="1" x14ac:dyDescent="0.3">
      <c r="A30" s="279"/>
      <c r="B30" s="302"/>
      <c r="C30" s="303"/>
      <c r="D30" s="304"/>
      <c r="E30" s="304"/>
      <c r="F30" s="305"/>
      <c r="G30" s="306"/>
      <c r="H30" s="307"/>
      <c r="I30" s="308"/>
      <c r="J30" s="308"/>
      <c r="K30" s="309"/>
      <c r="L30" s="287"/>
      <c r="M30" s="310"/>
      <c r="N30" s="311"/>
    </row>
    <row r="31" spans="1:17" s="280" customFormat="1" x14ac:dyDescent="0.3">
      <c r="A31" s="312" t="s">
        <v>29</v>
      </c>
      <c r="B31" s="302"/>
      <c r="C31" s="313">
        <f>SUM(C8:C29)</f>
        <v>153</v>
      </c>
      <c r="D31" s="314">
        <f>SUM(D8:D29)</f>
        <v>1124</v>
      </c>
      <c r="E31" s="314">
        <f>SUM(E8:E29)</f>
        <v>636</v>
      </c>
      <c r="F31" s="315">
        <f>SUM(F8:F29)</f>
        <v>28591503</v>
      </c>
      <c r="G31" s="306"/>
      <c r="H31" s="316">
        <f>SUM(H8:H29)</f>
        <v>72</v>
      </c>
      <c r="I31" s="317">
        <f>SUM(I8:I29)</f>
        <v>592</v>
      </c>
      <c r="J31" s="314">
        <f>SUM(J8:J29)</f>
        <v>332</v>
      </c>
      <c r="K31" s="318">
        <f>SUM(K8:K29)</f>
        <v>13739564</v>
      </c>
      <c r="L31" s="287"/>
      <c r="M31" s="667">
        <f t="shared" ref="M31" si="4">H31/C31*100</f>
        <v>47.058823529411761</v>
      </c>
      <c r="N31" s="668">
        <f t="shared" ref="N31" si="5">K31/F31*100</f>
        <v>48.054710520115016</v>
      </c>
      <c r="P31" s="319">
        <f>IF(M31=0,"-",M31)</f>
        <v>47.058823529411761</v>
      </c>
      <c r="Q31" s="319">
        <f>IF(N31=0,"-",N31)</f>
        <v>48.054710520115016</v>
      </c>
    </row>
    <row r="32" spans="1:17" s="330" customFormat="1" ht="12.75" customHeight="1" x14ac:dyDescent="0.3">
      <c r="A32" s="320"/>
      <c r="B32" s="319"/>
      <c r="C32" s="321"/>
      <c r="D32" s="322"/>
      <c r="E32" s="322"/>
      <c r="F32" s="323"/>
      <c r="G32" s="319"/>
      <c r="H32" s="324"/>
      <c r="I32" s="325"/>
      <c r="J32" s="325"/>
      <c r="K32" s="326"/>
      <c r="L32" s="327"/>
      <c r="M32" s="328"/>
      <c r="N32" s="329"/>
    </row>
    <row r="33" spans="1:24" s="121" customFormat="1" x14ac:dyDescent="0.3">
      <c r="A33" s="331"/>
      <c r="B33" s="331"/>
      <c r="C33" s="118"/>
      <c r="D33" s="332"/>
      <c r="E33" s="332"/>
      <c r="F33" s="118"/>
      <c r="G33" s="333"/>
      <c r="K33" s="118"/>
      <c r="L33" s="334"/>
      <c r="M33" s="334"/>
      <c r="N33" s="120"/>
      <c r="R33" s="335"/>
      <c r="T33" s="335"/>
    </row>
    <row r="34" spans="1:24" s="112" customFormat="1" x14ac:dyDescent="0.3">
      <c r="A34" s="111" t="s">
        <v>30</v>
      </c>
      <c r="C34" s="79"/>
      <c r="D34" s="79"/>
      <c r="E34" s="79"/>
      <c r="F34" s="80"/>
      <c r="G34" s="81"/>
      <c r="H34" s="79"/>
      <c r="I34" s="79"/>
      <c r="J34" s="79"/>
      <c r="K34" s="80"/>
      <c r="L34" s="113"/>
      <c r="M34" s="114"/>
      <c r="N34" s="115"/>
      <c r="Q34" s="116"/>
      <c r="R34" s="116"/>
      <c r="S34" s="116"/>
      <c r="T34" s="116"/>
      <c r="U34" s="116"/>
      <c r="V34" s="116"/>
      <c r="W34" s="116"/>
    </row>
    <row r="35" spans="1:24" s="121" customFormat="1" ht="12.75" customHeight="1" x14ac:dyDescent="0.3">
      <c r="A35" s="111" t="s">
        <v>31</v>
      </c>
      <c r="B35" s="117"/>
      <c r="C35" s="118"/>
      <c r="D35" s="118"/>
      <c r="E35" s="118"/>
      <c r="F35" s="118"/>
      <c r="G35" s="119"/>
      <c r="H35" s="118"/>
      <c r="I35" s="118"/>
      <c r="J35" s="118"/>
      <c r="K35" s="118"/>
      <c r="L35" s="120"/>
      <c r="M35" s="120"/>
      <c r="N35" s="120"/>
      <c r="O35" s="112"/>
      <c r="P35" s="112"/>
      <c r="Q35" s="116"/>
      <c r="R35" s="116"/>
      <c r="S35" s="116"/>
      <c r="T35" s="116"/>
      <c r="U35" s="116"/>
      <c r="V35" s="116"/>
      <c r="W35" s="116"/>
      <c r="X35" s="112"/>
    </row>
    <row r="36" spans="1:24" s="218" customFormat="1" ht="12.75" customHeight="1" x14ac:dyDescent="0.3">
      <c r="A36" s="212" t="s">
        <v>103</v>
      </c>
      <c r="B36" s="213"/>
      <c r="C36" s="214"/>
      <c r="D36" s="214"/>
      <c r="E36" s="214"/>
      <c r="F36" s="215"/>
      <c r="G36" s="81"/>
      <c r="H36" s="214"/>
      <c r="I36" s="214"/>
      <c r="J36" s="214"/>
      <c r="K36" s="215"/>
      <c r="L36" s="216"/>
      <c r="M36" s="217"/>
      <c r="N36" s="217"/>
      <c r="X36" s="112"/>
    </row>
    <row r="37" spans="1:24" s="112" customFormat="1" x14ac:dyDescent="0.3">
      <c r="A37" s="25" t="s">
        <v>232</v>
      </c>
      <c r="B37" s="26"/>
      <c r="C37" s="79"/>
      <c r="D37" s="79"/>
      <c r="E37" s="79"/>
      <c r="F37" s="80"/>
      <c r="G37" s="81"/>
      <c r="H37" s="79"/>
      <c r="I37" s="79"/>
      <c r="J37" s="79"/>
      <c r="K37" s="80"/>
      <c r="L37" s="113"/>
      <c r="M37" s="114"/>
      <c r="N37" s="115"/>
      <c r="O37" s="122"/>
      <c r="P37" s="122"/>
      <c r="Q37" s="123"/>
      <c r="R37" s="123"/>
      <c r="S37" s="123"/>
      <c r="T37" s="123"/>
      <c r="U37" s="123"/>
      <c r="V37" s="123"/>
      <c r="W37" s="123"/>
    </row>
    <row r="38" spans="1:24" x14ac:dyDescent="0.3">
      <c r="C38" s="336"/>
      <c r="D38" s="336"/>
      <c r="E38" s="336"/>
      <c r="H38" s="337"/>
      <c r="I38" s="337"/>
      <c r="J38" s="337"/>
    </row>
    <row r="39" spans="1:24" x14ac:dyDescent="0.3">
      <c r="C39" s="336"/>
      <c r="D39" s="336"/>
      <c r="E39" s="336"/>
      <c r="H39" s="337"/>
      <c r="I39" s="337"/>
      <c r="J39" s="337"/>
    </row>
    <row r="40" spans="1:24" x14ac:dyDescent="0.3">
      <c r="C40" s="336"/>
      <c r="D40" s="336"/>
      <c r="E40" s="336"/>
      <c r="H40" s="337"/>
      <c r="I40" s="337"/>
      <c r="J40" s="337"/>
    </row>
    <row r="41" spans="1:24" x14ac:dyDescent="0.3">
      <c r="C41" s="336"/>
      <c r="D41" s="336"/>
      <c r="E41" s="336"/>
      <c r="H41" s="337"/>
      <c r="I41" s="337"/>
      <c r="J41" s="337"/>
    </row>
    <row r="42" spans="1:24" x14ac:dyDescent="0.3">
      <c r="C42" s="336"/>
      <c r="D42" s="336"/>
      <c r="E42" s="336"/>
      <c r="H42" s="337"/>
      <c r="I42" s="337"/>
      <c r="J42" s="337"/>
    </row>
    <row r="43" spans="1:24" x14ac:dyDescent="0.3">
      <c r="C43" s="336"/>
      <c r="D43" s="336"/>
      <c r="E43" s="336"/>
      <c r="H43" s="337"/>
      <c r="I43" s="337"/>
      <c r="J43" s="337"/>
    </row>
    <row r="44" spans="1:24" x14ac:dyDescent="0.3">
      <c r="C44" s="336"/>
      <c r="D44" s="336"/>
      <c r="E44" s="336"/>
      <c r="H44" s="337"/>
      <c r="I44" s="337"/>
      <c r="J44" s="337"/>
    </row>
    <row r="45" spans="1:24" x14ac:dyDescent="0.3">
      <c r="C45" s="336"/>
      <c r="D45" s="336"/>
      <c r="E45" s="336"/>
      <c r="H45" s="337"/>
      <c r="I45" s="337"/>
      <c r="J45" s="337"/>
    </row>
    <row r="46" spans="1:24" x14ac:dyDescent="0.3">
      <c r="C46" s="336"/>
      <c r="D46" s="336"/>
      <c r="E46" s="336"/>
      <c r="H46" s="337"/>
      <c r="I46" s="337"/>
      <c r="J46" s="337"/>
    </row>
    <row r="47" spans="1:24" x14ac:dyDescent="0.3">
      <c r="C47" s="336"/>
      <c r="D47" s="336"/>
      <c r="E47" s="336"/>
      <c r="H47" s="337"/>
      <c r="I47" s="337"/>
      <c r="J47" s="337"/>
    </row>
    <row r="48" spans="1:24" x14ac:dyDescent="0.3">
      <c r="C48" s="336"/>
      <c r="D48" s="336"/>
      <c r="E48" s="336"/>
      <c r="H48" s="337"/>
      <c r="I48" s="337"/>
      <c r="J48" s="337"/>
    </row>
    <row r="49" spans="3:10" x14ac:dyDescent="0.3">
      <c r="C49" s="336"/>
      <c r="D49" s="336"/>
      <c r="E49" s="336"/>
      <c r="H49" s="337"/>
      <c r="I49" s="337"/>
      <c r="J49" s="337"/>
    </row>
    <row r="50" spans="3:10" x14ac:dyDescent="0.3">
      <c r="C50" s="336"/>
      <c r="D50" s="336"/>
      <c r="E50" s="336"/>
      <c r="H50" s="337"/>
      <c r="I50" s="337"/>
      <c r="J50" s="337"/>
    </row>
    <row r="51" spans="3:10" x14ac:dyDescent="0.3">
      <c r="C51" s="336"/>
      <c r="D51" s="336"/>
      <c r="E51" s="336"/>
      <c r="H51" s="337"/>
      <c r="I51" s="337"/>
      <c r="J51" s="337"/>
    </row>
    <row r="52" spans="3:10" x14ac:dyDescent="0.3">
      <c r="C52" s="336"/>
      <c r="D52" s="336"/>
      <c r="E52" s="336"/>
      <c r="H52" s="337"/>
      <c r="I52" s="337"/>
      <c r="J52" s="337"/>
    </row>
    <row r="53" spans="3:10" x14ac:dyDescent="0.3">
      <c r="C53" s="336"/>
      <c r="D53" s="336"/>
      <c r="E53" s="336"/>
      <c r="H53" s="337"/>
      <c r="I53" s="337"/>
      <c r="J53" s="337"/>
    </row>
    <row r="54" spans="3:10" x14ac:dyDescent="0.3">
      <c r="C54" s="336"/>
      <c r="D54" s="336"/>
      <c r="E54" s="336"/>
      <c r="H54" s="337"/>
      <c r="I54" s="337"/>
      <c r="J54" s="337"/>
    </row>
    <row r="55" spans="3:10" x14ac:dyDescent="0.3">
      <c r="C55" s="336"/>
      <c r="D55" s="336"/>
      <c r="E55" s="336"/>
      <c r="H55" s="337"/>
      <c r="I55" s="337"/>
      <c r="J55" s="337"/>
    </row>
    <row r="56" spans="3:10" x14ac:dyDescent="0.3">
      <c r="C56" s="336"/>
      <c r="D56" s="336"/>
      <c r="E56" s="336"/>
      <c r="H56" s="337"/>
      <c r="I56" s="337"/>
      <c r="J56" s="337"/>
    </row>
    <row r="57" spans="3:10" x14ac:dyDescent="0.3">
      <c r="C57" s="336"/>
      <c r="D57" s="336"/>
      <c r="E57" s="336"/>
      <c r="H57" s="337"/>
      <c r="I57" s="337"/>
      <c r="J57" s="337"/>
    </row>
    <row r="58" spans="3:10" x14ac:dyDescent="0.3">
      <c r="C58" s="336"/>
      <c r="D58" s="336"/>
      <c r="E58" s="336"/>
      <c r="H58" s="337"/>
      <c r="I58" s="337"/>
      <c r="J58" s="337"/>
    </row>
    <row r="59" spans="3:10" x14ac:dyDescent="0.3">
      <c r="C59" s="336"/>
      <c r="D59" s="336"/>
      <c r="E59" s="336"/>
      <c r="H59" s="337"/>
      <c r="I59" s="337"/>
      <c r="J59" s="337"/>
    </row>
    <row r="60" spans="3:10" x14ac:dyDescent="0.3">
      <c r="C60" s="336"/>
      <c r="D60" s="336"/>
      <c r="E60" s="336"/>
      <c r="H60" s="337"/>
      <c r="I60" s="337"/>
      <c r="J60" s="337"/>
    </row>
    <row r="61" spans="3:10" x14ac:dyDescent="0.3">
      <c r="C61" s="336"/>
      <c r="D61" s="336"/>
      <c r="E61" s="336"/>
      <c r="H61" s="337"/>
      <c r="I61" s="337"/>
      <c r="J61" s="337"/>
    </row>
    <row r="62" spans="3:10" x14ac:dyDescent="0.3">
      <c r="C62" s="336"/>
      <c r="D62" s="336"/>
      <c r="E62" s="336"/>
      <c r="H62" s="337"/>
      <c r="I62" s="337"/>
      <c r="J62" s="337"/>
    </row>
    <row r="63" spans="3:10" x14ac:dyDescent="0.3">
      <c r="C63" s="336"/>
      <c r="D63" s="336"/>
      <c r="E63" s="336"/>
      <c r="H63" s="337"/>
      <c r="I63" s="337"/>
      <c r="J63" s="337"/>
    </row>
    <row r="64" spans="3:10" x14ac:dyDescent="0.3">
      <c r="C64" s="336"/>
      <c r="D64" s="336"/>
      <c r="E64" s="336"/>
      <c r="H64" s="337"/>
      <c r="I64" s="337"/>
      <c r="J64" s="337"/>
    </row>
    <row r="65" spans="3:10" x14ac:dyDescent="0.3">
      <c r="C65" s="336"/>
      <c r="D65" s="336"/>
      <c r="E65" s="336"/>
      <c r="H65" s="337"/>
      <c r="I65" s="337"/>
      <c r="J65" s="337"/>
    </row>
    <row r="66" spans="3:10" x14ac:dyDescent="0.3">
      <c r="C66" s="336"/>
      <c r="D66" s="336"/>
      <c r="E66" s="336"/>
      <c r="H66" s="337"/>
      <c r="I66" s="337"/>
      <c r="J66" s="337"/>
    </row>
    <row r="67" spans="3:10" x14ac:dyDescent="0.3">
      <c r="C67" s="336"/>
      <c r="D67" s="336"/>
      <c r="E67" s="336"/>
      <c r="H67" s="337"/>
      <c r="I67" s="337"/>
      <c r="J67" s="337"/>
    </row>
    <row r="68" spans="3:10" x14ac:dyDescent="0.3">
      <c r="C68" s="336"/>
      <c r="D68" s="336"/>
      <c r="E68" s="336"/>
      <c r="H68" s="337"/>
      <c r="I68" s="337"/>
      <c r="J68" s="337"/>
    </row>
    <row r="69" spans="3:10" x14ac:dyDescent="0.3">
      <c r="C69" s="336"/>
      <c r="D69" s="336"/>
      <c r="E69" s="336"/>
      <c r="H69" s="337"/>
      <c r="I69" s="337"/>
      <c r="J69" s="337"/>
    </row>
    <row r="70" spans="3:10" x14ac:dyDescent="0.3">
      <c r="C70" s="336"/>
      <c r="D70" s="336"/>
      <c r="E70" s="336"/>
      <c r="H70" s="337"/>
      <c r="I70" s="337"/>
      <c r="J70" s="337"/>
    </row>
    <row r="71" spans="3:10" x14ac:dyDescent="0.3">
      <c r="C71" s="336"/>
      <c r="D71" s="336"/>
      <c r="E71" s="336"/>
      <c r="H71" s="337"/>
      <c r="I71" s="337"/>
      <c r="J71" s="337"/>
    </row>
    <row r="72" spans="3:10" x14ac:dyDescent="0.3">
      <c r="C72" s="336"/>
      <c r="D72" s="336"/>
      <c r="E72" s="336"/>
      <c r="H72" s="337"/>
      <c r="I72" s="337"/>
      <c r="J72" s="337"/>
    </row>
    <row r="73" spans="3:10" x14ac:dyDescent="0.3">
      <c r="C73" s="336"/>
      <c r="D73" s="336"/>
      <c r="E73" s="336"/>
      <c r="H73" s="337"/>
      <c r="I73" s="337"/>
      <c r="J73" s="337"/>
    </row>
    <row r="74" spans="3:10" x14ac:dyDescent="0.3">
      <c r="C74" s="336"/>
      <c r="D74" s="336"/>
      <c r="E74" s="336"/>
      <c r="H74" s="337"/>
      <c r="I74" s="337"/>
      <c r="J74" s="337"/>
    </row>
    <row r="75" spans="3:10" x14ac:dyDescent="0.3">
      <c r="C75" s="336"/>
      <c r="D75" s="336"/>
      <c r="E75" s="336"/>
      <c r="H75" s="337"/>
      <c r="I75" s="337"/>
      <c r="J75" s="337"/>
    </row>
    <row r="76" spans="3:10" x14ac:dyDescent="0.3">
      <c r="C76" s="336"/>
      <c r="D76" s="336"/>
      <c r="E76" s="336"/>
      <c r="H76" s="337"/>
      <c r="I76" s="337"/>
      <c r="J76" s="337"/>
    </row>
    <row r="77" spans="3:10" x14ac:dyDescent="0.3">
      <c r="C77" s="336"/>
      <c r="D77" s="336"/>
      <c r="E77" s="336"/>
      <c r="H77" s="337"/>
      <c r="I77" s="337"/>
      <c r="J77" s="337"/>
    </row>
    <row r="78" spans="3:10" x14ac:dyDescent="0.3">
      <c r="C78" s="336"/>
      <c r="D78" s="336"/>
      <c r="E78" s="336"/>
      <c r="H78" s="337"/>
      <c r="I78" s="337"/>
      <c r="J78" s="337"/>
    </row>
    <row r="79" spans="3:10" x14ac:dyDescent="0.3">
      <c r="C79" s="336"/>
      <c r="D79" s="336"/>
      <c r="E79" s="336"/>
      <c r="H79" s="337"/>
      <c r="I79" s="337"/>
      <c r="J79" s="337"/>
    </row>
    <row r="80" spans="3:10" x14ac:dyDescent="0.3">
      <c r="C80" s="336"/>
      <c r="D80" s="336"/>
      <c r="E80" s="336"/>
      <c r="H80" s="337"/>
      <c r="I80" s="337"/>
      <c r="J80" s="337"/>
    </row>
    <row r="81" spans="3:10" x14ac:dyDescent="0.3">
      <c r="C81" s="336"/>
      <c r="D81" s="336"/>
      <c r="E81" s="336"/>
      <c r="H81" s="337"/>
      <c r="I81" s="337"/>
      <c r="J81" s="337"/>
    </row>
    <row r="82" spans="3:10" x14ac:dyDescent="0.3">
      <c r="C82" s="336"/>
      <c r="D82" s="336"/>
      <c r="E82" s="336"/>
      <c r="H82" s="337"/>
      <c r="I82" s="337"/>
      <c r="J82" s="337"/>
    </row>
    <row r="83" spans="3:10" x14ac:dyDescent="0.3">
      <c r="C83" s="336"/>
      <c r="D83" s="336"/>
      <c r="E83" s="336"/>
      <c r="H83" s="337"/>
      <c r="I83" s="337"/>
      <c r="J83" s="337"/>
    </row>
    <row r="84" spans="3:10" x14ac:dyDescent="0.3">
      <c r="C84" s="336"/>
      <c r="D84" s="336"/>
      <c r="E84" s="336"/>
      <c r="H84" s="337"/>
      <c r="I84" s="337"/>
      <c r="J84" s="337"/>
    </row>
    <row r="85" spans="3:10" x14ac:dyDescent="0.3">
      <c r="C85" s="336"/>
      <c r="D85" s="336"/>
      <c r="E85" s="336"/>
      <c r="H85" s="337"/>
      <c r="I85" s="337"/>
      <c r="J85" s="337"/>
    </row>
    <row r="86" spans="3:10" x14ac:dyDescent="0.3">
      <c r="C86" s="336"/>
      <c r="D86" s="336"/>
      <c r="E86" s="336"/>
      <c r="H86" s="337"/>
      <c r="I86" s="337"/>
      <c r="J86" s="337"/>
    </row>
    <row r="87" spans="3:10" x14ac:dyDescent="0.3">
      <c r="C87" s="336"/>
      <c r="D87" s="336"/>
      <c r="E87" s="336"/>
      <c r="H87" s="337"/>
      <c r="I87" s="337"/>
      <c r="J87" s="337"/>
    </row>
    <row r="88" spans="3:10" x14ac:dyDescent="0.3">
      <c r="C88" s="336"/>
      <c r="D88" s="336"/>
      <c r="E88" s="336"/>
      <c r="H88" s="337"/>
      <c r="I88" s="337"/>
      <c r="J88" s="337"/>
    </row>
    <row r="89" spans="3:10" x14ac:dyDescent="0.3">
      <c r="C89" s="336"/>
      <c r="D89" s="336"/>
      <c r="E89" s="336"/>
      <c r="H89" s="337"/>
      <c r="I89" s="337"/>
      <c r="J89" s="337"/>
    </row>
    <row r="90" spans="3:10" x14ac:dyDescent="0.3">
      <c r="C90" s="336"/>
      <c r="D90" s="336"/>
      <c r="E90" s="336"/>
      <c r="H90" s="337"/>
      <c r="I90" s="337"/>
      <c r="J90" s="337"/>
    </row>
    <row r="91" spans="3:10" x14ac:dyDescent="0.3">
      <c r="C91" s="336"/>
      <c r="D91" s="336"/>
      <c r="E91" s="336"/>
      <c r="H91" s="337"/>
      <c r="I91" s="337"/>
      <c r="J91" s="337"/>
    </row>
    <row r="92" spans="3:10" x14ac:dyDescent="0.3">
      <c r="C92" s="336"/>
      <c r="D92" s="336"/>
      <c r="E92" s="336"/>
      <c r="H92" s="337"/>
      <c r="I92" s="337"/>
      <c r="J92" s="337"/>
    </row>
    <row r="93" spans="3:10" x14ac:dyDescent="0.3">
      <c r="C93" s="336"/>
      <c r="D93" s="336"/>
      <c r="E93" s="336"/>
      <c r="H93" s="337"/>
      <c r="I93" s="337"/>
      <c r="J93" s="337"/>
    </row>
    <row r="94" spans="3:10" x14ac:dyDescent="0.3">
      <c r="C94" s="336"/>
      <c r="D94" s="336"/>
      <c r="E94" s="336"/>
      <c r="H94" s="337"/>
      <c r="I94" s="337"/>
      <c r="J94" s="337"/>
    </row>
    <row r="95" spans="3:10" x14ac:dyDescent="0.3">
      <c r="C95" s="336"/>
      <c r="D95" s="336"/>
      <c r="E95" s="336"/>
      <c r="H95" s="337"/>
      <c r="I95" s="337"/>
      <c r="J95" s="337"/>
    </row>
    <row r="96" spans="3:10" x14ac:dyDescent="0.3">
      <c r="C96" s="336"/>
      <c r="D96" s="336"/>
      <c r="E96" s="336"/>
      <c r="H96" s="337"/>
      <c r="I96" s="337"/>
      <c r="J96" s="337"/>
    </row>
    <row r="97" spans="3:10" x14ac:dyDescent="0.3">
      <c r="C97" s="336"/>
      <c r="D97" s="336"/>
      <c r="E97" s="336"/>
      <c r="H97" s="337"/>
      <c r="I97" s="337"/>
      <c r="J97" s="337"/>
    </row>
    <row r="98" spans="3:10" x14ac:dyDescent="0.3">
      <c r="C98" s="336"/>
      <c r="D98" s="336"/>
      <c r="E98" s="336"/>
      <c r="H98" s="337"/>
      <c r="I98" s="337"/>
      <c r="J98" s="337"/>
    </row>
    <row r="99" spans="3:10" x14ac:dyDescent="0.3">
      <c r="C99" s="336"/>
      <c r="D99" s="336"/>
      <c r="E99" s="336"/>
      <c r="H99" s="337"/>
      <c r="I99" s="337"/>
      <c r="J99" s="337"/>
    </row>
    <row r="100" spans="3:10" x14ac:dyDescent="0.3">
      <c r="C100" s="336"/>
      <c r="D100" s="336"/>
      <c r="E100" s="336"/>
      <c r="H100" s="337"/>
      <c r="I100" s="337"/>
      <c r="J100" s="337"/>
    </row>
    <row r="101" spans="3:10" x14ac:dyDescent="0.3">
      <c r="C101" s="336"/>
      <c r="D101" s="336"/>
      <c r="E101" s="336"/>
      <c r="H101" s="337"/>
      <c r="I101" s="337"/>
      <c r="J101" s="337"/>
    </row>
    <row r="102" spans="3:10" x14ac:dyDescent="0.3">
      <c r="C102" s="336"/>
      <c r="D102" s="336"/>
      <c r="E102" s="336"/>
      <c r="H102" s="337"/>
      <c r="I102" s="337"/>
      <c r="J102" s="337"/>
    </row>
    <row r="103" spans="3:10" x14ac:dyDescent="0.3">
      <c r="C103" s="336"/>
      <c r="D103" s="336"/>
      <c r="E103" s="336"/>
      <c r="H103" s="337"/>
      <c r="I103" s="337"/>
      <c r="J103" s="337"/>
    </row>
    <row r="104" spans="3:10" x14ac:dyDescent="0.3">
      <c r="C104" s="336"/>
      <c r="D104" s="336"/>
      <c r="E104" s="336"/>
      <c r="H104" s="337"/>
      <c r="I104" s="337"/>
      <c r="J104" s="337"/>
    </row>
    <row r="105" spans="3:10" x14ac:dyDescent="0.3">
      <c r="C105" s="336"/>
      <c r="D105" s="336"/>
      <c r="E105" s="336"/>
      <c r="H105" s="337"/>
      <c r="I105" s="337"/>
      <c r="J105" s="337"/>
    </row>
    <row r="106" spans="3:10" x14ac:dyDescent="0.3">
      <c r="C106" s="336"/>
      <c r="D106" s="336"/>
      <c r="E106" s="336"/>
      <c r="H106" s="337"/>
      <c r="I106" s="337"/>
      <c r="J106" s="337"/>
    </row>
    <row r="107" spans="3:10" x14ac:dyDescent="0.3">
      <c r="C107" s="336"/>
      <c r="D107" s="336"/>
      <c r="E107" s="336"/>
      <c r="H107" s="337"/>
      <c r="I107" s="337"/>
      <c r="J107" s="337"/>
    </row>
    <row r="108" spans="3:10" x14ac:dyDescent="0.3">
      <c r="C108" s="336"/>
      <c r="D108" s="336"/>
      <c r="E108" s="336"/>
      <c r="H108" s="337"/>
      <c r="I108" s="337"/>
      <c r="J108" s="337"/>
    </row>
    <row r="109" spans="3:10" x14ac:dyDescent="0.3">
      <c r="C109" s="336"/>
      <c r="D109" s="336"/>
      <c r="E109" s="336"/>
      <c r="H109" s="337"/>
      <c r="I109" s="337"/>
      <c r="J109" s="337"/>
    </row>
    <row r="110" spans="3:10" x14ac:dyDescent="0.3">
      <c r="C110" s="336"/>
      <c r="D110" s="336"/>
      <c r="E110" s="336"/>
      <c r="H110" s="337"/>
      <c r="I110" s="337"/>
      <c r="J110" s="337"/>
    </row>
    <row r="111" spans="3:10" x14ac:dyDescent="0.3">
      <c r="C111" s="336"/>
      <c r="D111" s="336"/>
      <c r="E111" s="336"/>
      <c r="H111" s="337"/>
      <c r="I111" s="337"/>
      <c r="J111" s="337"/>
    </row>
  </sheetData>
  <mergeCells count="1">
    <mergeCell ref="A6:A7"/>
  </mergeCells>
  <printOptions horizontalCentered="1"/>
  <pageMargins left="0" right="0" top="0.39370078740157483" bottom="0.39370078740157483" header="0" footer="0"/>
  <pageSetup scale="75" orientation="landscape" verticalDpi="0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workbookViewId="0"/>
  </sheetViews>
  <sheetFormatPr defaultRowHeight="15" x14ac:dyDescent="0.3"/>
  <cols>
    <col min="1" max="1" width="21.7109375" style="392" customWidth="1"/>
    <col min="2" max="2" width="1.42578125" style="392" customWidth="1"/>
    <col min="3" max="6" width="14.28515625" style="402" customWidth="1"/>
    <col min="7" max="7" width="1.42578125" style="392" customWidth="1"/>
    <col min="8" max="11" width="14.28515625" style="403" customWidth="1"/>
    <col min="12" max="12" width="1.42578125" style="399" customWidth="1"/>
    <col min="13" max="13" width="19.42578125" style="399" customWidth="1"/>
    <col min="14" max="14" width="24.85546875" style="399" customWidth="1"/>
    <col min="15" max="256" width="9.140625" style="343"/>
    <col min="257" max="257" width="23.5703125" style="343" customWidth="1"/>
    <col min="258" max="258" width="1.42578125" style="343" customWidth="1"/>
    <col min="259" max="262" width="14.28515625" style="343" customWidth="1"/>
    <col min="263" max="263" width="1.42578125" style="343" customWidth="1"/>
    <col min="264" max="267" width="14.28515625" style="343" customWidth="1"/>
    <col min="268" max="268" width="1.42578125" style="343" customWidth="1"/>
    <col min="269" max="269" width="15.85546875" style="343" bestFit="1" customWidth="1"/>
    <col min="270" max="270" width="20" style="343" bestFit="1" customWidth="1"/>
    <col min="271" max="512" width="9.140625" style="343"/>
    <col min="513" max="513" width="23.5703125" style="343" customWidth="1"/>
    <col min="514" max="514" width="1.42578125" style="343" customWidth="1"/>
    <col min="515" max="518" width="14.28515625" style="343" customWidth="1"/>
    <col min="519" max="519" width="1.42578125" style="343" customWidth="1"/>
    <col min="520" max="523" width="14.28515625" style="343" customWidth="1"/>
    <col min="524" max="524" width="1.42578125" style="343" customWidth="1"/>
    <col min="525" max="525" width="15.85546875" style="343" bestFit="1" customWidth="1"/>
    <col min="526" max="526" width="20" style="343" bestFit="1" customWidth="1"/>
    <col min="527" max="768" width="9.140625" style="343"/>
    <col min="769" max="769" width="23.5703125" style="343" customWidth="1"/>
    <col min="770" max="770" width="1.42578125" style="343" customWidth="1"/>
    <col min="771" max="774" width="14.28515625" style="343" customWidth="1"/>
    <col min="775" max="775" width="1.42578125" style="343" customWidth="1"/>
    <col min="776" max="779" width="14.28515625" style="343" customWidth="1"/>
    <col min="780" max="780" width="1.42578125" style="343" customWidth="1"/>
    <col min="781" max="781" width="15.85546875" style="343" bestFit="1" customWidth="1"/>
    <col min="782" max="782" width="20" style="343" bestFit="1" customWidth="1"/>
    <col min="783" max="1024" width="9.140625" style="343"/>
    <col min="1025" max="1025" width="23.5703125" style="343" customWidth="1"/>
    <col min="1026" max="1026" width="1.42578125" style="343" customWidth="1"/>
    <col min="1027" max="1030" width="14.28515625" style="343" customWidth="1"/>
    <col min="1031" max="1031" width="1.42578125" style="343" customWidth="1"/>
    <col min="1032" max="1035" width="14.28515625" style="343" customWidth="1"/>
    <col min="1036" max="1036" width="1.42578125" style="343" customWidth="1"/>
    <col min="1037" max="1037" width="15.85546875" style="343" bestFit="1" customWidth="1"/>
    <col min="1038" max="1038" width="20" style="343" bestFit="1" customWidth="1"/>
    <col min="1039" max="1280" width="9.140625" style="343"/>
    <col min="1281" max="1281" width="23.5703125" style="343" customWidth="1"/>
    <col min="1282" max="1282" width="1.42578125" style="343" customWidth="1"/>
    <col min="1283" max="1286" width="14.28515625" style="343" customWidth="1"/>
    <col min="1287" max="1287" width="1.42578125" style="343" customWidth="1"/>
    <col min="1288" max="1291" width="14.28515625" style="343" customWidth="1"/>
    <col min="1292" max="1292" width="1.42578125" style="343" customWidth="1"/>
    <col min="1293" max="1293" width="15.85546875" style="343" bestFit="1" customWidth="1"/>
    <col min="1294" max="1294" width="20" style="343" bestFit="1" customWidth="1"/>
    <col min="1295" max="1536" width="9.140625" style="343"/>
    <col min="1537" max="1537" width="23.5703125" style="343" customWidth="1"/>
    <col min="1538" max="1538" width="1.42578125" style="343" customWidth="1"/>
    <col min="1539" max="1542" width="14.28515625" style="343" customWidth="1"/>
    <col min="1543" max="1543" width="1.42578125" style="343" customWidth="1"/>
    <col min="1544" max="1547" width="14.28515625" style="343" customWidth="1"/>
    <col min="1548" max="1548" width="1.42578125" style="343" customWidth="1"/>
    <col min="1549" max="1549" width="15.85546875" style="343" bestFit="1" customWidth="1"/>
    <col min="1550" max="1550" width="20" style="343" bestFit="1" customWidth="1"/>
    <col min="1551" max="1792" width="9.140625" style="343"/>
    <col min="1793" max="1793" width="23.5703125" style="343" customWidth="1"/>
    <col min="1794" max="1794" width="1.42578125" style="343" customWidth="1"/>
    <col min="1795" max="1798" width="14.28515625" style="343" customWidth="1"/>
    <col min="1799" max="1799" width="1.42578125" style="343" customWidth="1"/>
    <col min="1800" max="1803" width="14.28515625" style="343" customWidth="1"/>
    <col min="1804" max="1804" width="1.42578125" style="343" customWidth="1"/>
    <col min="1805" max="1805" width="15.85546875" style="343" bestFit="1" customWidth="1"/>
    <col min="1806" max="1806" width="20" style="343" bestFit="1" customWidth="1"/>
    <col min="1807" max="2048" width="9.140625" style="343"/>
    <col min="2049" max="2049" width="23.5703125" style="343" customWidth="1"/>
    <col min="2050" max="2050" width="1.42578125" style="343" customWidth="1"/>
    <col min="2051" max="2054" width="14.28515625" style="343" customWidth="1"/>
    <col min="2055" max="2055" width="1.42578125" style="343" customWidth="1"/>
    <col min="2056" max="2059" width="14.28515625" style="343" customWidth="1"/>
    <col min="2060" max="2060" width="1.42578125" style="343" customWidth="1"/>
    <col min="2061" max="2061" width="15.85546875" style="343" bestFit="1" customWidth="1"/>
    <col min="2062" max="2062" width="20" style="343" bestFit="1" customWidth="1"/>
    <col min="2063" max="2304" width="9.140625" style="343"/>
    <col min="2305" max="2305" width="23.5703125" style="343" customWidth="1"/>
    <col min="2306" max="2306" width="1.42578125" style="343" customWidth="1"/>
    <col min="2307" max="2310" width="14.28515625" style="343" customWidth="1"/>
    <col min="2311" max="2311" width="1.42578125" style="343" customWidth="1"/>
    <col min="2312" max="2315" width="14.28515625" style="343" customWidth="1"/>
    <col min="2316" max="2316" width="1.42578125" style="343" customWidth="1"/>
    <col min="2317" max="2317" width="15.85546875" style="343" bestFit="1" customWidth="1"/>
    <col min="2318" max="2318" width="20" style="343" bestFit="1" customWidth="1"/>
    <col min="2319" max="2560" width="9.140625" style="343"/>
    <col min="2561" max="2561" width="23.5703125" style="343" customWidth="1"/>
    <col min="2562" max="2562" width="1.42578125" style="343" customWidth="1"/>
    <col min="2563" max="2566" width="14.28515625" style="343" customWidth="1"/>
    <col min="2567" max="2567" width="1.42578125" style="343" customWidth="1"/>
    <col min="2568" max="2571" width="14.28515625" style="343" customWidth="1"/>
    <col min="2572" max="2572" width="1.42578125" style="343" customWidth="1"/>
    <col min="2573" max="2573" width="15.85546875" style="343" bestFit="1" customWidth="1"/>
    <col min="2574" max="2574" width="20" style="343" bestFit="1" customWidth="1"/>
    <col min="2575" max="2816" width="9.140625" style="343"/>
    <col min="2817" max="2817" width="23.5703125" style="343" customWidth="1"/>
    <col min="2818" max="2818" width="1.42578125" style="343" customWidth="1"/>
    <col min="2819" max="2822" width="14.28515625" style="343" customWidth="1"/>
    <col min="2823" max="2823" width="1.42578125" style="343" customWidth="1"/>
    <col min="2824" max="2827" width="14.28515625" style="343" customWidth="1"/>
    <col min="2828" max="2828" width="1.42578125" style="343" customWidth="1"/>
    <col min="2829" max="2829" width="15.85546875" style="343" bestFit="1" customWidth="1"/>
    <col min="2830" max="2830" width="20" style="343" bestFit="1" customWidth="1"/>
    <col min="2831" max="3072" width="9.140625" style="343"/>
    <col min="3073" max="3073" width="23.5703125" style="343" customWidth="1"/>
    <col min="3074" max="3074" width="1.42578125" style="343" customWidth="1"/>
    <col min="3075" max="3078" width="14.28515625" style="343" customWidth="1"/>
    <col min="3079" max="3079" width="1.42578125" style="343" customWidth="1"/>
    <col min="3080" max="3083" width="14.28515625" style="343" customWidth="1"/>
    <col min="3084" max="3084" width="1.42578125" style="343" customWidth="1"/>
    <col min="3085" max="3085" width="15.85546875" style="343" bestFit="1" customWidth="1"/>
    <col min="3086" max="3086" width="20" style="343" bestFit="1" customWidth="1"/>
    <col min="3087" max="3328" width="9.140625" style="343"/>
    <col min="3329" max="3329" width="23.5703125" style="343" customWidth="1"/>
    <col min="3330" max="3330" width="1.42578125" style="343" customWidth="1"/>
    <col min="3331" max="3334" width="14.28515625" style="343" customWidth="1"/>
    <col min="3335" max="3335" width="1.42578125" style="343" customWidth="1"/>
    <col min="3336" max="3339" width="14.28515625" style="343" customWidth="1"/>
    <col min="3340" max="3340" width="1.42578125" style="343" customWidth="1"/>
    <col min="3341" max="3341" width="15.85546875" style="343" bestFit="1" customWidth="1"/>
    <col min="3342" max="3342" width="20" style="343" bestFit="1" customWidth="1"/>
    <col min="3343" max="3584" width="9.140625" style="343"/>
    <col min="3585" max="3585" width="23.5703125" style="343" customWidth="1"/>
    <col min="3586" max="3586" width="1.42578125" style="343" customWidth="1"/>
    <col min="3587" max="3590" width="14.28515625" style="343" customWidth="1"/>
    <col min="3591" max="3591" width="1.42578125" style="343" customWidth="1"/>
    <col min="3592" max="3595" width="14.28515625" style="343" customWidth="1"/>
    <col min="3596" max="3596" width="1.42578125" style="343" customWidth="1"/>
    <col min="3597" max="3597" width="15.85546875" style="343" bestFit="1" customWidth="1"/>
    <col min="3598" max="3598" width="20" style="343" bestFit="1" customWidth="1"/>
    <col min="3599" max="3840" width="9.140625" style="343"/>
    <col min="3841" max="3841" width="23.5703125" style="343" customWidth="1"/>
    <col min="3842" max="3842" width="1.42578125" style="343" customWidth="1"/>
    <col min="3843" max="3846" width="14.28515625" style="343" customWidth="1"/>
    <col min="3847" max="3847" width="1.42578125" style="343" customWidth="1"/>
    <col min="3848" max="3851" width="14.28515625" style="343" customWidth="1"/>
    <col min="3852" max="3852" width="1.42578125" style="343" customWidth="1"/>
    <col min="3853" max="3853" width="15.85546875" style="343" bestFit="1" customWidth="1"/>
    <col min="3854" max="3854" width="20" style="343" bestFit="1" customWidth="1"/>
    <col min="3855" max="4096" width="9.140625" style="343"/>
    <col min="4097" max="4097" width="23.5703125" style="343" customWidth="1"/>
    <col min="4098" max="4098" width="1.42578125" style="343" customWidth="1"/>
    <col min="4099" max="4102" width="14.28515625" style="343" customWidth="1"/>
    <col min="4103" max="4103" width="1.42578125" style="343" customWidth="1"/>
    <col min="4104" max="4107" width="14.28515625" style="343" customWidth="1"/>
    <col min="4108" max="4108" width="1.42578125" style="343" customWidth="1"/>
    <col min="4109" max="4109" width="15.85546875" style="343" bestFit="1" customWidth="1"/>
    <col min="4110" max="4110" width="20" style="343" bestFit="1" customWidth="1"/>
    <col min="4111" max="4352" width="9.140625" style="343"/>
    <col min="4353" max="4353" width="23.5703125" style="343" customWidth="1"/>
    <col min="4354" max="4354" width="1.42578125" style="343" customWidth="1"/>
    <col min="4355" max="4358" width="14.28515625" style="343" customWidth="1"/>
    <col min="4359" max="4359" width="1.42578125" style="343" customWidth="1"/>
    <col min="4360" max="4363" width="14.28515625" style="343" customWidth="1"/>
    <col min="4364" max="4364" width="1.42578125" style="343" customWidth="1"/>
    <col min="4365" max="4365" width="15.85546875" style="343" bestFit="1" customWidth="1"/>
    <col min="4366" max="4366" width="20" style="343" bestFit="1" customWidth="1"/>
    <col min="4367" max="4608" width="9.140625" style="343"/>
    <col min="4609" max="4609" width="23.5703125" style="343" customWidth="1"/>
    <col min="4610" max="4610" width="1.42578125" style="343" customWidth="1"/>
    <col min="4611" max="4614" width="14.28515625" style="343" customWidth="1"/>
    <col min="4615" max="4615" width="1.42578125" style="343" customWidth="1"/>
    <col min="4616" max="4619" width="14.28515625" style="343" customWidth="1"/>
    <col min="4620" max="4620" width="1.42578125" style="343" customWidth="1"/>
    <col min="4621" max="4621" width="15.85546875" style="343" bestFit="1" customWidth="1"/>
    <col min="4622" max="4622" width="20" style="343" bestFit="1" customWidth="1"/>
    <col min="4623" max="4864" width="9.140625" style="343"/>
    <col min="4865" max="4865" width="23.5703125" style="343" customWidth="1"/>
    <col min="4866" max="4866" width="1.42578125" style="343" customWidth="1"/>
    <col min="4867" max="4870" width="14.28515625" style="343" customWidth="1"/>
    <col min="4871" max="4871" width="1.42578125" style="343" customWidth="1"/>
    <col min="4872" max="4875" width="14.28515625" style="343" customWidth="1"/>
    <col min="4876" max="4876" width="1.42578125" style="343" customWidth="1"/>
    <col min="4877" max="4877" width="15.85546875" style="343" bestFit="1" customWidth="1"/>
    <col min="4878" max="4878" width="20" style="343" bestFit="1" customWidth="1"/>
    <col min="4879" max="5120" width="9.140625" style="343"/>
    <col min="5121" max="5121" width="23.5703125" style="343" customWidth="1"/>
    <col min="5122" max="5122" width="1.42578125" style="343" customWidth="1"/>
    <col min="5123" max="5126" width="14.28515625" style="343" customWidth="1"/>
    <col min="5127" max="5127" width="1.42578125" style="343" customWidth="1"/>
    <col min="5128" max="5131" width="14.28515625" style="343" customWidth="1"/>
    <col min="5132" max="5132" width="1.42578125" style="343" customWidth="1"/>
    <col min="5133" max="5133" width="15.85546875" style="343" bestFit="1" customWidth="1"/>
    <col min="5134" max="5134" width="20" style="343" bestFit="1" customWidth="1"/>
    <col min="5135" max="5376" width="9.140625" style="343"/>
    <col min="5377" max="5377" width="23.5703125" style="343" customWidth="1"/>
    <col min="5378" max="5378" width="1.42578125" style="343" customWidth="1"/>
    <col min="5379" max="5382" width="14.28515625" style="343" customWidth="1"/>
    <col min="5383" max="5383" width="1.42578125" style="343" customWidth="1"/>
    <col min="5384" max="5387" width="14.28515625" style="343" customWidth="1"/>
    <col min="5388" max="5388" width="1.42578125" style="343" customWidth="1"/>
    <col min="5389" max="5389" width="15.85546875" style="343" bestFit="1" customWidth="1"/>
    <col min="5390" max="5390" width="20" style="343" bestFit="1" customWidth="1"/>
    <col min="5391" max="5632" width="9.140625" style="343"/>
    <col min="5633" max="5633" width="23.5703125" style="343" customWidth="1"/>
    <col min="5634" max="5634" width="1.42578125" style="343" customWidth="1"/>
    <col min="5635" max="5638" width="14.28515625" style="343" customWidth="1"/>
    <col min="5639" max="5639" width="1.42578125" style="343" customWidth="1"/>
    <col min="5640" max="5643" width="14.28515625" style="343" customWidth="1"/>
    <col min="5644" max="5644" width="1.42578125" style="343" customWidth="1"/>
    <col min="5645" max="5645" width="15.85546875" style="343" bestFit="1" customWidth="1"/>
    <col min="5646" max="5646" width="20" style="343" bestFit="1" customWidth="1"/>
    <col min="5647" max="5888" width="9.140625" style="343"/>
    <col min="5889" max="5889" width="23.5703125" style="343" customWidth="1"/>
    <col min="5890" max="5890" width="1.42578125" style="343" customWidth="1"/>
    <col min="5891" max="5894" width="14.28515625" style="343" customWidth="1"/>
    <col min="5895" max="5895" width="1.42578125" style="343" customWidth="1"/>
    <col min="5896" max="5899" width="14.28515625" style="343" customWidth="1"/>
    <col min="5900" max="5900" width="1.42578125" style="343" customWidth="1"/>
    <col min="5901" max="5901" width="15.85546875" style="343" bestFit="1" customWidth="1"/>
    <col min="5902" max="5902" width="20" style="343" bestFit="1" customWidth="1"/>
    <col min="5903" max="6144" width="9.140625" style="343"/>
    <col min="6145" max="6145" width="23.5703125" style="343" customWidth="1"/>
    <col min="6146" max="6146" width="1.42578125" style="343" customWidth="1"/>
    <col min="6147" max="6150" width="14.28515625" style="343" customWidth="1"/>
    <col min="6151" max="6151" width="1.42578125" style="343" customWidth="1"/>
    <col min="6152" max="6155" width="14.28515625" style="343" customWidth="1"/>
    <col min="6156" max="6156" width="1.42578125" style="343" customWidth="1"/>
    <col min="6157" max="6157" width="15.85546875" style="343" bestFit="1" customWidth="1"/>
    <col min="6158" max="6158" width="20" style="343" bestFit="1" customWidth="1"/>
    <col min="6159" max="6400" width="9.140625" style="343"/>
    <col min="6401" max="6401" width="23.5703125" style="343" customWidth="1"/>
    <col min="6402" max="6402" width="1.42578125" style="343" customWidth="1"/>
    <col min="6403" max="6406" width="14.28515625" style="343" customWidth="1"/>
    <col min="6407" max="6407" width="1.42578125" style="343" customWidth="1"/>
    <col min="6408" max="6411" width="14.28515625" style="343" customWidth="1"/>
    <col min="6412" max="6412" width="1.42578125" style="343" customWidth="1"/>
    <col min="6413" max="6413" width="15.85546875" style="343" bestFit="1" customWidth="1"/>
    <col min="6414" max="6414" width="20" style="343" bestFit="1" customWidth="1"/>
    <col min="6415" max="6656" width="9.140625" style="343"/>
    <col min="6657" max="6657" width="23.5703125" style="343" customWidth="1"/>
    <col min="6658" max="6658" width="1.42578125" style="343" customWidth="1"/>
    <col min="6659" max="6662" width="14.28515625" style="343" customWidth="1"/>
    <col min="6663" max="6663" width="1.42578125" style="343" customWidth="1"/>
    <col min="6664" max="6667" width="14.28515625" style="343" customWidth="1"/>
    <col min="6668" max="6668" width="1.42578125" style="343" customWidth="1"/>
    <col min="6669" max="6669" width="15.85546875" style="343" bestFit="1" customWidth="1"/>
    <col min="6670" max="6670" width="20" style="343" bestFit="1" customWidth="1"/>
    <col min="6671" max="6912" width="9.140625" style="343"/>
    <col min="6913" max="6913" width="23.5703125" style="343" customWidth="1"/>
    <col min="6914" max="6914" width="1.42578125" style="343" customWidth="1"/>
    <col min="6915" max="6918" width="14.28515625" style="343" customWidth="1"/>
    <col min="6919" max="6919" width="1.42578125" style="343" customWidth="1"/>
    <col min="6920" max="6923" width="14.28515625" style="343" customWidth="1"/>
    <col min="6924" max="6924" width="1.42578125" style="343" customWidth="1"/>
    <col min="6925" max="6925" width="15.85546875" style="343" bestFit="1" customWidth="1"/>
    <col min="6926" max="6926" width="20" style="343" bestFit="1" customWidth="1"/>
    <col min="6927" max="7168" width="9.140625" style="343"/>
    <col min="7169" max="7169" width="23.5703125" style="343" customWidth="1"/>
    <col min="7170" max="7170" width="1.42578125" style="343" customWidth="1"/>
    <col min="7171" max="7174" width="14.28515625" style="343" customWidth="1"/>
    <col min="7175" max="7175" width="1.42578125" style="343" customWidth="1"/>
    <col min="7176" max="7179" width="14.28515625" style="343" customWidth="1"/>
    <col min="7180" max="7180" width="1.42578125" style="343" customWidth="1"/>
    <col min="7181" max="7181" width="15.85546875" style="343" bestFit="1" customWidth="1"/>
    <col min="7182" max="7182" width="20" style="343" bestFit="1" customWidth="1"/>
    <col min="7183" max="7424" width="9.140625" style="343"/>
    <col min="7425" max="7425" width="23.5703125" style="343" customWidth="1"/>
    <col min="7426" max="7426" width="1.42578125" style="343" customWidth="1"/>
    <col min="7427" max="7430" width="14.28515625" style="343" customWidth="1"/>
    <col min="7431" max="7431" width="1.42578125" style="343" customWidth="1"/>
    <col min="7432" max="7435" width="14.28515625" style="343" customWidth="1"/>
    <col min="7436" max="7436" width="1.42578125" style="343" customWidth="1"/>
    <col min="7437" max="7437" width="15.85546875" style="343" bestFit="1" customWidth="1"/>
    <col min="7438" max="7438" width="20" style="343" bestFit="1" customWidth="1"/>
    <col min="7439" max="7680" width="9.140625" style="343"/>
    <col min="7681" max="7681" width="23.5703125" style="343" customWidth="1"/>
    <col min="7682" max="7682" width="1.42578125" style="343" customWidth="1"/>
    <col min="7683" max="7686" width="14.28515625" style="343" customWidth="1"/>
    <col min="7687" max="7687" width="1.42578125" style="343" customWidth="1"/>
    <col min="7688" max="7691" width="14.28515625" style="343" customWidth="1"/>
    <col min="7692" max="7692" width="1.42578125" style="343" customWidth="1"/>
    <col min="7693" max="7693" width="15.85546875" style="343" bestFit="1" customWidth="1"/>
    <col min="7694" max="7694" width="20" style="343" bestFit="1" customWidth="1"/>
    <col min="7695" max="7936" width="9.140625" style="343"/>
    <col min="7937" max="7937" width="23.5703125" style="343" customWidth="1"/>
    <col min="7938" max="7938" width="1.42578125" style="343" customWidth="1"/>
    <col min="7939" max="7942" width="14.28515625" style="343" customWidth="1"/>
    <col min="7943" max="7943" width="1.42578125" style="343" customWidth="1"/>
    <col min="7944" max="7947" width="14.28515625" style="343" customWidth="1"/>
    <col min="7948" max="7948" width="1.42578125" style="343" customWidth="1"/>
    <col min="7949" max="7949" width="15.85546875" style="343" bestFit="1" customWidth="1"/>
    <col min="7950" max="7950" width="20" style="343" bestFit="1" customWidth="1"/>
    <col min="7951" max="8192" width="9.140625" style="343"/>
    <col min="8193" max="8193" width="23.5703125" style="343" customWidth="1"/>
    <col min="8194" max="8194" width="1.42578125" style="343" customWidth="1"/>
    <col min="8195" max="8198" width="14.28515625" style="343" customWidth="1"/>
    <col min="8199" max="8199" width="1.42578125" style="343" customWidth="1"/>
    <col min="8200" max="8203" width="14.28515625" style="343" customWidth="1"/>
    <col min="8204" max="8204" width="1.42578125" style="343" customWidth="1"/>
    <col min="8205" max="8205" width="15.85546875" style="343" bestFit="1" customWidth="1"/>
    <col min="8206" max="8206" width="20" style="343" bestFit="1" customWidth="1"/>
    <col min="8207" max="8448" width="9.140625" style="343"/>
    <col min="8449" max="8449" width="23.5703125" style="343" customWidth="1"/>
    <col min="8450" max="8450" width="1.42578125" style="343" customWidth="1"/>
    <col min="8451" max="8454" width="14.28515625" style="343" customWidth="1"/>
    <col min="8455" max="8455" width="1.42578125" style="343" customWidth="1"/>
    <col min="8456" max="8459" width="14.28515625" style="343" customWidth="1"/>
    <col min="8460" max="8460" width="1.42578125" style="343" customWidth="1"/>
    <col min="8461" max="8461" width="15.85546875" style="343" bestFit="1" customWidth="1"/>
    <col min="8462" max="8462" width="20" style="343" bestFit="1" customWidth="1"/>
    <col min="8463" max="8704" width="9.140625" style="343"/>
    <col min="8705" max="8705" width="23.5703125" style="343" customWidth="1"/>
    <col min="8706" max="8706" width="1.42578125" style="343" customWidth="1"/>
    <col min="8707" max="8710" width="14.28515625" style="343" customWidth="1"/>
    <col min="8711" max="8711" width="1.42578125" style="343" customWidth="1"/>
    <col min="8712" max="8715" width="14.28515625" style="343" customWidth="1"/>
    <col min="8716" max="8716" width="1.42578125" style="343" customWidth="1"/>
    <col min="8717" max="8717" width="15.85546875" style="343" bestFit="1" customWidth="1"/>
    <col min="8718" max="8718" width="20" style="343" bestFit="1" customWidth="1"/>
    <col min="8719" max="8960" width="9.140625" style="343"/>
    <col min="8961" max="8961" width="23.5703125" style="343" customWidth="1"/>
    <col min="8962" max="8962" width="1.42578125" style="343" customWidth="1"/>
    <col min="8963" max="8966" width="14.28515625" style="343" customWidth="1"/>
    <col min="8967" max="8967" width="1.42578125" style="343" customWidth="1"/>
    <col min="8968" max="8971" width="14.28515625" style="343" customWidth="1"/>
    <col min="8972" max="8972" width="1.42578125" style="343" customWidth="1"/>
    <col min="8973" max="8973" width="15.85546875" style="343" bestFit="1" customWidth="1"/>
    <col min="8974" max="8974" width="20" style="343" bestFit="1" customWidth="1"/>
    <col min="8975" max="9216" width="9.140625" style="343"/>
    <col min="9217" max="9217" width="23.5703125" style="343" customWidth="1"/>
    <col min="9218" max="9218" width="1.42578125" style="343" customWidth="1"/>
    <col min="9219" max="9222" width="14.28515625" style="343" customWidth="1"/>
    <col min="9223" max="9223" width="1.42578125" style="343" customWidth="1"/>
    <col min="9224" max="9227" width="14.28515625" style="343" customWidth="1"/>
    <col min="9228" max="9228" width="1.42578125" style="343" customWidth="1"/>
    <col min="9229" max="9229" width="15.85546875" style="343" bestFit="1" customWidth="1"/>
    <col min="9230" max="9230" width="20" style="343" bestFit="1" customWidth="1"/>
    <col min="9231" max="9472" width="9.140625" style="343"/>
    <col min="9473" max="9473" width="23.5703125" style="343" customWidth="1"/>
    <col min="9474" max="9474" width="1.42578125" style="343" customWidth="1"/>
    <col min="9475" max="9478" width="14.28515625" style="343" customWidth="1"/>
    <col min="9479" max="9479" width="1.42578125" style="343" customWidth="1"/>
    <col min="9480" max="9483" width="14.28515625" style="343" customWidth="1"/>
    <col min="9484" max="9484" width="1.42578125" style="343" customWidth="1"/>
    <col min="9485" max="9485" width="15.85546875" style="343" bestFit="1" customWidth="1"/>
    <col min="9486" max="9486" width="20" style="343" bestFit="1" customWidth="1"/>
    <col min="9487" max="9728" width="9.140625" style="343"/>
    <col min="9729" max="9729" width="23.5703125" style="343" customWidth="1"/>
    <col min="9730" max="9730" width="1.42578125" style="343" customWidth="1"/>
    <col min="9731" max="9734" width="14.28515625" style="343" customWidth="1"/>
    <col min="9735" max="9735" width="1.42578125" style="343" customWidth="1"/>
    <col min="9736" max="9739" width="14.28515625" style="343" customWidth="1"/>
    <col min="9740" max="9740" width="1.42578125" style="343" customWidth="1"/>
    <col min="9741" max="9741" width="15.85546875" style="343" bestFit="1" customWidth="1"/>
    <col min="9742" max="9742" width="20" style="343" bestFit="1" customWidth="1"/>
    <col min="9743" max="9984" width="9.140625" style="343"/>
    <col min="9985" max="9985" width="23.5703125" style="343" customWidth="1"/>
    <col min="9986" max="9986" width="1.42578125" style="343" customWidth="1"/>
    <col min="9987" max="9990" width="14.28515625" style="343" customWidth="1"/>
    <col min="9991" max="9991" width="1.42578125" style="343" customWidth="1"/>
    <col min="9992" max="9995" width="14.28515625" style="343" customWidth="1"/>
    <col min="9996" max="9996" width="1.42578125" style="343" customWidth="1"/>
    <col min="9997" max="9997" width="15.85546875" style="343" bestFit="1" customWidth="1"/>
    <col min="9998" max="9998" width="20" style="343" bestFit="1" customWidth="1"/>
    <col min="9999" max="10240" width="9.140625" style="343"/>
    <col min="10241" max="10241" width="23.5703125" style="343" customWidth="1"/>
    <col min="10242" max="10242" width="1.42578125" style="343" customWidth="1"/>
    <col min="10243" max="10246" width="14.28515625" style="343" customWidth="1"/>
    <col min="10247" max="10247" width="1.42578125" style="343" customWidth="1"/>
    <col min="10248" max="10251" width="14.28515625" style="343" customWidth="1"/>
    <col min="10252" max="10252" width="1.42578125" style="343" customWidth="1"/>
    <col min="10253" max="10253" width="15.85546875" style="343" bestFit="1" customWidth="1"/>
    <col min="10254" max="10254" width="20" style="343" bestFit="1" customWidth="1"/>
    <col min="10255" max="10496" width="9.140625" style="343"/>
    <col min="10497" max="10497" width="23.5703125" style="343" customWidth="1"/>
    <col min="10498" max="10498" width="1.42578125" style="343" customWidth="1"/>
    <col min="10499" max="10502" width="14.28515625" style="343" customWidth="1"/>
    <col min="10503" max="10503" width="1.42578125" style="343" customWidth="1"/>
    <col min="10504" max="10507" width="14.28515625" style="343" customWidth="1"/>
    <col min="10508" max="10508" width="1.42578125" style="343" customWidth="1"/>
    <col min="10509" max="10509" width="15.85546875" style="343" bestFit="1" customWidth="1"/>
    <col min="10510" max="10510" width="20" style="343" bestFit="1" customWidth="1"/>
    <col min="10511" max="10752" width="9.140625" style="343"/>
    <col min="10753" max="10753" width="23.5703125" style="343" customWidth="1"/>
    <col min="10754" max="10754" width="1.42578125" style="343" customWidth="1"/>
    <col min="10755" max="10758" width="14.28515625" style="343" customWidth="1"/>
    <col min="10759" max="10759" width="1.42578125" style="343" customWidth="1"/>
    <col min="10760" max="10763" width="14.28515625" style="343" customWidth="1"/>
    <col min="10764" max="10764" width="1.42578125" style="343" customWidth="1"/>
    <col min="10765" max="10765" width="15.85546875" style="343" bestFit="1" customWidth="1"/>
    <col min="10766" max="10766" width="20" style="343" bestFit="1" customWidth="1"/>
    <col min="10767" max="11008" width="9.140625" style="343"/>
    <col min="11009" max="11009" width="23.5703125" style="343" customWidth="1"/>
    <col min="11010" max="11010" width="1.42578125" style="343" customWidth="1"/>
    <col min="11011" max="11014" width="14.28515625" style="343" customWidth="1"/>
    <col min="11015" max="11015" width="1.42578125" style="343" customWidth="1"/>
    <col min="11016" max="11019" width="14.28515625" style="343" customWidth="1"/>
    <col min="11020" max="11020" width="1.42578125" style="343" customWidth="1"/>
    <col min="11021" max="11021" width="15.85546875" style="343" bestFit="1" customWidth="1"/>
    <col min="11022" max="11022" width="20" style="343" bestFit="1" customWidth="1"/>
    <col min="11023" max="11264" width="9.140625" style="343"/>
    <col min="11265" max="11265" width="23.5703125" style="343" customWidth="1"/>
    <col min="11266" max="11266" width="1.42578125" style="343" customWidth="1"/>
    <col min="11267" max="11270" width="14.28515625" style="343" customWidth="1"/>
    <col min="11271" max="11271" width="1.42578125" style="343" customWidth="1"/>
    <col min="11272" max="11275" width="14.28515625" style="343" customWidth="1"/>
    <col min="11276" max="11276" width="1.42578125" style="343" customWidth="1"/>
    <col min="11277" max="11277" width="15.85546875" style="343" bestFit="1" customWidth="1"/>
    <col min="11278" max="11278" width="20" style="343" bestFit="1" customWidth="1"/>
    <col min="11279" max="11520" width="9.140625" style="343"/>
    <col min="11521" max="11521" width="23.5703125" style="343" customWidth="1"/>
    <col min="11522" max="11522" width="1.42578125" style="343" customWidth="1"/>
    <col min="11523" max="11526" width="14.28515625" style="343" customWidth="1"/>
    <col min="11527" max="11527" width="1.42578125" style="343" customWidth="1"/>
    <col min="11528" max="11531" width="14.28515625" style="343" customWidth="1"/>
    <col min="11532" max="11532" width="1.42578125" style="343" customWidth="1"/>
    <col min="11533" max="11533" width="15.85546875" style="343" bestFit="1" customWidth="1"/>
    <col min="11534" max="11534" width="20" style="343" bestFit="1" customWidth="1"/>
    <col min="11535" max="11776" width="9.140625" style="343"/>
    <col min="11777" max="11777" width="23.5703125" style="343" customWidth="1"/>
    <col min="11778" max="11778" width="1.42578125" style="343" customWidth="1"/>
    <col min="11779" max="11782" width="14.28515625" style="343" customWidth="1"/>
    <col min="11783" max="11783" width="1.42578125" style="343" customWidth="1"/>
    <col min="11784" max="11787" width="14.28515625" style="343" customWidth="1"/>
    <col min="11788" max="11788" width="1.42578125" style="343" customWidth="1"/>
    <col min="11789" max="11789" width="15.85546875" style="343" bestFit="1" customWidth="1"/>
    <col min="11790" max="11790" width="20" style="343" bestFit="1" customWidth="1"/>
    <col min="11791" max="12032" width="9.140625" style="343"/>
    <col min="12033" max="12033" width="23.5703125" style="343" customWidth="1"/>
    <col min="12034" max="12034" width="1.42578125" style="343" customWidth="1"/>
    <col min="12035" max="12038" width="14.28515625" style="343" customWidth="1"/>
    <col min="12039" max="12039" width="1.42578125" style="343" customWidth="1"/>
    <col min="12040" max="12043" width="14.28515625" style="343" customWidth="1"/>
    <col min="12044" max="12044" width="1.42578125" style="343" customWidth="1"/>
    <col min="12045" max="12045" width="15.85546875" style="343" bestFit="1" customWidth="1"/>
    <col min="12046" max="12046" width="20" style="343" bestFit="1" customWidth="1"/>
    <col min="12047" max="12288" width="9.140625" style="343"/>
    <col min="12289" max="12289" width="23.5703125" style="343" customWidth="1"/>
    <col min="12290" max="12290" width="1.42578125" style="343" customWidth="1"/>
    <col min="12291" max="12294" width="14.28515625" style="343" customWidth="1"/>
    <col min="12295" max="12295" width="1.42578125" style="343" customWidth="1"/>
    <col min="12296" max="12299" width="14.28515625" style="343" customWidth="1"/>
    <col min="12300" max="12300" width="1.42578125" style="343" customWidth="1"/>
    <col min="12301" max="12301" width="15.85546875" style="343" bestFit="1" customWidth="1"/>
    <col min="12302" max="12302" width="20" style="343" bestFit="1" customWidth="1"/>
    <col min="12303" max="12544" width="9.140625" style="343"/>
    <col min="12545" max="12545" width="23.5703125" style="343" customWidth="1"/>
    <col min="12546" max="12546" width="1.42578125" style="343" customWidth="1"/>
    <col min="12547" max="12550" width="14.28515625" style="343" customWidth="1"/>
    <col min="12551" max="12551" width="1.42578125" style="343" customWidth="1"/>
    <col min="12552" max="12555" width="14.28515625" style="343" customWidth="1"/>
    <col min="12556" max="12556" width="1.42578125" style="343" customWidth="1"/>
    <col min="12557" max="12557" width="15.85546875" style="343" bestFit="1" customWidth="1"/>
    <col min="12558" max="12558" width="20" style="343" bestFit="1" customWidth="1"/>
    <col min="12559" max="12800" width="9.140625" style="343"/>
    <col min="12801" max="12801" width="23.5703125" style="343" customWidth="1"/>
    <col min="12802" max="12802" width="1.42578125" style="343" customWidth="1"/>
    <col min="12803" max="12806" width="14.28515625" style="343" customWidth="1"/>
    <col min="12807" max="12807" width="1.42578125" style="343" customWidth="1"/>
    <col min="12808" max="12811" width="14.28515625" style="343" customWidth="1"/>
    <col min="12812" max="12812" width="1.42578125" style="343" customWidth="1"/>
    <col min="12813" max="12813" width="15.85546875" style="343" bestFit="1" customWidth="1"/>
    <col min="12814" max="12814" width="20" style="343" bestFit="1" customWidth="1"/>
    <col min="12815" max="13056" width="9.140625" style="343"/>
    <col min="13057" max="13057" width="23.5703125" style="343" customWidth="1"/>
    <col min="13058" max="13058" width="1.42578125" style="343" customWidth="1"/>
    <col min="13059" max="13062" width="14.28515625" style="343" customWidth="1"/>
    <col min="13063" max="13063" width="1.42578125" style="343" customWidth="1"/>
    <col min="13064" max="13067" width="14.28515625" style="343" customWidth="1"/>
    <col min="13068" max="13068" width="1.42578125" style="343" customWidth="1"/>
    <col min="13069" max="13069" width="15.85546875" style="343" bestFit="1" customWidth="1"/>
    <col min="13070" max="13070" width="20" style="343" bestFit="1" customWidth="1"/>
    <col min="13071" max="13312" width="9.140625" style="343"/>
    <col min="13313" max="13313" width="23.5703125" style="343" customWidth="1"/>
    <col min="13314" max="13314" width="1.42578125" style="343" customWidth="1"/>
    <col min="13315" max="13318" width="14.28515625" style="343" customWidth="1"/>
    <col min="13319" max="13319" width="1.42578125" style="343" customWidth="1"/>
    <col min="13320" max="13323" width="14.28515625" style="343" customWidth="1"/>
    <col min="13324" max="13324" width="1.42578125" style="343" customWidth="1"/>
    <col min="13325" max="13325" width="15.85546875" style="343" bestFit="1" customWidth="1"/>
    <col min="13326" max="13326" width="20" style="343" bestFit="1" customWidth="1"/>
    <col min="13327" max="13568" width="9.140625" style="343"/>
    <col min="13569" max="13569" width="23.5703125" style="343" customWidth="1"/>
    <col min="13570" max="13570" width="1.42578125" style="343" customWidth="1"/>
    <col min="13571" max="13574" width="14.28515625" style="343" customWidth="1"/>
    <col min="13575" max="13575" width="1.42578125" style="343" customWidth="1"/>
    <col min="13576" max="13579" width="14.28515625" style="343" customWidth="1"/>
    <col min="13580" max="13580" width="1.42578125" style="343" customWidth="1"/>
    <col min="13581" max="13581" width="15.85546875" style="343" bestFit="1" customWidth="1"/>
    <col min="13582" max="13582" width="20" style="343" bestFit="1" customWidth="1"/>
    <col min="13583" max="13824" width="9.140625" style="343"/>
    <col min="13825" max="13825" width="23.5703125" style="343" customWidth="1"/>
    <col min="13826" max="13826" width="1.42578125" style="343" customWidth="1"/>
    <col min="13827" max="13830" width="14.28515625" style="343" customWidth="1"/>
    <col min="13831" max="13831" width="1.42578125" style="343" customWidth="1"/>
    <col min="13832" max="13835" width="14.28515625" style="343" customWidth="1"/>
    <col min="13836" max="13836" width="1.42578125" style="343" customWidth="1"/>
    <col min="13837" max="13837" width="15.85546875" style="343" bestFit="1" customWidth="1"/>
    <col min="13838" max="13838" width="20" style="343" bestFit="1" customWidth="1"/>
    <col min="13839" max="14080" width="9.140625" style="343"/>
    <col min="14081" max="14081" width="23.5703125" style="343" customWidth="1"/>
    <col min="14082" max="14082" width="1.42578125" style="343" customWidth="1"/>
    <col min="14083" max="14086" width="14.28515625" style="343" customWidth="1"/>
    <col min="14087" max="14087" width="1.42578125" style="343" customWidth="1"/>
    <col min="14088" max="14091" width="14.28515625" style="343" customWidth="1"/>
    <col min="14092" max="14092" width="1.42578125" style="343" customWidth="1"/>
    <col min="14093" max="14093" width="15.85546875" style="343" bestFit="1" customWidth="1"/>
    <col min="14094" max="14094" width="20" style="343" bestFit="1" customWidth="1"/>
    <col min="14095" max="14336" width="9.140625" style="343"/>
    <col min="14337" max="14337" width="23.5703125" style="343" customWidth="1"/>
    <col min="14338" max="14338" width="1.42578125" style="343" customWidth="1"/>
    <col min="14339" max="14342" width="14.28515625" style="343" customWidth="1"/>
    <col min="14343" max="14343" width="1.42578125" style="343" customWidth="1"/>
    <col min="14344" max="14347" width="14.28515625" style="343" customWidth="1"/>
    <col min="14348" max="14348" width="1.42578125" style="343" customWidth="1"/>
    <col min="14349" max="14349" width="15.85546875" style="343" bestFit="1" customWidth="1"/>
    <col min="14350" max="14350" width="20" style="343" bestFit="1" customWidth="1"/>
    <col min="14351" max="14592" width="9.140625" style="343"/>
    <col min="14593" max="14593" width="23.5703125" style="343" customWidth="1"/>
    <col min="14594" max="14594" width="1.42578125" style="343" customWidth="1"/>
    <col min="14595" max="14598" width="14.28515625" style="343" customWidth="1"/>
    <col min="14599" max="14599" width="1.42578125" style="343" customWidth="1"/>
    <col min="14600" max="14603" width="14.28515625" style="343" customWidth="1"/>
    <col min="14604" max="14604" width="1.42578125" style="343" customWidth="1"/>
    <col min="14605" max="14605" width="15.85546875" style="343" bestFit="1" customWidth="1"/>
    <col min="14606" max="14606" width="20" style="343" bestFit="1" customWidth="1"/>
    <col min="14607" max="14848" width="9.140625" style="343"/>
    <col min="14849" max="14849" width="23.5703125" style="343" customWidth="1"/>
    <col min="14850" max="14850" width="1.42578125" style="343" customWidth="1"/>
    <col min="14851" max="14854" width="14.28515625" style="343" customWidth="1"/>
    <col min="14855" max="14855" width="1.42578125" style="343" customWidth="1"/>
    <col min="14856" max="14859" width="14.28515625" style="343" customWidth="1"/>
    <col min="14860" max="14860" width="1.42578125" style="343" customWidth="1"/>
    <col min="14861" max="14861" width="15.85546875" style="343" bestFit="1" customWidth="1"/>
    <col min="14862" max="14862" width="20" style="343" bestFit="1" customWidth="1"/>
    <col min="14863" max="15104" width="9.140625" style="343"/>
    <col min="15105" max="15105" width="23.5703125" style="343" customWidth="1"/>
    <col min="15106" max="15106" width="1.42578125" style="343" customWidth="1"/>
    <col min="15107" max="15110" width="14.28515625" style="343" customWidth="1"/>
    <col min="15111" max="15111" width="1.42578125" style="343" customWidth="1"/>
    <col min="15112" max="15115" width="14.28515625" style="343" customWidth="1"/>
    <col min="15116" max="15116" width="1.42578125" style="343" customWidth="1"/>
    <col min="15117" max="15117" width="15.85546875" style="343" bestFit="1" customWidth="1"/>
    <col min="15118" max="15118" width="20" style="343" bestFit="1" customWidth="1"/>
    <col min="15119" max="15360" width="9.140625" style="343"/>
    <col min="15361" max="15361" width="23.5703125" style="343" customWidth="1"/>
    <col min="15362" max="15362" width="1.42578125" style="343" customWidth="1"/>
    <col min="15363" max="15366" width="14.28515625" style="343" customWidth="1"/>
    <col min="15367" max="15367" width="1.42578125" style="343" customWidth="1"/>
    <col min="15368" max="15371" width="14.28515625" style="343" customWidth="1"/>
    <col min="15372" max="15372" width="1.42578125" style="343" customWidth="1"/>
    <col min="15373" max="15373" width="15.85546875" style="343" bestFit="1" customWidth="1"/>
    <col min="15374" max="15374" width="20" style="343" bestFit="1" customWidth="1"/>
    <col min="15375" max="15616" width="9.140625" style="343"/>
    <col min="15617" max="15617" width="23.5703125" style="343" customWidth="1"/>
    <col min="15618" max="15618" width="1.42578125" style="343" customWidth="1"/>
    <col min="15619" max="15622" width="14.28515625" style="343" customWidth="1"/>
    <col min="15623" max="15623" width="1.42578125" style="343" customWidth="1"/>
    <col min="15624" max="15627" width="14.28515625" style="343" customWidth="1"/>
    <col min="15628" max="15628" width="1.42578125" style="343" customWidth="1"/>
    <col min="15629" max="15629" width="15.85546875" style="343" bestFit="1" customWidth="1"/>
    <col min="15630" max="15630" width="20" style="343" bestFit="1" customWidth="1"/>
    <col min="15631" max="15872" width="9.140625" style="343"/>
    <col min="15873" max="15873" width="23.5703125" style="343" customWidth="1"/>
    <col min="15874" max="15874" width="1.42578125" style="343" customWidth="1"/>
    <col min="15875" max="15878" width="14.28515625" style="343" customWidth="1"/>
    <col min="15879" max="15879" width="1.42578125" style="343" customWidth="1"/>
    <col min="15880" max="15883" width="14.28515625" style="343" customWidth="1"/>
    <col min="15884" max="15884" width="1.42578125" style="343" customWidth="1"/>
    <col min="15885" max="15885" width="15.85546875" style="343" bestFit="1" customWidth="1"/>
    <col min="15886" max="15886" width="20" style="343" bestFit="1" customWidth="1"/>
    <col min="15887" max="16128" width="9.140625" style="343"/>
    <col min="16129" max="16129" width="23.5703125" style="343" customWidth="1"/>
    <col min="16130" max="16130" width="1.42578125" style="343" customWidth="1"/>
    <col min="16131" max="16134" width="14.28515625" style="343" customWidth="1"/>
    <col min="16135" max="16135" width="1.42578125" style="343" customWidth="1"/>
    <col min="16136" max="16139" width="14.28515625" style="343" customWidth="1"/>
    <col min="16140" max="16140" width="1.42578125" style="343" customWidth="1"/>
    <col min="16141" max="16141" width="15.85546875" style="343" bestFit="1" customWidth="1"/>
    <col min="16142" max="16142" width="20" style="343" bestFit="1" customWidth="1"/>
    <col min="16143" max="16384" width="9.140625" style="343"/>
  </cols>
  <sheetData>
    <row r="1" spans="1:24" ht="18" x14ac:dyDescent="0.35">
      <c r="A1" s="28" t="s">
        <v>111</v>
      </c>
      <c r="B1" s="338"/>
      <c r="C1" s="339"/>
      <c r="D1" s="339"/>
      <c r="E1" s="339"/>
      <c r="F1" s="339"/>
      <c r="G1" s="340"/>
      <c r="H1" s="341"/>
      <c r="I1" s="341"/>
      <c r="J1" s="341"/>
      <c r="K1" s="341"/>
      <c r="L1" s="342"/>
      <c r="M1" s="342"/>
      <c r="N1" s="342"/>
    </row>
    <row r="2" spans="1:24" s="112" customFormat="1" ht="18" x14ac:dyDescent="0.35">
      <c r="A2" s="34" t="s">
        <v>199</v>
      </c>
      <c r="B2" s="35"/>
      <c r="C2" s="36"/>
      <c r="D2" s="36"/>
      <c r="E2" s="37"/>
      <c r="F2" s="38"/>
      <c r="G2" s="38"/>
      <c r="H2" s="39"/>
      <c r="I2" s="37"/>
      <c r="J2" s="37"/>
      <c r="K2" s="38"/>
      <c r="L2" s="38"/>
      <c r="M2" s="125"/>
      <c r="N2" s="126"/>
      <c r="Q2" s="116"/>
      <c r="R2" s="116"/>
      <c r="S2" s="116"/>
      <c r="T2" s="116"/>
      <c r="U2" s="116"/>
      <c r="V2" s="116"/>
      <c r="W2" s="116"/>
    </row>
    <row r="3" spans="1:24" ht="18" x14ac:dyDescent="0.35">
      <c r="A3" s="338" t="s">
        <v>136</v>
      </c>
      <c r="B3" s="338"/>
      <c r="C3" s="344"/>
      <c r="D3" s="344"/>
      <c r="E3" s="344"/>
      <c r="F3" s="344"/>
      <c r="G3" s="340"/>
      <c r="H3" s="345"/>
      <c r="I3" s="345"/>
      <c r="J3" s="345"/>
      <c r="K3" s="345"/>
      <c r="L3" s="346"/>
      <c r="M3" s="346"/>
      <c r="N3" s="346"/>
    </row>
    <row r="4" spans="1:24" ht="18" x14ac:dyDescent="0.35">
      <c r="A4" s="347"/>
      <c r="B4" s="347"/>
      <c r="C4" s="348"/>
      <c r="D4" s="348"/>
      <c r="E4" s="348"/>
      <c r="F4" s="349"/>
      <c r="G4" s="350"/>
      <c r="H4" s="351"/>
      <c r="I4" s="351"/>
      <c r="J4" s="351"/>
      <c r="K4" s="352"/>
      <c r="L4" s="346"/>
      <c r="M4" s="346"/>
      <c r="N4" s="346"/>
    </row>
    <row r="5" spans="1:24" s="363" customFormat="1" ht="18" x14ac:dyDescent="0.35">
      <c r="A5" s="353"/>
      <c r="B5" s="291"/>
      <c r="C5" s="354" t="s">
        <v>43</v>
      </c>
      <c r="D5" s="355"/>
      <c r="E5" s="355"/>
      <c r="F5" s="356"/>
      <c r="G5" s="357"/>
      <c r="H5" s="354" t="s">
        <v>44</v>
      </c>
      <c r="I5" s="358"/>
      <c r="J5" s="358"/>
      <c r="K5" s="359"/>
      <c r="L5" s="360"/>
      <c r="M5" s="361"/>
      <c r="N5" s="362"/>
    </row>
    <row r="6" spans="1:24" s="363" customFormat="1" ht="37.5" customHeight="1" x14ac:dyDescent="0.3">
      <c r="A6" s="706" t="s">
        <v>137</v>
      </c>
      <c r="B6" s="291"/>
      <c r="C6" s="62" t="s">
        <v>20</v>
      </c>
      <c r="D6" s="141" t="s">
        <v>46</v>
      </c>
      <c r="E6" s="142" t="s">
        <v>47</v>
      </c>
      <c r="F6" s="143" t="s">
        <v>21</v>
      </c>
      <c r="G6" s="292"/>
      <c r="H6" s="145" t="s">
        <v>20</v>
      </c>
      <c r="I6" s="146" t="s">
        <v>46</v>
      </c>
      <c r="J6" s="142" t="s">
        <v>47</v>
      </c>
      <c r="K6" s="147" t="s">
        <v>21</v>
      </c>
      <c r="L6" s="293"/>
      <c r="M6" s="294" t="s">
        <v>48</v>
      </c>
      <c r="N6" s="295" t="s">
        <v>22</v>
      </c>
    </row>
    <row r="7" spans="1:24" s="363" customFormat="1" ht="22.5" customHeight="1" x14ac:dyDescent="0.3">
      <c r="A7" s="707"/>
      <c r="B7" s="357"/>
      <c r="C7" s="678" t="s">
        <v>23</v>
      </c>
      <c r="D7" s="679" t="s">
        <v>23</v>
      </c>
      <c r="E7" s="679" t="s">
        <v>23</v>
      </c>
      <c r="F7" s="680" t="s">
        <v>49</v>
      </c>
      <c r="G7" s="144"/>
      <c r="H7" s="678" t="s">
        <v>23</v>
      </c>
      <c r="I7" s="679" t="s">
        <v>23</v>
      </c>
      <c r="J7" s="679" t="s">
        <v>23</v>
      </c>
      <c r="K7" s="680" t="s">
        <v>49</v>
      </c>
      <c r="L7" s="293"/>
      <c r="M7" s="364" t="s">
        <v>26</v>
      </c>
      <c r="N7" s="365" t="s">
        <v>26</v>
      </c>
    </row>
    <row r="8" spans="1:24" s="673" customFormat="1" ht="56.25" customHeight="1" x14ac:dyDescent="0.3">
      <c r="A8" s="669" t="s">
        <v>138</v>
      </c>
      <c r="B8" s="670"/>
      <c r="C8" s="632">
        <v>24</v>
      </c>
      <c r="D8" s="632">
        <v>192</v>
      </c>
      <c r="E8" s="632">
        <v>118</v>
      </c>
      <c r="F8" s="641">
        <v>4701519</v>
      </c>
      <c r="G8" s="634"/>
      <c r="H8" s="632">
        <v>14</v>
      </c>
      <c r="I8" s="632">
        <v>97</v>
      </c>
      <c r="J8" s="632">
        <v>71</v>
      </c>
      <c r="K8" s="641">
        <v>2732233</v>
      </c>
      <c r="L8" s="671"/>
      <c r="M8" s="672">
        <f>H8/C8*100</f>
        <v>58.333333333333336</v>
      </c>
      <c r="N8" s="672">
        <f>K8/F8*100</f>
        <v>58.113835124350231</v>
      </c>
    </row>
    <row r="9" spans="1:24" s="673" customFormat="1" ht="56.25" customHeight="1" x14ac:dyDescent="0.3">
      <c r="A9" s="669" t="s">
        <v>139</v>
      </c>
      <c r="B9" s="670"/>
      <c r="C9" s="632">
        <v>113</v>
      </c>
      <c r="D9" s="632">
        <v>806</v>
      </c>
      <c r="E9" s="632">
        <v>443</v>
      </c>
      <c r="F9" s="641">
        <v>20833131</v>
      </c>
      <c r="G9" s="634"/>
      <c r="H9" s="632">
        <v>54</v>
      </c>
      <c r="I9" s="632">
        <v>449</v>
      </c>
      <c r="J9" s="632">
        <v>236</v>
      </c>
      <c r="K9" s="641">
        <v>10221438</v>
      </c>
      <c r="L9" s="671"/>
      <c r="M9" s="672">
        <f>H9/C9*100</f>
        <v>47.787610619469028</v>
      </c>
      <c r="N9" s="672">
        <f>K9/F9*100</f>
        <v>49.063378903535906</v>
      </c>
    </row>
    <row r="10" spans="1:24" s="673" customFormat="1" ht="56.25" customHeight="1" x14ac:dyDescent="0.3">
      <c r="A10" s="669" t="s">
        <v>140</v>
      </c>
      <c r="B10" s="670"/>
      <c r="C10" s="632">
        <v>16</v>
      </c>
      <c r="D10" s="632">
        <v>126</v>
      </c>
      <c r="E10" s="632">
        <v>75</v>
      </c>
      <c r="F10" s="641">
        <v>3056853</v>
      </c>
      <c r="G10" s="634"/>
      <c r="H10" s="632">
        <v>4</v>
      </c>
      <c r="I10" s="632">
        <v>46</v>
      </c>
      <c r="J10" s="632">
        <v>25</v>
      </c>
      <c r="K10" s="641">
        <v>785893</v>
      </c>
      <c r="L10" s="671"/>
      <c r="M10" s="672">
        <f>H10/C10*100</f>
        <v>25</v>
      </c>
      <c r="N10" s="672">
        <f>K10/F10*100</f>
        <v>25.709217944075164</v>
      </c>
    </row>
    <row r="11" spans="1:24" s="366" customFormat="1" x14ac:dyDescent="0.3">
      <c r="A11" s="367"/>
      <c r="B11" s="368"/>
      <c r="C11" s="369"/>
      <c r="D11" s="370"/>
      <c r="E11" s="370"/>
      <c r="F11" s="371"/>
      <c r="G11" s="372"/>
      <c r="H11" s="373"/>
      <c r="I11" s="374"/>
      <c r="J11" s="374"/>
      <c r="K11" s="375"/>
      <c r="L11" s="376"/>
      <c r="M11" s="377"/>
      <c r="N11" s="378"/>
    </row>
    <row r="12" spans="1:24" s="363" customFormat="1" x14ac:dyDescent="0.3">
      <c r="A12" s="379" t="s">
        <v>29</v>
      </c>
      <c r="B12" s="380"/>
      <c r="C12" s="381">
        <f>SUM(C8:C11)</f>
        <v>153</v>
      </c>
      <c r="D12" s="382">
        <f>SUM(D8:D11)</f>
        <v>1124</v>
      </c>
      <c r="E12" s="382">
        <f>SUM(E8:E11)</f>
        <v>636</v>
      </c>
      <c r="F12" s="383">
        <f>SUM(F8:F11)</f>
        <v>28591503</v>
      </c>
      <c r="G12" s="384"/>
      <c r="H12" s="385">
        <f>SUM(H8:H11)</f>
        <v>72</v>
      </c>
      <c r="I12" s="386">
        <f>SUM(I8:I11)</f>
        <v>592</v>
      </c>
      <c r="J12" s="382">
        <f>SUM(J8:J11)</f>
        <v>332</v>
      </c>
      <c r="K12" s="387">
        <f>SUM(K8:K11)</f>
        <v>13739564</v>
      </c>
      <c r="L12" s="388"/>
      <c r="M12" s="389">
        <f>H12/C12*100</f>
        <v>47.058823529411761</v>
      </c>
      <c r="N12" s="390">
        <f>K12/F12*100</f>
        <v>48.054710520115016</v>
      </c>
    </row>
    <row r="13" spans="1:24" x14ac:dyDescent="0.3">
      <c r="A13" s="391"/>
      <c r="C13" s="393"/>
      <c r="D13" s="394"/>
      <c r="E13" s="394"/>
      <c r="F13" s="395"/>
      <c r="H13" s="396"/>
      <c r="I13" s="397"/>
      <c r="J13" s="397"/>
      <c r="K13" s="398"/>
      <c r="M13" s="400"/>
      <c r="N13" s="401"/>
    </row>
    <row r="15" spans="1:24" s="112" customFormat="1" x14ac:dyDescent="0.3">
      <c r="A15" s="111" t="s">
        <v>30</v>
      </c>
      <c r="C15" s="79"/>
      <c r="D15" s="79"/>
      <c r="E15" s="79"/>
      <c r="F15" s="80"/>
      <c r="G15" s="81"/>
      <c r="H15" s="79"/>
      <c r="I15" s="79"/>
      <c r="J15" s="79"/>
      <c r="K15" s="80"/>
      <c r="L15" s="113"/>
      <c r="M15" s="114"/>
      <c r="N15" s="115"/>
      <c r="Q15" s="116"/>
      <c r="R15" s="116"/>
      <c r="S15" s="116"/>
      <c r="T15" s="116"/>
      <c r="U15" s="116"/>
      <c r="V15" s="116"/>
      <c r="W15" s="116"/>
    </row>
    <row r="16" spans="1:24" s="121" customFormat="1" x14ac:dyDescent="0.3">
      <c r="A16" s="111" t="s">
        <v>31</v>
      </c>
      <c r="B16" s="117"/>
      <c r="C16" s="118"/>
      <c r="D16" s="118"/>
      <c r="E16" s="118"/>
      <c r="F16" s="118"/>
      <c r="G16" s="119"/>
      <c r="H16" s="118"/>
      <c r="I16" s="118"/>
      <c r="J16" s="118"/>
      <c r="K16" s="118"/>
      <c r="L16" s="120"/>
      <c r="M16" s="120"/>
      <c r="N16" s="120"/>
      <c r="O16" s="112"/>
      <c r="P16" s="112"/>
      <c r="Q16" s="116"/>
      <c r="R16" s="116"/>
      <c r="S16" s="116"/>
      <c r="T16" s="116"/>
      <c r="U16" s="116"/>
      <c r="V16" s="116"/>
      <c r="W16" s="116"/>
      <c r="X16" s="112"/>
    </row>
    <row r="17" spans="1:24" s="218" customFormat="1" x14ac:dyDescent="0.3">
      <c r="A17" s="212" t="s">
        <v>103</v>
      </c>
      <c r="B17" s="213"/>
      <c r="C17" s="214"/>
      <c r="D17" s="214"/>
      <c r="E17" s="214"/>
      <c r="F17" s="215"/>
      <c r="G17" s="81"/>
      <c r="H17" s="214"/>
      <c r="I17" s="214"/>
      <c r="J17" s="214"/>
      <c r="K17" s="215"/>
      <c r="L17" s="216"/>
      <c r="M17" s="217"/>
      <c r="N17" s="217"/>
      <c r="X17" s="112"/>
    </row>
    <row r="18" spans="1:24" s="112" customFormat="1" x14ac:dyDescent="0.3">
      <c r="A18" s="25" t="s">
        <v>232</v>
      </c>
      <c r="B18" s="26"/>
      <c r="C18" s="79"/>
      <c r="D18" s="79"/>
      <c r="E18" s="79"/>
      <c r="F18" s="80"/>
      <c r="G18" s="81"/>
      <c r="H18" s="79"/>
      <c r="I18" s="79"/>
      <c r="J18" s="79"/>
      <c r="K18" s="80"/>
      <c r="L18" s="113"/>
      <c r="M18" s="114"/>
      <c r="N18" s="115"/>
      <c r="O18" s="122"/>
      <c r="P18" s="122"/>
      <c r="Q18" s="123"/>
      <c r="R18" s="123"/>
      <c r="S18" s="123"/>
      <c r="T18" s="123"/>
      <c r="U18" s="123"/>
      <c r="V18" s="123"/>
      <c r="W18" s="123"/>
    </row>
  </sheetData>
  <mergeCells count="1">
    <mergeCell ref="A6:A7"/>
  </mergeCells>
  <printOptions horizontalCentered="1"/>
  <pageMargins left="0" right="0" top="0.39370078740157483" bottom="0.39370078740157483" header="0" footer="0"/>
  <pageSetup scale="82" orientation="landscape" verticalDpi="0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workbookViewId="0"/>
  </sheetViews>
  <sheetFormatPr defaultRowHeight="15" x14ac:dyDescent="0.3"/>
  <cols>
    <col min="1" max="1" width="45" style="430" customWidth="1"/>
    <col min="2" max="2" width="1.42578125" style="430" customWidth="1"/>
    <col min="3" max="3" width="10.85546875" style="431" customWidth="1"/>
    <col min="4" max="6" width="14.28515625" style="431" customWidth="1"/>
    <col min="7" max="7" width="1.5703125" style="432" customWidth="1"/>
    <col min="8" max="8" width="12.28515625" style="431" customWidth="1"/>
    <col min="9" max="11" width="14.28515625" style="431" customWidth="1"/>
    <col min="12" max="12" width="1.5703125" style="416" customWidth="1"/>
    <col min="13" max="13" width="19.28515625" style="416" customWidth="1"/>
    <col min="14" max="14" width="24.7109375" style="416" customWidth="1"/>
    <col min="15" max="256" width="9.140625" style="430"/>
    <col min="257" max="257" width="45" style="430" customWidth="1"/>
    <col min="258" max="258" width="1.42578125" style="430" customWidth="1"/>
    <col min="259" max="262" width="14.28515625" style="430" customWidth="1"/>
    <col min="263" max="263" width="1.5703125" style="430" customWidth="1"/>
    <col min="264" max="267" width="14.28515625" style="430" customWidth="1"/>
    <col min="268" max="268" width="1.5703125" style="430" customWidth="1"/>
    <col min="269" max="269" width="15.7109375" style="430" bestFit="1" customWidth="1"/>
    <col min="270" max="270" width="19.85546875" style="430" bestFit="1" customWidth="1"/>
    <col min="271" max="512" width="9.140625" style="430"/>
    <col min="513" max="513" width="45" style="430" customWidth="1"/>
    <col min="514" max="514" width="1.42578125" style="430" customWidth="1"/>
    <col min="515" max="518" width="14.28515625" style="430" customWidth="1"/>
    <col min="519" max="519" width="1.5703125" style="430" customWidth="1"/>
    <col min="520" max="523" width="14.28515625" style="430" customWidth="1"/>
    <col min="524" max="524" width="1.5703125" style="430" customWidth="1"/>
    <col min="525" max="525" width="15.7109375" style="430" bestFit="1" customWidth="1"/>
    <col min="526" max="526" width="19.85546875" style="430" bestFit="1" customWidth="1"/>
    <col min="527" max="768" width="9.140625" style="430"/>
    <col min="769" max="769" width="45" style="430" customWidth="1"/>
    <col min="770" max="770" width="1.42578125" style="430" customWidth="1"/>
    <col min="771" max="774" width="14.28515625" style="430" customWidth="1"/>
    <col min="775" max="775" width="1.5703125" style="430" customWidth="1"/>
    <col min="776" max="779" width="14.28515625" style="430" customWidth="1"/>
    <col min="780" max="780" width="1.5703125" style="430" customWidth="1"/>
    <col min="781" max="781" width="15.7109375" style="430" bestFit="1" customWidth="1"/>
    <col min="782" max="782" width="19.85546875" style="430" bestFit="1" customWidth="1"/>
    <col min="783" max="1024" width="9.140625" style="430"/>
    <col min="1025" max="1025" width="45" style="430" customWidth="1"/>
    <col min="1026" max="1026" width="1.42578125" style="430" customWidth="1"/>
    <col min="1027" max="1030" width="14.28515625" style="430" customWidth="1"/>
    <col min="1031" max="1031" width="1.5703125" style="430" customWidth="1"/>
    <col min="1032" max="1035" width="14.28515625" style="430" customWidth="1"/>
    <col min="1036" max="1036" width="1.5703125" style="430" customWidth="1"/>
    <col min="1037" max="1037" width="15.7109375" style="430" bestFit="1" customWidth="1"/>
    <col min="1038" max="1038" width="19.85546875" style="430" bestFit="1" customWidth="1"/>
    <col min="1039" max="1280" width="9.140625" style="430"/>
    <col min="1281" max="1281" width="45" style="430" customWidth="1"/>
    <col min="1282" max="1282" width="1.42578125" style="430" customWidth="1"/>
    <col min="1283" max="1286" width="14.28515625" style="430" customWidth="1"/>
    <col min="1287" max="1287" width="1.5703125" style="430" customWidth="1"/>
    <col min="1288" max="1291" width="14.28515625" style="430" customWidth="1"/>
    <col min="1292" max="1292" width="1.5703125" style="430" customWidth="1"/>
    <col min="1293" max="1293" width="15.7109375" style="430" bestFit="1" customWidth="1"/>
    <col min="1294" max="1294" width="19.85546875" style="430" bestFit="1" customWidth="1"/>
    <col min="1295" max="1536" width="9.140625" style="430"/>
    <col min="1537" max="1537" width="45" style="430" customWidth="1"/>
    <col min="1538" max="1538" width="1.42578125" style="430" customWidth="1"/>
    <col min="1539" max="1542" width="14.28515625" style="430" customWidth="1"/>
    <col min="1543" max="1543" width="1.5703125" style="430" customWidth="1"/>
    <col min="1544" max="1547" width="14.28515625" style="430" customWidth="1"/>
    <col min="1548" max="1548" width="1.5703125" style="430" customWidth="1"/>
    <col min="1549" max="1549" width="15.7109375" style="430" bestFit="1" customWidth="1"/>
    <col min="1550" max="1550" width="19.85546875" style="430" bestFit="1" customWidth="1"/>
    <col min="1551" max="1792" width="9.140625" style="430"/>
    <col min="1793" max="1793" width="45" style="430" customWidth="1"/>
    <col min="1794" max="1794" width="1.42578125" style="430" customWidth="1"/>
    <col min="1795" max="1798" width="14.28515625" style="430" customWidth="1"/>
    <col min="1799" max="1799" width="1.5703125" style="430" customWidth="1"/>
    <col min="1800" max="1803" width="14.28515625" style="430" customWidth="1"/>
    <col min="1804" max="1804" width="1.5703125" style="430" customWidth="1"/>
    <col min="1805" max="1805" width="15.7109375" style="430" bestFit="1" customWidth="1"/>
    <col min="1806" max="1806" width="19.85546875" style="430" bestFit="1" customWidth="1"/>
    <col min="1807" max="2048" width="9.140625" style="430"/>
    <col min="2049" max="2049" width="45" style="430" customWidth="1"/>
    <col min="2050" max="2050" width="1.42578125" style="430" customWidth="1"/>
    <col min="2051" max="2054" width="14.28515625" style="430" customWidth="1"/>
    <col min="2055" max="2055" width="1.5703125" style="430" customWidth="1"/>
    <col min="2056" max="2059" width="14.28515625" style="430" customWidth="1"/>
    <col min="2060" max="2060" width="1.5703125" style="430" customWidth="1"/>
    <col min="2061" max="2061" width="15.7109375" style="430" bestFit="1" customWidth="1"/>
    <col min="2062" max="2062" width="19.85546875" style="430" bestFit="1" customWidth="1"/>
    <col min="2063" max="2304" width="9.140625" style="430"/>
    <col min="2305" max="2305" width="45" style="430" customWidth="1"/>
    <col min="2306" max="2306" width="1.42578125" style="430" customWidth="1"/>
    <col min="2307" max="2310" width="14.28515625" style="430" customWidth="1"/>
    <col min="2311" max="2311" width="1.5703125" style="430" customWidth="1"/>
    <col min="2312" max="2315" width="14.28515625" style="430" customWidth="1"/>
    <col min="2316" max="2316" width="1.5703125" style="430" customWidth="1"/>
    <col min="2317" max="2317" width="15.7109375" style="430" bestFit="1" customWidth="1"/>
    <col min="2318" max="2318" width="19.85546875" style="430" bestFit="1" customWidth="1"/>
    <col min="2319" max="2560" width="9.140625" style="430"/>
    <col min="2561" max="2561" width="45" style="430" customWidth="1"/>
    <col min="2562" max="2562" width="1.42578125" style="430" customWidth="1"/>
    <col min="2563" max="2566" width="14.28515625" style="430" customWidth="1"/>
    <col min="2567" max="2567" width="1.5703125" style="430" customWidth="1"/>
    <col min="2568" max="2571" width="14.28515625" style="430" customWidth="1"/>
    <col min="2572" max="2572" width="1.5703125" style="430" customWidth="1"/>
    <col min="2573" max="2573" width="15.7109375" style="430" bestFit="1" customWidth="1"/>
    <col min="2574" max="2574" width="19.85546875" style="430" bestFit="1" customWidth="1"/>
    <col min="2575" max="2816" width="9.140625" style="430"/>
    <col min="2817" max="2817" width="45" style="430" customWidth="1"/>
    <col min="2818" max="2818" width="1.42578125" style="430" customWidth="1"/>
    <col min="2819" max="2822" width="14.28515625" style="430" customWidth="1"/>
    <col min="2823" max="2823" width="1.5703125" style="430" customWidth="1"/>
    <col min="2824" max="2827" width="14.28515625" style="430" customWidth="1"/>
    <col min="2828" max="2828" width="1.5703125" style="430" customWidth="1"/>
    <col min="2829" max="2829" width="15.7109375" style="430" bestFit="1" customWidth="1"/>
    <col min="2830" max="2830" width="19.85546875" style="430" bestFit="1" customWidth="1"/>
    <col min="2831" max="3072" width="9.140625" style="430"/>
    <col min="3073" max="3073" width="45" style="430" customWidth="1"/>
    <col min="3074" max="3074" width="1.42578125" style="430" customWidth="1"/>
    <col min="3075" max="3078" width="14.28515625" style="430" customWidth="1"/>
    <col min="3079" max="3079" width="1.5703125" style="430" customWidth="1"/>
    <col min="3080" max="3083" width="14.28515625" style="430" customWidth="1"/>
    <col min="3084" max="3084" width="1.5703125" style="430" customWidth="1"/>
    <col min="3085" max="3085" width="15.7109375" style="430" bestFit="1" customWidth="1"/>
    <col min="3086" max="3086" width="19.85546875" style="430" bestFit="1" customWidth="1"/>
    <col min="3087" max="3328" width="9.140625" style="430"/>
    <col min="3329" max="3329" width="45" style="430" customWidth="1"/>
    <col min="3330" max="3330" width="1.42578125" style="430" customWidth="1"/>
    <col min="3331" max="3334" width="14.28515625" style="430" customWidth="1"/>
    <col min="3335" max="3335" width="1.5703125" style="430" customWidth="1"/>
    <col min="3336" max="3339" width="14.28515625" style="430" customWidth="1"/>
    <col min="3340" max="3340" width="1.5703125" style="430" customWidth="1"/>
    <col min="3341" max="3341" width="15.7109375" style="430" bestFit="1" customWidth="1"/>
    <col min="3342" max="3342" width="19.85546875" style="430" bestFit="1" customWidth="1"/>
    <col min="3343" max="3584" width="9.140625" style="430"/>
    <col min="3585" max="3585" width="45" style="430" customWidth="1"/>
    <col min="3586" max="3586" width="1.42578125" style="430" customWidth="1"/>
    <col min="3587" max="3590" width="14.28515625" style="430" customWidth="1"/>
    <col min="3591" max="3591" width="1.5703125" style="430" customWidth="1"/>
    <col min="3592" max="3595" width="14.28515625" style="430" customWidth="1"/>
    <col min="3596" max="3596" width="1.5703125" style="430" customWidth="1"/>
    <col min="3597" max="3597" width="15.7109375" style="430" bestFit="1" customWidth="1"/>
    <col min="3598" max="3598" width="19.85546875" style="430" bestFit="1" customWidth="1"/>
    <col min="3599" max="3840" width="9.140625" style="430"/>
    <col min="3841" max="3841" width="45" style="430" customWidth="1"/>
    <col min="3842" max="3842" width="1.42578125" style="430" customWidth="1"/>
    <col min="3843" max="3846" width="14.28515625" style="430" customWidth="1"/>
    <col min="3847" max="3847" width="1.5703125" style="430" customWidth="1"/>
    <col min="3848" max="3851" width="14.28515625" style="430" customWidth="1"/>
    <col min="3852" max="3852" width="1.5703125" style="430" customWidth="1"/>
    <col min="3853" max="3853" width="15.7109375" style="430" bestFit="1" customWidth="1"/>
    <col min="3854" max="3854" width="19.85546875" style="430" bestFit="1" customWidth="1"/>
    <col min="3855" max="4096" width="9.140625" style="430"/>
    <col min="4097" max="4097" width="45" style="430" customWidth="1"/>
    <col min="4098" max="4098" width="1.42578125" style="430" customWidth="1"/>
    <col min="4099" max="4102" width="14.28515625" style="430" customWidth="1"/>
    <col min="4103" max="4103" width="1.5703125" style="430" customWidth="1"/>
    <col min="4104" max="4107" width="14.28515625" style="430" customWidth="1"/>
    <col min="4108" max="4108" width="1.5703125" style="430" customWidth="1"/>
    <col min="4109" max="4109" width="15.7109375" style="430" bestFit="1" customWidth="1"/>
    <col min="4110" max="4110" width="19.85546875" style="430" bestFit="1" customWidth="1"/>
    <col min="4111" max="4352" width="9.140625" style="430"/>
    <col min="4353" max="4353" width="45" style="430" customWidth="1"/>
    <col min="4354" max="4354" width="1.42578125" style="430" customWidth="1"/>
    <col min="4355" max="4358" width="14.28515625" style="430" customWidth="1"/>
    <col min="4359" max="4359" width="1.5703125" style="430" customWidth="1"/>
    <col min="4360" max="4363" width="14.28515625" style="430" customWidth="1"/>
    <col min="4364" max="4364" width="1.5703125" style="430" customWidth="1"/>
    <col min="4365" max="4365" width="15.7109375" style="430" bestFit="1" customWidth="1"/>
    <col min="4366" max="4366" width="19.85546875" style="430" bestFit="1" customWidth="1"/>
    <col min="4367" max="4608" width="9.140625" style="430"/>
    <col min="4609" max="4609" width="45" style="430" customWidth="1"/>
    <col min="4610" max="4610" width="1.42578125" style="430" customWidth="1"/>
    <col min="4611" max="4614" width="14.28515625" style="430" customWidth="1"/>
    <col min="4615" max="4615" width="1.5703125" style="430" customWidth="1"/>
    <col min="4616" max="4619" width="14.28515625" style="430" customWidth="1"/>
    <col min="4620" max="4620" width="1.5703125" style="430" customWidth="1"/>
    <col min="4621" max="4621" width="15.7109375" style="430" bestFit="1" customWidth="1"/>
    <col min="4622" max="4622" width="19.85546875" style="430" bestFit="1" customWidth="1"/>
    <col min="4623" max="4864" width="9.140625" style="430"/>
    <col min="4865" max="4865" width="45" style="430" customWidth="1"/>
    <col min="4866" max="4866" width="1.42578125" style="430" customWidth="1"/>
    <col min="4867" max="4870" width="14.28515625" style="430" customWidth="1"/>
    <col min="4871" max="4871" width="1.5703125" style="430" customWidth="1"/>
    <col min="4872" max="4875" width="14.28515625" style="430" customWidth="1"/>
    <col min="4876" max="4876" width="1.5703125" style="430" customWidth="1"/>
    <col min="4877" max="4877" width="15.7109375" style="430" bestFit="1" customWidth="1"/>
    <col min="4878" max="4878" width="19.85546875" style="430" bestFit="1" customWidth="1"/>
    <col min="4879" max="5120" width="9.140625" style="430"/>
    <col min="5121" max="5121" width="45" style="430" customWidth="1"/>
    <col min="5122" max="5122" width="1.42578125" style="430" customWidth="1"/>
    <col min="5123" max="5126" width="14.28515625" style="430" customWidth="1"/>
    <col min="5127" max="5127" width="1.5703125" style="430" customWidth="1"/>
    <col min="5128" max="5131" width="14.28515625" style="430" customWidth="1"/>
    <col min="5132" max="5132" width="1.5703125" style="430" customWidth="1"/>
    <col min="5133" max="5133" width="15.7109375" style="430" bestFit="1" customWidth="1"/>
    <col min="5134" max="5134" width="19.85546875" style="430" bestFit="1" customWidth="1"/>
    <col min="5135" max="5376" width="9.140625" style="430"/>
    <col min="5377" max="5377" width="45" style="430" customWidth="1"/>
    <col min="5378" max="5378" width="1.42578125" style="430" customWidth="1"/>
    <col min="5379" max="5382" width="14.28515625" style="430" customWidth="1"/>
    <col min="5383" max="5383" width="1.5703125" style="430" customWidth="1"/>
    <col min="5384" max="5387" width="14.28515625" style="430" customWidth="1"/>
    <col min="5388" max="5388" width="1.5703125" style="430" customWidth="1"/>
    <col min="5389" max="5389" width="15.7109375" style="430" bestFit="1" customWidth="1"/>
    <col min="5390" max="5390" width="19.85546875" style="430" bestFit="1" customWidth="1"/>
    <col min="5391" max="5632" width="9.140625" style="430"/>
    <col min="5633" max="5633" width="45" style="430" customWidth="1"/>
    <col min="5634" max="5634" width="1.42578125" style="430" customWidth="1"/>
    <col min="5635" max="5638" width="14.28515625" style="430" customWidth="1"/>
    <col min="5639" max="5639" width="1.5703125" style="430" customWidth="1"/>
    <col min="5640" max="5643" width="14.28515625" style="430" customWidth="1"/>
    <col min="5644" max="5644" width="1.5703125" style="430" customWidth="1"/>
    <col min="5645" max="5645" width="15.7109375" style="430" bestFit="1" customWidth="1"/>
    <col min="5646" max="5646" width="19.85546875" style="430" bestFit="1" customWidth="1"/>
    <col min="5647" max="5888" width="9.140625" style="430"/>
    <col min="5889" max="5889" width="45" style="430" customWidth="1"/>
    <col min="5890" max="5890" width="1.42578125" style="430" customWidth="1"/>
    <col min="5891" max="5894" width="14.28515625" style="430" customWidth="1"/>
    <col min="5895" max="5895" width="1.5703125" style="430" customWidth="1"/>
    <col min="5896" max="5899" width="14.28515625" style="430" customWidth="1"/>
    <col min="5900" max="5900" width="1.5703125" style="430" customWidth="1"/>
    <col min="5901" max="5901" width="15.7109375" style="430" bestFit="1" customWidth="1"/>
    <col min="5902" max="5902" width="19.85546875" style="430" bestFit="1" customWidth="1"/>
    <col min="5903" max="6144" width="9.140625" style="430"/>
    <col min="6145" max="6145" width="45" style="430" customWidth="1"/>
    <col min="6146" max="6146" width="1.42578125" style="430" customWidth="1"/>
    <col min="6147" max="6150" width="14.28515625" style="430" customWidth="1"/>
    <col min="6151" max="6151" width="1.5703125" style="430" customWidth="1"/>
    <col min="6152" max="6155" width="14.28515625" style="430" customWidth="1"/>
    <col min="6156" max="6156" width="1.5703125" style="430" customWidth="1"/>
    <col min="6157" max="6157" width="15.7109375" style="430" bestFit="1" customWidth="1"/>
    <col min="6158" max="6158" width="19.85546875" style="430" bestFit="1" customWidth="1"/>
    <col min="6159" max="6400" width="9.140625" style="430"/>
    <col min="6401" max="6401" width="45" style="430" customWidth="1"/>
    <col min="6402" max="6402" width="1.42578125" style="430" customWidth="1"/>
    <col min="6403" max="6406" width="14.28515625" style="430" customWidth="1"/>
    <col min="6407" max="6407" width="1.5703125" style="430" customWidth="1"/>
    <col min="6408" max="6411" width="14.28515625" style="430" customWidth="1"/>
    <col min="6412" max="6412" width="1.5703125" style="430" customWidth="1"/>
    <col min="6413" max="6413" width="15.7109375" style="430" bestFit="1" customWidth="1"/>
    <col min="6414" max="6414" width="19.85546875" style="430" bestFit="1" customWidth="1"/>
    <col min="6415" max="6656" width="9.140625" style="430"/>
    <col min="6657" max="6657" width="45" style="430" customWidth="1"/>
    <col min="6658" max="6658" width="1.42578125" style="430" customWidth="1"/>
    <col min="6659" max="6662" width="14.28515625" style="430" customWidth="1"/>
    <col min="6663" max="6663" width="1.5703125" style="430" customWidth="1"/>
    <col min="6664" max="6667" width="14.28515625" style="430" customWidth="1"/>
    <col min="6668" max="6668" width="1.5703125" style="430" customWidth="1"/>
    <col min="6669" max="6669" width="15.7109375" style="430" bestFit="1" customWidth="1"/>
    <col min="6670" max="6670" width="19.85546875" style="430" bestFit="1" customWidth="1"/>
    <col min="6671" max="6912" width="9.140625" style="430"/>
    <col min="6913" max="6913" width="45" style="430" customWidth="1"/>
    <col min="6914" max="6914" width="1.42578125" style="430" customWidth="1"/>
    <col min="6915" max="6918" width="14.28515625" style="430" customWidth="1"/>
    <col min="6919" max="6919" width="1.5703125" style="430" customWidth="1"/>
    <col min="6920" max="6923" width="14.28515625" style="430" customWidth="1"/>
    <col min="6924" max="6924" width="1.5703125" style="430" customWidth="1"/>
    <col min="6925" max="6925" width="15.7109375" style="430" bestFit="1" customWidth="1"/>
    <col min="6926" max="6926" width="19.85546875" style="430" bestFit="1" customWidth="1"/>
    <col min="6927" max="7168" width="9.140625" style="430"/>
    <col min="7169" max="7169" width="45" style="430" customWidth="1"/>
    <col min="7170" max="7170" width="1.42578125" style="430" customWidth="1"/>
    <col min="7171" max="7174" width="14.28515625" style="430" customWidth="1"/>
    <col min="7175" max="7175" width="1.5703125" style="430" customWidth="1"/>
    <col min="7176" max="7179" width="14.28515625" style="430" customWidth="1"/>
    <col min="7180" max="7180" width="1.5703125" style="430" customWidth="1"/>
    <col min="7181" max="7181" width="15.7109375" style="430" bestFit="1" customWidth="1"/>
    <col min="7182" max="7182" width="19.85546875" style="430" bestFit="1" customWidth="1"/>
    <col min="7183" max="7424" width="9.140625" style="430"/>
    <col min="7425" max="7425" width="45" style="430" customWidth="1"/>
    <col min="7426" max="7426" width="1.42578125" style="430" customWidth="1"/>
    <col min="7427" max="7430" width="14.28515625" style="430" customWidth="1"/>
    <col min="7431" max="7431" width="1.5703125" style="430" customWidth="1"/>
    <col min="7432" max="7435" width="14.28515625" style="430" customWidth="1"/>
    <col min="7436" max="7436" width="1.5703125" style="430" customWidth="1"/>
    <col min="7437" max="7437" width="15.7109375" style="430" bestFit="1" customWidth="1"/>
    <col min="7438" max="7438" width="19.85546875" style="430" bestFit="1" customWidth="1"/>
    <col min="7439" max="7680" width="9.140625" style="430"/>
    <col min="7681" max="7681" width="45" style="430" customWidth="1"/>
    <col min="7682" max="7682" width="1.42578125" style="430" customWidth="1"/>
    <col min="7683" max="7686" width="14.28515625" style="430" customWidth="1"/>
    <col min="7687" max="7687" width="1.5703125" style="430" customWidth="1"/>
    <col min="7688" max="7691" width="14.28515625" style="430" customWidth="1"/>
    <col min="7692" max="7692" width="1.5703125" style="430" customWidth="1"/>
    <col min="7693" max="7693" width="15.7109375" style="430" bestFit="1" customWidth="1"/>
    <col min="7694" max="7694" width="19.85546875" style="430" bestFit="1" customWidth="1"/>
    <col min="7695" max="7936" width="9.140625" style="430"/>
    <col min="7937" max="7937" width="45" style="430" customWidth="1"/>
    <col min="7938" max="7938" width="1.42578125" style="430" customWidth="1"/>
    <col min="7939" max="7942" width="14.28515625" style="430" customWidth="1"/>
    <col min="7943" max="7943" width="1.5703125" style="430" customWidth="1"/>
    <col min="7944" max="7947" width="14.28515625" style="430" customWidth="1"/>
    <col min="7948" max="7948" width="1.5703125" style="430" customWidth="1"/>
    <col min="7949" max="7949" width="15.7109375" style="430" bestFit="1" customWidth="1"/>
    <col min="7950" max="7950" width="19.85546875" style="430" bestFit="1" customWidth="1"/>
    <col min="7951" max="8192" width="9.140625" style="430"/>
    <col min="8193" max="8193" width="45" style="430" customWidth="1"/>
    <col min="8194" max="8194" width="1.42578125" style="430" customWidth="1"/>
    <col min="8195" max="8198" width="14.28515625" style="430" customWidth="1"/>
    <col min="8199" max="8199" width="1.5703125" style="430" customWidth="1"/>
    <col min="8200" max="8203" width="14.28515625" style="430" customWidth="1"/>
    <col min="8204" max="8204" width="1.5703125" style="430" customWidth="1"/>
    <col min="8205" max="8205" width="15.7109375" style="430" bestFit="1" customWidth="1"/>
    <col min="8206" max="8206" width="19.85546875" style="430" bestFit="1" customWidth="1"/>
    <col min="8207" max="8448" width="9.140625" style="430"/>
    <col min="8449" max="8449" width="45" style="430" customWidth="1"/>
    <col min="8450" max="8450" width="1.42578125" style="430" customWidth="1"/>
    <col min="8451" max="8454" width="14.28515625" style="430" customWidth="1"/>
    <col min="8455" max="8455" width="1.5703125" style="430" customWidth="1"/>
    <col min="8456" max="8459" width="14.28515625" style="430" customWidth="1"/>
    <col min="8460" max="8460" width="1.5703125" style="430" customWidth="1"/>
    <col min="8461" max="8461" width="15.7109375" style="430" bestFit="1" customWidth="1"/>
    <col min="8462" max="8462" width="19.85546875" style="430" bestFit="1" customWidth="1"/>
    <col min="8463" max="8704" width="9.140625" style="430"/>
    <col min="8705" max="8705" width="45" style="430" customWidth="1"/>
    <col min="8706" max="8706" width="1.42578125" style="430" customWidth="1"/>
    <col min="8707" max="8710" width="14.28515625" style="430" customWidth="1"/>
    <col min="8711" max="8711" width="1.5703125" style="430" customWidth="1"/>
    <col min="8712" max="8715" width="14.28515625" style="430" customWidth="1"/>
    <col min="8716" max="8716" width="1.5703125" style="430" customWidth="1"/>
    <col min="8717" max="8717" width="15.7109375" style="430" bestFit="1" customWidth="1"/>
    <col min="8718" max="8718" width="19.85546875" style="430" bestFit="1" customWidth="1"/>
    <col min="8719" max="8960" width="9.140625" style="430"/>
    <col min="8961" max="8961" width="45" style="430" customWidth="1"/>
    <col min="8962" max="8962" width="1.42578125" style="430" customWidth="1"/>
    <col min="8963" max="8966" width="14.28515625" style="430" customWidth="1"/>
    <col min="8967" max="8967" width="1.5703125" style="430" customWidth="1"/>
    <col min="8968" max="8971" width="14.28515625" style="430" customWidth="1"/>
    <col min="8972" max="8972" width="1.5703125" style="430" customWidth="1"/>
    <col min="8973" max="8973" width="15.7109375" style="430" bestFit="1" customWidth="1"/>
    <col min="8974" max="8974" width="19.85546875" style="430" bestFit="1" customWidth="1"/>
    <col min="8975" max="9216" width="9.140625" style="430"/>
    <col min="9217" max="9217" width="45" style="430" customWidth="1"/>
    <col min="9218" max="9218" width="1.42578125" style="430" customWidth="1"/>
    <col min="9219" max="9222" width="14.28515625" style="430" customWidth="1"/>
    <col min="9223" max="9223" width="1.5703125" style="430" customWidth="1"/>
    <col min="9224" max="9227" width="14.28515625" style="430" customWidth="1"/>
    <col min="9228" max="9228" width="1.5703125" style="430" customWidth="1"/>
    <col min="9229" max="9229" width="15.7109375" style="430" bestFit="1" customWidth="1"/>
    <col min="9230" max="9230" width="19.85546875" style="430" bestFit="1" customWidth="1"/>
    <col min="9231" max="9472" width="9.140625" style="430"/>
    <col min="9473" max="9473" width="45" style="430" customWidth="1"/>
    <col min="9474" max="9474" width="1.42578125" style="430" customWidth="1"/>
    <col min="9475" max="9478" width="14.28515625" style="430" customWidth="1"/>
    <col min="9479" max="9479" width="1.5703125" style="430" customWidth="1"/>
    <col min="9480" max="9483" width="14.28515625" style="430" customWidth="1"/>
    <col min="9484" max="9484" width="1.5703125" style="430" customWidth="1"/>
    <col min="9485" max="9485" width="15.7109375" style="430" bestFit="1" customWidth="1"/>
    <col min="9486" max="9486" width="19.85546875" style="430" bestFit="1" customWidth="1"/>
    <col min="9487" max="9728" width="9.140625" style="430"/>
    <col min="9729" max="9729" width="45" style="430" customWidth="1"/>
    <col min="9730" max="9730" width="1.42578125" style="430" customWidth="1"/>
    <col min="9731" max="9734" width="14.28515625" style="430" customWidth="1"/>
    <col min="9735" max="9735" width="1.5703125" style="430" customWidth="1"/>
    <col min="9736" max="9739" width="14.28515625" style="430" customWidth="1"/>
    <col min="9740" max="9740" width="1.5703125" style="430" customWidth="1"/>
    <col min="9741" max="9741" width="15.7109375" style="430" bestFit="1" customWidth="1"/>
    <col min="9742" max="9742" width="19.85546875" style="430" bestFit="1" customWidth="1"/>
    <col min="9743" max="9984" width="9.140625" style="430"/>
    <col min="9985" max="9985" width="45" style="430" customWidth="1"/>
    <col min="9986" max="9986" width="1.42578125" style="430" customWidth="1"/>
    <col min="9987" max="9990" width="14.28515625" style="430" customWidth="1"/>
    <col min="9991" max="9991" width="1.5703125" style="430" customWidth="1"/>
    <col min="9992" max="9995" width="14.28515625" style="430" customWidth="1"/>
    <col min="9996" max="9996" width="1.5703125" style="430" customWidth="1"/>
    <col min="9997" max="9997" width="15.7109375" style="430" bestFit="1" customWidth="1"/>
    <col min="9998" max="9998" width="19.85546875" style="430" bestFit="1" customWidth="1"/>
    <col min="9999" max="10240" width="9.140625" style="430"/>
    <col min="10241" max="10241" width="45" style="430" customWidth="1"/>
    <col min="10242" max="10242" width="1.42578125" style="430" customWidth="1"/>
    <col min="10243" max="10246" width="14.28515625" style="430" customWidth="1"/>
    <col min="10247" max="10247" width="1.5703125" style="430" customWidth="1"/>
    <col min="10248" max="10251" width="14.28515625" style="430" customWidth="1"/>
    <col min="10252" max="10252" width="1.5703125" style="430" customWidth="1"/>
    <col min="10253" max="10253" width="15.7109375" style="430" bestFit="1" customWidth="1"/>
    <col min="10254" max="10254" width="19.85546875" style="430" bestFit="1" customWidth="1"/>
    <col min="10255" max="10496" width="9.140625" style="430"/>
    <col min="10497" max="10497" width="45" style="430" customWidth="1"/>
    <col min="10498" max="10498" width="1.42578125" style="430" customWidth="1"/>
    <col min="10499" max="10502" width="14.28515625" style="430" customWidth="1"/>
    <col min="10503" max="10503" width="1.5703125" style="430" customWidth="1"/>
    <col min="10504" max="10507" width="14.28515625" style="430" customWidth="1"/>
    <col min="10508" max="10508" width="1.5703125" style="430" customWidth="1"/>
    <col min="10509" max="10509" width="15.7109375" style="430" bestFit="1" customWidth="1"/>
    <col min="10510" max="10510" width="19.85546875" style="430" bestFit="1" customWidth="1"/>
    <col min="10511" max="10752" width="9.140625" style="430"/>
    <col min="10753" max="10753" width="45" style="430" customWidth="1"/>
    <col min="10754" max="10754" width="1.42578125" style="430" customWidth="1"/>
    <col min="10755" max="10758" width="14.28515625" style="430" customWidth="1"/>
    <col min="10759" max="10759" width="1.5703125" style="430" customWidth="1"/>
    <col min="10760" max="10763" width="14.28515625" style="430" customWidth="1"/>
    <col min="10764" max="10764" width="1.5703125" style="430" customWidth="1"/>
    <col min="10765" max="10765" width="15.7109375" style="430" bestFit="1" customWidth="1"/>
    <col min="10766" max="10766" width="19.85546875" style="430" bestFit="1" customWidth="1"/>
    <col min="10767" max="11008" width="9.140625" style="430"/>
    <col min="11009" max="11009" width="45" style="430" customWidth="1"/>
    <col min="11010" max="11010" width="1.42578125" style="430" customWidth="1"/>
    <col min="11011" max="11014" width="14.28515625" style="430" customWidth="1"/>
    <col min="11015" max="11015" width="1.5703125" style="430" customWidth="1"/>
    <col min="11016" max="11019" width="14.28515625" style="430" customWidth="1"/>
    <col min="11020" max="11020" width="1.5703125" style="430" customWidth="1"/>
    <col min="11021" max="11021" width="15.7109375" style="430" bestFit="1" customWidth="1"/>
    <col min="11022" max="11022" width="19.85546875" style="430" bestFit="1" customWidth="1"/>
    <col min="11023" max="11264" width="9.140625" style="430"/>
    <col min="11265" max="11265" width="45" style="430" customWidth="1"/>
    <col min="11266" max="11266" width="1.42578125" style="430" customWidth="1"/>
    <col min="11267" max="11270" width="14.28515625" style="430" customWidth="1"/>
    <col min="11271" max="11271" width="1.5703125" style="430" customWidth="1"/>
    <col min="11272" max="11275" width="14.28515625" style="430" customWidth="1"/>
    <col min="11276" max="11276" width="1.5703125" style="430" customWidth="1"/>
    <col min="11277" max="11277" width="15.7109375" style="430" bestFit="1" customWidth="1"/>
    <col min="11278" max="11278" width="19.85546875" style="430" bestFit="1" customWidth="1"/>
    <col min="11279" max="11520" width="9.140625" style="430"/>
    <col min="11521" max="11521" width="45" style="430" customWidth="1"/>
    <col min="11522" max="11522" width="1.42578125" style="430" customWidth="1"/>
    <col min="11523" max="11526" width="14.28515625" style="430" customWidth="1"/>
    <col min="11527" max="11527" width="1.5703125" style="430" customWidth="1"/>
    <col min="11528" max="11531" width="14.28515625" style="430" customWidth="1"/>
    <col min="11532" max="11532" width="1.5703125" style="430" customWidth="1"/>
    <col min="11533" max="11533" width="15.7109375" style="430" bestFit="1" customWidth="1"/>
    <col min="11534" max="11534" width="19.85546875" style="430" bestFit="1" customWidth="1"/>
    <col min="11535" max="11776" width="9.140625" style="430"/>
    <col min="11777" max="11777" width="45" style="430" customWidth="1"/>
    <col min="11778" max="11778" width="1.42578125" style="430" customWidth="1"/>
    <col min="11779" max="11782" width="14.28515625" style="430" customWidth="1"/>
    <col min="11783" max="11783" width="1.5703125" style="430" customWidth="1"/>
    <col min="11784" max="11787" width="14.28515625" style="430" customWidth="1"/>
    <col min="11788" max="11788" width="1.5703125" style="430" customWidth="1"/>
    <col min="11789" max="11789" width="15.7109375" style="430" bestFit="1" customWidth="1"/>
    <col min="11790" max="11790" width="19.85546875" style="430" bestFit="1" customWidth="1"/>
    <col min="11791" max="12032" width="9.140625" style="430"/>
    <col min="12033" max="12033" width="45" style="430" customWidth="1"/>
    <col min="12034" max="12034" width="1.42578125" style="430" customWidth="1"/>
    <col min="12035" max="12038" width="14.28515625" style="430" customWidth="1"/>
    <col min="12039" max="12039" width="1.5703125" style="430" customWidth="1"/>
    <col min="12040" max="12043" width="14.28515625" style="430" customWidth="1"/>
    <col min="12044" max="12044" width="1.5703125" style="430" customWidth="1"/>
    <col min="12045" max="12045" width="15.7109375" style="430" bestFit="1" customWidth="1"/>
    <col min="12046" max="12046" width="19.85546875" style="430" bestFit="1" customWidth="1"/>
    <col min="12047" max="12288" width="9.140625" style="430"/>
    <col min="12289" max="12289" width="45" style="430" customWidth="1"/>
    <col min="12290" max="12290" width="1.42578125" style="430" customWidth="1"/>
    <col min="12291" max="12294" width="14.28515625" style="430" customWidth="1"/>
    <col min="12295" max="12295" width="1.5703125" style="430" customWidth="1"/>
    <col min="12296" max="12299" width="14.28515625" style="430" customWidth="1"/>
    <col min="12300" max="12300" width="1.5703125" style="430" customWidth="1"/>
    <col min="12301" max="12301" width="15.7109375" style="430" bestFit="1" customWidth="1"/>
    <col min="12302" max="12302" width="19.85546875" style="430" bestFit="1" customWidth="1"/>
    <col min="12303" max="12544" width="9.140625" style="430"/>
    <col min="12545" max="12545" width="45" style="430" customWidth="1"/>
    <col min="12546" max="12546" width="1.42578125" style="430" customWidth="1"/>
    <col min="12547" max="12550" width="14.28515625" style="430" customWidth="1"/>
    <col min="12551" max="12551" width="1.5703125" style="430" customWidth="1"/>
    <col min="12552" max="12555" width="14.28515625" style="430" customWidth="1"/>
    <col min="12556" max="12556" width="1.5703125" style="430" customWidth="1"/>
    <col min="12557" max="12557" width="15.7109375" style="430" bestFit="1" customWidth="1"/>
    <col min="12558" max="12558" width="19.85546875" style="430" bestFit="1" customWidth="1"/>
    <col min="12559" max="12800" width="9.140625" style="430"/>
    <col min="12801" max="12801" width="45" style="430" customWidth="1"/>
    <col min="12802" max="12802" width="1.42578125" style="430" customWidth="1"/>
    <col min="12803" max="12806" width="14.28515625" style="430" customWidth="1"/>
    <col min="12807" max="12807" width="1.5703125" style="430" customWidth="1"/>
    <col min="12808" max="12811" width="14.28515625" style="430" customWidth="1"/>
    <col min="12812" max="12812" width="1.5703125" style="430" customWidth="1"/>
    <col min="12813" max="12813" width="15.7109375" style="430" bestFit="1" customWidth="1"/>
    <col min="12814" max="12814" width="19.85546875" style="430" bestFit="1" customWidth="1"/>
    <col min="12815" max="13056" width="9.140625" style="430"/>
    <col min="13057" max="13057" width="45" style="430" customWidth="1"/>
    <col min="13058" max="13058" width="1.42578125" style="430" customWidth="1"/>
    <col min="13059" max="13062" width="14.28515625" style="430" customWidth="1"/>
    <col min="13063" max="13063" width="1.5703125" style="430" customWidth="1"/>
    <col min="13064" max="13067" width="14.28515625" style="430" customWidth="1"/>
    <col min="13068" max="13068" width="1.5703125" style="430" customWidth="1"/>
    <col min="13069" max="13069" width="15.7109375" style="430" bestFit="1" customWidth="1"/>
    <col min="13070" max="13070" width="19.85546875" style="430" bestFit="1" customWidth="1"/>
    <col min="13071" max="13312" width="9.140625" style="430"/>
    <col min="13313" max="13313" width="45" style="430" customWidth="1"/>
    <col min="13314" max="13314" width="1.42578125" style="430" customWidth="1"/>
    <col min="13315" max="13318" width="14.28515625" style="430" customWidth="1"/>
    <col min="13319" max="13319" width="1.5703125" style="430" customWidth="1"/>
    <col min="13320" max="13323" width="14.28515625" style="430" customWidth="1"/>
    <col min="13324" max="13324" width="1.5703125" style="430" customWidth="1"/>
    <col min="13325" max="13325" width="15.7109375" style="430" bestFit="1" customWidth="1"/>
    <col min="13326" max="13326" width="19.85546875" style="430" bestFit="1" customWidth="1"/>
    <col min="13327" max="13568" width="9.140625" style="430"/>
    <col min="13569" max="13569" width="45" style="430" customWidth="1"/>
    <col min="13570" max="13570" width="1.42578125" style="430" customWidth="1"/>
    <col min="13571" max="13574" width="14.28515625" style="430" customWidth="1"/>
    <col min="13575" max="13575" width="1.5703125" style="430" customWidth="1"/>
    <col min="13576" max="13579" width="14.28515625" style="430" customWidth="1"/>
    <col min="13580" max="13580" width="1.5703125" style="430" customWidth="1"/>
    <col min="13581" max="13581" width="15.7109375" style="430" bestFit="1" customWidth="1"/>
    <col min="13582" max="13582" width="19.85546875" style="430" bestFit="1" customWidth="1"/>
    <col min="13583" max="13824" width="9.140625" style="430"/>
    <col min="13825" max="13825" width="45" style="430" customWidth="1"/>
    <col min="13826" max="13826" width="1.42578125" style="430" customWidth="1"/>
    <col min="13827" max="13830" width="14.28515625" style="430" customWidth="1"/>
    <col min="13831" max="13831" width="1.5703125" style="430" customWidth="1"/>
    <col min="13832" max="13835" width="14.28515625" style="430" customWidth="1"/>
    <col min="13836" max="13836" width="1.5703125" style="430" customWidth="1"/>
    <col min="13837" max="13837" width="15.7109375" style="430" bestFit="1" customWidth="1"/>
    <col min="13838" max="13838" width="19.85546875" style="430" bestFit="1" customWidth="1"/>
    <col min="13839" max="14080" width="9.140625" style="430"/>
    <col min="14081" max="14081" width="45" style="430" customWidth="1"/>
    <col min="14082" max="14082" width="1.42578125" style="430" customWidth="1"/>
    <col min="14083" max="14086" width="14.28515625" style="430" customWidth="1"/>
    <col min="14087" max="14087" width="1.5703125" style="430" customWidth="1"/>
    <col min="14088" max="14091" width="14.28515625" style="430" customWidth="1"/>
    <col min="14092" max="14092" width="1.5703125" style="430" customWidth="1"/>
    <col min="14093" max="14093" width="15.7109375" style="430" bestFit="1" customWidth="1"/>
    <col min="14094" max="14094" width="19.85546875" style="430" bestFit="1" customWidth="1"/>
    <col min="14095" max="14336" width="9.140625" style="430"/>
    <col min="14337" max="14337" width="45" style="430" customWidth="1"/>
    <col min="14338" max="14338" width="1.42578125" style="430" customWidth="1"/>
    <col min="14339" max="14342" width="14.28515625" style="430" customWidth="1"/>
    <col min="14343" max="14343" width="1.5703125" style="430" customWidth="1"/>
    <col min="14344" max="14347" width="14.28515625" style="430" customWidth="1"/>
    <col min="14348" max="14348" width="1.5703125" style="430" customWidth="1"/>
    <col min="14349" max="14349" width="15.7109375" style="430" bestFit="1" customWidth="1"/>
    <col min="14350" max="14350" width="19.85546875" style="430" bestFit="1" customWidth="1"/>
    <col min="14351" max="14592" width="9.140625" style="430"/>
    <col min="14593" max="14593" width="45" style="430" customWidth="1"/>
    <col min="14594" max="14594" width="1.42578125" style="430" customWidth="1"/>
    <col min="14595" max="14598" width="14.28515625" style="430" customWidth="1"/>
    <col min="14599" max="14599" width="1.5703125" style="430" customWidth="1"/>
    <col min="14600" max="14603" width="14.28515625" style="430" customWidth="1"/>
    <col min="14604" max="14604" width="1.5703125" style="430" customWidth="1"/>
    <col min="14605" max="14605" width="15.7109375" style="430" bestFit="1" customWidth="1"/>
    <col min="14606" max="14606" width="19.85546875" style="430" bestFit="1" customWidth="1"/>
    <col min="14607" max="14848" width="9.140625" style="430"/>
    <col min="14849" max="14849" width="45" style="430" customWidth="1"/>
    <col min="14850" max="14850" width="1.42578125" style="430" customWidth="1"/>
    <col min="14851" max="14854" width="14.28515625" style="430" customWidth="1"/>
    <col min="14855" max="14855" width="1.5703125" style="430" customWidth="1"/>
    <col min="14856" max="14859" width="14.28515625" style="430" customWidth="1"/>
    <col min="14860" max="14860" width="1.5703125" style="430" customWidth="1"/>
    <col min="14861" max="14861" width="15.7109375" style="430" bestFit="1" customWidth="1"/>
    <col min="14862" max="14862" width="19.85546875" style="430" bestFit="1" customWidth="1"/>
    <col min="14863" max="15104" width="9.140625" style="430"/>
    <col min="15105" max="15105" width="45" style="430" customWidth="1"/>
    <col min="15106" max="15106" width="1.42578125" style="430" customWidth="1"/>
    <col min="15107" max="15110" width="14.28515625" style="430" customWidth="1"/>
    <col min="15111" max="15111" width="1.5703125" style="430" customWidth="1"/>
    <col min="15112" max="15115" width="14.28515625" style="430" customWidth="1"/>
    <col min="15116" max="15116" width="1.5703125" style="430" customWidth="1"/>
    <col min="15117" max="15117" width="15.7109375" style="430" bestFit="1" customWidth="1"/>
    <col min="15118" max="15118" width="19.85546875" style="430" bestFit="1" customWidth="1"/>
    <col min="15119" max="15360" width="9.140625" style="430"/>
    <col min="15361" max="15361" width="45" style="430" customWidth="1"/>
    <col min="15362" max="15362" width="1.42578125" style="430" customWidth="1"/>
    <col min="15363" max="15366" width="14.28515625" style="430" customWidth="1"/>
    <col min="15367" max="15367" width="1.5703125" style="430" customWidth="1"/>
    <col min="15368" max="15371" width="14.28515625" style="430" customWidth="1"/>
    <col min="15372" max="15372" width="1.5703125" style="430" customWidth="1"/>
    <col min="15373" max="15373" width="15.7109375" style="430" bestFit="1" customWidth="1"/>
    <col min="15374" max="15374" width="19.85546875" style="430" bestFit="1" customWidth="1"/>
    <col min="15375" max="15616" width="9.140625" style="430"/>
    <col min="15617" max="15617" width="45" style="430" customWidth="1"/>
    <col min="15618" max="15618" width="1.42578125" style="430" customWidth="1"/>
    <col min="15619" max="15622" width="14.28515625" style="430" customWidth="1"/>
    <col min="15623" max="15623" width="1.5703125" style="430" customWidth="1"/>
    <col min="15624" max="15627" width="14.28515625" style="430" customWidth="1"/>
    <col min="15628" max="15628" width="1.5703125" style="430" customWidth="1"/>
    <col min="15629" max="15629" width="15.7109375" style="430" bestFit="1" customWidth="1"/>
    <col min="15630" max="15630" width="19.85546875" style="430" bestFit="1" customWidth="1"/>
    <col min="15631" max="15872" width="9.140625" style="430"/>
    <col min="15873" max="15873" width="45" style="430" customWidth="1"/>
    <col min="15874" max="15874" width="1.42578125" style="430" customWidth="1"/>
    <col min="15875" max="15878" width="14.28515625" style="430" customWidth="1"/>
    <col min="15879" max="15879" width="1.5703125" style="430" customWidth="1"/>
    <col min="15880" max="15883" width="14.28515625" style="430" customWidth="1"/>
    <col min="15884" max="15884" width="1.5703125" style="430" customWidth="1"/>
    <col min="15885" max="15885" width="15.7109375" style="430" bestFit="1" customWidth="1"/>
    <col min="15886" max="15886" width="19.85546875" style="430" bestFit="1" customWidth="1"/>
    <col min="15887" max="16128" width="9.140625" style="430"/>
    <col min="16129" max="16129" width="45" style="430" customWidth="1"/>
    <col min="16130" max="16130" width="1.42578125" style="430" customWidth="1"/>
    <col min="16131" max="16134" width="14.28515625" style="430" customWidth="1"/>
    <col min="16135" max="16135" width="1.5703125" style="430" customWidth="1"/>
    <col min="16136" max="16139" width="14.28515625" style="430" customWidth="1"/>
    <col min="16140" max="16140" width="1.5703125" style="430" customWidth="1"/>
    <col min="16141" max="16141" width="15.7109375" style="430" bestFit="1" customWidth="1"/>
    <col min="16142" max="16142" width="19.85546875" style="430" bestFit="1" customWidth="1"/>
    <col min="16143" max="16384" width="9.140625" style="430"/>
  </cols>
  <sheetData>
    <row r="1" spans="1:23" s="408" customFormat="1" ht="18" x14ac:dyDescent="0.3">
      <c r="A1" s="28" t="s">
        <v>135</v>
      </c>
      <c r="B1" s="5"/>
      <c r="C1" s="404"/>
      <c r="D1" s="404"/>
      <c r="E1" s="404"/>
      <c r="F1" s="404"/>
      <c r="G1" s="405"/>
      <c r="H1" s="404"/>
      <c r="I1" s="404"/>
      <c r="J1" s="404"/>
      <c r="K1" s="404"/>
      <c r="L1" s="406"/>
      <c r="M1" s="407"/>
      <c r="N1" s="407"/>
    </row>
    <row r="2" spans="1:23" s="112" customFormat="1" ht="18" x14ac:dyDescent="0.35">
      <c r="A2" s="34" t="s">
        <v>199</v>
      </c>
      <c r="B2" s="35"/>
      <c r="C2" s="36"/>
      <c r="D2" s="36"/>
      <c r="E2" s="37"/>
      <c r="F2" s="38"/>
      <c r="G2" s="38"/>
      <c r="H2" s="39"/>
      <c r="I2" s="37"/>
      <c r="J2" s="37"/>
      <c r="K2" s="38"/>
      <c r="L2" s="38"/>
      <c r="M2" s="125"/>
      <c r="N2" s="126"/>
      <c r="Q2" s="116"/>
      <c r="R2" s="116"/>
      <c r="S2" s="116"/>
      <c r="T2" s="116"/>
      <c r="U2" s="116"/>
      <c r="V2" s="116"/>
      <c r="W2" s="116"/>
    </row>
    <row r="3" spans="1:23" s="408" customFormat="1" ht="15.75" customHeight="1" x14ac:dyDescent="0.3">
      <c r="A3" s="5" t="s">
        <v>9</v>
      </c>
      <c r="B3" s="5"/>
      <c r="C3" s="409"/>
      <c r="D3" s="410"/>
      <c r="E3" s="410"/>
      <c r="F3" s="410"/>
      <c r="G3" s="411"/>
      <c r="H3" s="409"/>
      <c r="I3" s="410"/>
      <c r="J3" s="410"/>
      <c r="K3" s="412"/>
      <c r="L3" s="406"/>
      <c r="M3" s="413"/>
      <c r="N3" s="413"/>
    </row>
    <row r="4" spans="1:23" s="408" customFormat="1" ht="12.75" customHeight="1" x14ac:dyDescent="0.3">
      <c r="C4" s="414"/>
      <c r="D4" s="414"/>
      <c r="E4" s="414"/>
      <c r="F4" s="414"/>
      <c r="G4" s="415"/>
      <c r="H4" s="414"/>
      <c r="I4" s="414"/>
      <c r="J4" s="414"/>
      <c r="K4" s="414"/>
      <c r="L4" s="416"/>
      <c r="M4" s="417"/>
      <c r="N4" s="417"/>
    </row>
    <row r="5" spans="1:23" s="423" customFormat="1" ht="18" x14ac:dyDescent="0.3">
      <c r="A5" s="418"/>
      <c r="B5" s="419"/>
      <c r="C5" s="708" t="s">
        <v>43</v>
      </c>
      <c r="D5" s="709"/>
      <c r="E5" s="709"/>
      <c r="F5" s="710"/>
      <c r="G5" s="420"/>
      <c r="H5" s="281" t="s">
        <v>44</v>
      </c>
      <c r="I5" s="421"/>
      <c r="J5" s="421"/>
      <c r="K5" s="422"/>
      <c r="L5" s="416"/>
      <c r="M5" s="288"/>
      <c r="N5" s="289"/>
    </row>
    <row r="6" spans="1:23" s="427" customFormat="1" ht="42.75" customHeight="1" x14ac:dyDescent="0.3">
      <c r="A6" s="711" t="s">
        <v>142</v>
      </c>
      <c r="B6" s="424"/>
      <c r="C6" s="62" t="s">
        <v>20</v>
      </c>
      <c r="D6" s="141" t="s">
        <v>46</v>
      </c>
      <c r="E6" s="142" t="s">
        <v>47</v>
      </c>
      <c r="F6" s="143" t="s">
        <v>21</v>
      </c>
      <c r="G6" s="425"/>
      <c r="H6" s="145" t="s">
        <v>20</v>
      </c>
      <c r="I6" s="146" t="s">
        <v>46</v>
      </c>
      <c r="J6" s="142" t="s">
        <v>47</v>
      </c>
      <c r="K6" s="147" t="s">
        <v>21</v>
      </c>
      <c r="L6" s="426"/>
      <c r="M6" s="294" t="s">
        <v>48</v>
      </c>
      <c r="N6" s="295" t="s">
        <v>22</v>
      </c>
    </row>
    <row r="7" spans="1:23" s="423" customFormat="1" x14ac:dyDescent="0.3">
      <c r="A7" s="712"/>
      <c r="B7" s="419"/>
      <c r="C7" s="154" t="s">
        <v>23</v>
      </c>
      <c r="D7" s="155" t="s">
        <v>23</v>
      </c>
      <c r="E7" s="155" t="s">
        <v>23</v>
      </c>
      <c r="F7" s="156" t="s">
        <v>49</v>
      </c>
      <c r="G7" s="428"/>
      <c r="H7" s="154" t="s">
        <v>23</v>
      </c>
      <c r="I7" s="155" t="s">
        <v>23</v>
      </c>
      <c r="J7" s="155" t="s">
        <v>23</v>
      </c>
      <c r="K7" s="156" t="s">
        <v>49</v>
      </c>
      <c r="L7" s="429"/>
      <c r="M7" s="159" t="s">
        <v>26</v>
      </c>
      <c r="N7" s="160" t="s">
        <v>26</v>
      </c>
    </row>
    <row r="8" spans="1:23" s="675" customFormat="1" ht="27" customHeight="1" x14ac:dyDescent="0.3">
      <c r="A8" s="674" t="s">
        <v>214</v>
      </c>
      <c r="C8" s="632">
        <v>1</v>
      </c>
      <c r="D8" s="632">
        <v>7</v>
      </c>
      <c r="E8" s="632">
        <v>6</v>
      </c>
      <c r="F8" s="641">
        <v>199492</v>
      </c>
      <c r="G8" s="634"/>
      <c r="H8" s="632">
        <v>1</v>
      </c>
      <c r="I8" s="632">
        <v>7</v>
      </c>
      <c r="J8" s="632">
        <v>6</v>
      </c>
      <c r="K8" s="641">
        <v>199492</v>
      </c>
      <c r="L8" s="676"/>
      <c r="M8" s="676">
        <f t="shared" ref="M8:M39" si="0">H8/C8*100</f>
        <v>100</v>
      </c>
      <c r="N8" s="676">
        <f t="shared" ref="N8:N39" si="1">K8/F8*100</f>
        <v>100</v>
      </c>
    </row>
    <row r="9" spans="1:23" s="675" customFormat="1" ht="27" customHeight="1" x14ac:dyDescent="0.3">
      <c r="A9" s="674" t="s">
        <v>143</v>
      </c>
      <c r="C9" s="632">
        <v>12</v>
      </c>
      <c r="D9" s="632">
        <v>97</v>
      </c>
      <c r="E9" s="632">
        <v>57</v>
      </c>
      <c r="F9" s="641">
        <v>2339876</v>
      </c>
      <c r="G9" s="634"/>
      <c r="H9" s="632">
        <v>4</v>
      </c>
      <c r="I9" s="632">
        <v>32</v>
      </c>
      <c r="J9" s="632">
        <v>25</v>
      </c>
      <c r="K9" s="641">
        <v>778638</v>
      </c>
      <c r="L9" s="676"/>
      <c r="M9" s="676">
        <f t="shared" si="0"/>
        <v>33.333333333333329</v>
      </c>
      <c r="N9" s="676">
        <f t="shared" si="1"/>
        <v>33.276891595964912</v>
      </c>
    </row>
    <row r="10" spans="1:23" s="675" customFormat="1" ht="27" customHeight="1" x14ac:dyDescent="0.3">
      <c r="A10" s="674" t="s">
        <v>144</v>
      </c>
      <c r="C10" s="632">
        <v>3</v>
      </c>
      <c r="D10" s="632">
        <v>34</v>
      </c>
      <c r="E10" s="632">
        <v>13</v>
      </c>
      <c r="F10" s="641">
        <v>595248</v>
      </c>
      <c r="G10" s="634"/>
      <c r="H10" s="632">
        <v>1</v>
      </c>
      <c r="I10" s="632">
        <v>8</v>
      </c>
      <c r="J10" s="632">
        <v>9</v>
      </c>
      <c r="K10" s="641">
        <v>196610</v>
      </c>
      <c r="L10" s="676"/>
      <c r="M10" s="676">
        <f t="shared" si="0"/>
        <v>33.333333333333329</v>
      </c>
      <c r="N10" s="676">
        <f t="shared" si="1"/>
        <v>33.029930381958444</v>
      </c>
    </row>
    <row r="11" spans="1:23" s="675" customFormat="1" ht="27" customHeight="1" x14ac:dyDescent="0.3">
      <c r="A11" s="674" t="s">
        <v>145</v>
      </c>
      <c r="C11" s="632">
        <v>7</v>
      </c>
      <c r="D11" s="632">
        <v>50</v>
      </c>
      <c r="E11" s="632">
        <v>33</v>
      </c>
      <c r="F11" s="641">
        <v>1271350</v>
      </c>
      <c r="G11" s="634"/>
      <c r="H11" s="632">
        <v>6</v>
      </c>
      <c r="I11" s="632">
        <v>37</v>
      </c>
      <c r="J11" s="632">
        <v>29</v>
      </c>
      <c r="K11" s="641">
        <v>1071350</v>
      </c>
      <c r="L11" s="676"/>
      <c r="M11" s="676">
        <f t="shared" si="0"/>
        <v>85.714285714285708</v>
      </c>
      <c r="N11" s="676">
        <f t="shared" si="1"/>
        <v>84.268690761788648</v>
      </c>
    </row>
    <row r="12" spans="1:23" s="675" customFormat="1" ht="42" customHeight="1" x14ac:dyDescent="0.3">
      <c r="A12" s="674" t="s">
        <v>146</v>
      </c>
      <c r="C12" s="632">
        <v>3</v>
      </c>
      <c r="D12" s="632">
        <v>17</v>
      </c>
      <c r="E12" s="632">
        <v>8</v>
      </c>
      <c r="F12" s="641">
        <v>449597</v>
      </c>
      <c r="G12" s="634"/>
      <c r="H12" s="632">
        <v>2</v>
      </c>
      <c r="I12" s="632">
        <v>10</v>
      </c>
      <c r="J12" s="632">
        <v>6</v>
      </c>
      <c r="K12" s="641">
        <v>371065</v>
      </c>
      <c r="L12" s="676"/>
      <c r="M12" s="676">
        <f t="shared" si="0"/>
        <v>66.666666666666657</v>
      </c>
      <c r="N12" s="676">
        <f t="shared" si="1"/>
        <v>82.532801597875434</v>
      </c>
    </row>
    <row r="13" spans="1:23" s="675" customFormat="1" ht="27" customHeight="1" x14ac:dyDescent="0.3">
      <c r="A13" s="674" t="s">
        <v>119</v>
      </c>
      <c r="C13" s="632">
        <v>18</v>
      </c>
      <c r="D13" s="632">
        <v>96</v>
      </c>
      <c r="E13" s="632">
        <v>70</v>
      </c>
      <c r="F13" s="641">
        <v>3331031</v>
      </c>
      <c r="G13" s="634"/>
      <c r="H13" s="632">
        <v>5</v>
      </c>
      <c r="I13" s="632">
        <v>32</v>
      </c>
      <c r="J13" s="632">
        <v>18</v>
      </c>
      <c r="K13" s="641">
        <v>967090</v>
      </c>
      <c r="L13" s="676"/>
      <c r="M13" s="676">
        <f t="shared" si="0"/>
        <v>27.777777777777779</v>
      </c>
      <c r="N13" s="676">
        <f t="shared" si="1"/>
        <v>29.032752922443532</v>
      </c>
    </row>
    <row r="14" spans="1:23" s="675" customFormat="1" ht="27" customHeight="1" x14ac:dyDescent="0.3">
      <c r="A14" s="674" t="s">
        <v>147</v>
      </c>
      <c r="C14" s="632">
        <v>1</v>
      </c>
      <c r="D14" s="632">
        <v>5</v>
      </c>
      <c r="E14" s="632">
        <v>5</v>
      </c>
      <c r="F14" s="641">
        <v>200000</v>
      </c>
      <c r="G14" s="634"/>
      <c r="H14" s="632">
        <v>0</v>
      </c>
      <c r="I14" s="632">
        <v>0</v>
      </c>
      <c r="J14" s="632">
        <v>0</v>
      </c>
      <c r="K14" s="641">
        <v>0</v>
      </c>
      <c r="L14" s="676"/>
      <c r="M14" s="676">
        <f t="shared" si="0"/>
        <v>0</v>
      </c>
      <c r="N14" s="676">
        <f t="shared" si="1"/>
        <v>0</v>
      </c>
    </row>
    <row r="15" spans="1:23" s="675" customFormat="1" ht="27" customHeight="1" x14ac:dyDescent="0.3">
      <c r="A15" s="674" t="s">
        <v>148</v>
      </c>
      <c r="C15" s="632">
        <v>1</v>
      </c>
      <c r="D15" s="632">
        <v>18</v>
      </c>
      <c r="E15" s="632">
        <v>3</v>
      </c>
      <c r="F15" s="641">
        <v>199970</v>
      </c>
      <c r="G15" s="634"/>
      <c r="H15" s="632">
        <v>1</v>
      </c>
      <c r="I15" s="632">
        <v>18</v>
      </c>
      <c r="J15" s="632">
        <v>3</v>
      </c>
      <c r="K15" s="641">
        <v>199970</v>
      </c>
      <c r="L15" s="676"/>
      <c r="M15" s="676">
        <f t="shared" si="0"/>
        <v>100</v>
      </c>
      <c r="N15" s="676">
        <f t="shared" si="1"/>
        <v>100</v>
      </c>
    </row>
    <row r="16" spans="1:23" s="675" customFormat="1" ht="43.5" customHeight="1" x14ac:dyDescent="0.3">
      <c r="A16" s="674" t="s">
        <v>215</v>
      </c>
      <c r="C16" s="632">
        <v>1</v>
      </c>
      <c r="D16" s="632">
        <v>9</v>
      </c>
      <c r="E16" s="632">
        <v>4</v>
      </c>
      <c r="F16" s="641">
        <v>196915</v>
      </c>
      <c r="G16" s="634"/>
      <c r="H16" s="632">
        <v>0</v>
      </c>
      <c r="I16" s="632">
        <v>0</v>
      </c>
      <c r="J16" s="632">
        <v>0</v>
      </c>
      <c r="K16" s="641">
        <v>0</v>
      </c>
      <c r="L16" s="676"/>
      <c r="M16" s="676">
        <f t="shared" si="0"/>
        <v>0</v>
      </c>
      <c r="N16" s="676">
        <f t="shared" si="1"/>
        <v>0</v>
      </c>
    </row>
    <row r="17" spans="1:14" s="675" customFormat="1" ht="42" customHeight="1" x14ac:dyDescent="0.3">
      <c r="A17" s="674" t="s">
        <v>149</v>
      </c>
      <c r="C17" s="632">
        <v>16</v>
      </c>
      <c r="D17" s="632">
        <v>163</v>
      </c>
      <c r="E17" s="632">
        <v>84</v>
      </c>
      <c r="F17" s="641">
        <v>3043708</v>
      </c>
      <c r="G17" s="634"/>
      <c r="H17" s="632">
        <v>10</v>
      </c>
      <c r="I17" s="632">
        <v>130</v>
      </c>
      <c r="J17" s="632">
        <v>69</v>
      </c>
      <c r="K17" s="641">
        <v>1960286</v>
      </c>
      <c r="L17" s="676"/>
      <c r="M17" s="676">
        <f t="shared" si="0"/>
        <v>62.5</v>
      </c>
      <c r="N17" s="676">
        <f t="shared" si="1"/>
        <v>64.404535520490143</v>
      </c>
    </row>
    <row r="18" spans="1:14" s="675" customFormat="1" ht="27" customHeight="1" x14ac:dyDescent="0.3">
      <c r="A18" s="674" t="s">
        <v>216</v>
      </c>
      <c r="C18" s="632">
        <v>2</v>
      </c>
      <c r="D18" s="632">
        <v>9</v>
      </c>
      <c r="E18" s="632">
        <v>4</v>
      </c>
      <c r="F18" s="641">
        <v>339718</v>
      </c>
      <c r="G18" s="634"/>
      <c r="H18" s="632">
        <v>1</v>
      </c>
      <c r="I18" s="632">
        <v>4</v>
      </c>
      <c r="J18" s="632">
        <v>3</v>
      </c>
      <c r="K18" s="641">
        <v>199398</v>
      </c>
      <c r="L18" s="676"/>
      <c r="M18" s="676">
        <f t="shared" si="0"/>
        <v>50</v>
      </c>
      <c r="N18" s="676">
        <f t="shared" si="1"/>
        <v>58.695153038696802</v>
      </c>
    </row>
    <row r="19" spans="1:14" s="675" customFormat="1" ht="41.25" customHeight="1" x14ac:dyDescent="0.3">
      <c r="A19" s="674" t="s">
        <v>217</v>
      </c>
      <c r="C19" s="632">
        <v>1</v>
      </c>
      <c r="D19" s="632">
        <v>2</v>
      </c>
      <c r="E19" s="632">
        <v>6</v>
      </c>
      <c r="F19" s="641">
        <v>199266</v>
      </c>
      <c r="G19" s="634"/>
      <c r="H19" s="632">
        <v>0</v>
      </c>
      <c r="I19" s="632">
        <v>0</v>
      </c>
      <c r="J19" s="632">
        <v>0</v>
      </c>
      <c r="K19" s="641">
        <v>0</v>
      </c>
      <c r="L19" s="676"/>
      <c r="M19" s="676">
        <f t="shared" si="0"/>
        <v>0</v>
      </c>
      <c r="N19" s="676">
        <f t="shared" si="1"/>
        <v>0</v>
      </c>
    </row>
    <row r="20" spans="1:14" s="675" customFormat="1" ht="27" customHeight="1" x14ac:dyDescent="0.3">
      <c r="A20" s="674" t="s">
        <v>150</v>
      </c>
      <c r="C20" s="632">
        <v>1</v>
      </c>
      <c r="D20" s="632">
        <v>5</v>
      </c>
      <c r="E20" s="632">
        <v>2</v>
      </c>
      <c r="F20" s="641">
        <v>200000</v>
      </c>
      <c r="G20" s="634"/>
      <c r="H20" s="632">
        <v>0</v>
      </c>
      <c r="I20" s="632">
        <v>0</v>
      </c>
      <c r="J20" s="632">
        <v>0</v>
      </c>
      <c r="K20" s="641">
        <v>0</v>
      </c>
      <c r="L20" s="676"/>
      <c r="M20" s="676">
        <f t="shared" si="0"/>
        <v>0</v>
      </c>
      <c r="N20" s="676">
        <f t="shared" si="1"/>
        <v>0</v>
      </c>
    </row>
    <row r="21" spans="1:14" s="675" customFormat="1" ht="27" customHeight="1" x14ac:dyDescent="0.3">
      <c r="A21" s="674" t="s">
        <v>151</v>
      </c>
      <c r="C21" s="632">
        <v>2</v>
      </c>
      <c r="D21" s="632">
        <v>13</v>
      </c>
      <c r="E21" s="632">
        <v>7</v>
      </c>
      <c r="F21" s="641">
        <v>399292</v>
      </c>
      <c r="G21" s="634"/>
      <c r="H21" s="632">
        <v>1</v>
      </c>
      <c r="I21" s="632">
        <v>8</v>
      </c>
      <c r="J21" s="632">
        <v>4</v>
      </c>
      <c r="K21" s="641">
        <v>199832</v>
      </c>
      <c r="L21" s="676"/>
      <c r="M21" s="676">
        <f t="shared" si="0"/>
        <v>50</v>
      </c>
      <c r="N21" s="676">
        <f t="shared" si="1"/>
        <v>50.04658245093816</v>
      </c>
    </row>
    <row r="22" spans="1:14" s="675" customFormat="1" ht="27" customHeight="1" x14ac:dyDescent="0.3">
      <c r="A22" s="674" t="s">
        <v>152</v>
      </c>
      <c r="C22" s="632">
        <v>3</v>
      </c>
      <c r="D22" s="632">
        <v>43</v>
      </c>
      <c r="E22" s="632">
        <v>13</v>
      </c>
      <c r="F22" s="641">
        <v>542213</v>
      </c>
      <c r="G22" s="634"/>
      <c r="H22" s="632">
        <v>2</v>
      </c>
      <c r="I22" s="632">
        <v>30</v>
      </c>
      <c r="J22" s="632">
        <v>10</v>
      </c>
      <c r="K22" s="641">
        <v>392213</v>
      </c>
      <c r="L22" s="676"/>
      <c r="M22" s="676">
        <f t="shared" si="0"/>
        <v>66.666666666666657</v>
      </c>
      <c r="N22" s="676">
        <f t="shared" si="1"/>
        <v>72.335595052128966</v>
      </c>
    </row>
    <row r="23" spans="1:14" s="675" customFormat="1" ht="27.75" customHeight="1" x14ac:dyDescent="0.3">
      <c r="A23" s="674" t="s">
        <v>153</v>
      </c>
      <c r="C23" s="632">
        <v>14</v>
      </c>
      <c r="D23" s="632">
        <v>96</v>
      </c>
      <c r="E23" s="632">
        <v>56</v>
      </c>
      <c r="F23" s="641">
        <v>2698329</v>
      </c>
      <c r="G23" s="634"/>
      <c r="H23" s="632">
        <v>4</v>
      </c>
      <c r="I23" s="632">
        <v>33</v>
      </c>
      <c r="J23" s="632">
        <v>18</v>
      </c>
      <c r="K23" s="641">
        <v>775545</v>
      </c>
      <c r="L23" s="676"/>
      <c r="M23" s="676">
        <f t="shared" si="0"/>
        <v>28.571428571428569</v>
      </c>
      <c r="N23" s="676">
        <f t="shared" si="1"/>
        <v>28.7416767933043</v>
      </c>
    </row>
    <row r="24" spans="1:14" s="675" customFormat="1" ht="53.25" customHeight="1" x14ac:dyDescent="0.3">
      <c r="A24" s="674" t="s">
        <v>154</v>
      </c>
      <c r="C24" s="632">
        <v>8</v>
      </c>
      <c r="D24" s="632">
        <v>56</v>
      </c>
      <c r="E24" s="632">
        <v>18</v>
      </c>
      <c r="F24" s="641">
        <v>1551477</v>
      </c>
      <c r="G24" s="634"/>
      <c r="H24" s="632">
        <v>3</v>
      </c>
      <c r="I24" s="632">
        <v>17</v>
      </c>
      <c r="J24" s="632">
        <v>7</v>
      </c>
      <c r="K24" s="641">
        <v>580000</v>
      </c>
      <c r="L24" s="676"/>
      <c r="M24" s="676">
        <f t="shared" si="0"/>
        <v>37.5</v>
      </c>
      <c r="N24" s="676">
        <f t="shared" si="1"/>
        <v>37.383731760122771</v>
      </c>
    </row>
    <row r="25" spans="1:14" s="675" customFormat="1" ht="60" customHeight="1" x14ac:dyDescent="0.3">
      <c r="A25" s="674" t="s">
        <v>155</v>
      </c>
      <c r="C25" s="632">
        <v>9</v>
      </c>
      <c r="D25" s="632">
        <v>53</v>
      </c>
      <c r="E25" s="632">
        <v>34</v>
      </c>
      <c r="F25" s="641">
        <v>1591198</v>
      </c>
      <c r="G25" s="634"/>
      <c r="H25" s="632">
        <v>5</v>
      </c>
      <c r="I25" s="632">
        <v>26</v>
      </c>
      <c r="J25" s="632">
        <v>20</v>
      </c>
      <c r="K25" s="641">
        <v>904260</v>
      </c>
      <c r="L25" s="676"/>
      <c r="M25" s="676">
        <f t="shared" si="0"/>
        <v>55.555555555555557</v>
      </c>
      <c r="N25" s="676">
        <f t="shared" si="1"/>
        <v>56.828879875414628</v>
      </c>
    </row>
    <row r="26" spans="1:14" s="675" customFormat="1" ht="54" customHeight="1" x14ac:dyDescent="0.3">
      <c r="A26" s="674" t="s">
        <v>219</v>
      </c>
      <c r="C26" s="632">
        <v>6</v>
      </c>
      <c r="D26" s="632">
        <v>39</v>
      </c>
      <c r="E26" s="632">
        <v>33</v>
      </c>
      <c r="F26" s="641">
        <v>1168972</v>
      </c>
      <c r="G26" s="634"/>
      <c r="H26" s="632">
        <v>4</v>
      </c>
      <c r="I26" s="632">
        <v>25</v>
      </c>
      <c r="J26" s="632">
        <v>19</v>
      </c>
      <c r="K26" s="641">
        <v>788591</v>
      </c>
      <c r="L26" s="676"/>
      <c r="M26" s="676">
        <f t="shared" si="0"/>
        <v>66.666666666666657</v>
      </c>
      <c r="N26" s="676">
        <f t="shared" si="1"/>
        <v>67.460212905013989</v>
      </c>
    </row>
    <row r="27" spans="1:14" s="675" customFormat="1" ht="27" customHeight="1" x14ac:dyDescent="0.3">
      <c r="A27" s="674" t="s">
        <v>156</v>
      </c>
      <c r="C27" s="632">
        <v>6</v>
      </c>
      <c r="D27" s="632">
        <v>27</v>
      </c>
      <c r="E27" s="632">
        <v>13</v>
      </c>
      <c r="F27" s="641">
        <v>1117059</v>
      </c>
      <c r="G27" s="634"/>
      <c r="H27" s="632">
        <v>4</v>
      </c>
      <c r="I27" s="632">
        <v>17</v>
      </c>
      <c r="J27" s="632">
        <v>9</v>
      </c>
      <c r="K27" s="641">
        <v>718812</v>
      </c>
      <c r="L27" s="676"/>
      <c r="M27" s="676">
        <f t="shared" si="0"/>
        <v>66.666666666666657</v>
      </c>
      <c r="N27" s="676">
        <f t="shared" si="1"/>
        <v>64.348615426759011</v>
      </c>
    </row>
    <row r="28" spans="1:14" s="675" customFormat="1" ht="27.75" customHeight="1" x14ac:dyDescent="0.3">
      <c r="A28" s="674" t="s">
        <v>157</v>
      </c>
      <c r="C28" s="632">
        <v>3</v>
      </c>
      <c r="D28" s="632">
        <v>19</v>
      </c>
      <c r="E28" s="632">
        <v>7</v>
      </c>
      <c r="F28" s="641">
        <v>579339</v>
      </c>
      <c r="G28" s="634"/>
      <c r="H28" s="632">
        <v>1</v>
      </c>
      <c r="I28" s="632">
        <v>3</v>
      </c>
      <c r="J28" s="632">
        <v>3</v>
      </c>
      <c r="K28" s="641">
        <v>199800</v>
      </c>
      <c r="L28" s="676"/>
      <c r="M28" s="676">
        <f t="shared" si="0"/>
        <v>33.333333333333329</v>
      </c>
      <c r="N28" s="676">
        <f t="shared" si="1"/>
        <v>34.487579810784361</v>
      </c>
    </row>
    <row r="29" spans="1:14" s="675" customFormat="1" ht="45" customHeight="1" x14ac:dyDescent="0.3">
      <c r="A29" s="674" t="s">
        <v>158</v>
      </c>
      <c r="C29" s="632">
        <v>6</v>
      </c>
      <c r="D29" s="632">
        <v>70</v>
      </c>
      <c r="E29" s="632">
        <v>31</v>
      </c>
      <c r="F29" s="641">
        <v>1169155</v>
      </c>
      <c r="G29" s="634"/>
      <c r="H29" s="632">
        <v>3</v>
      </c>
      <c r="I29" s="632">
        <v>45</v>
      </c>
      <c r="J29" s="632">
        <v>20</v>
      </c>
      <c r="K29" s="641">
        <v>575700</v>
      </c>
      <c r="L29" s="676"/>
      <c r="M29" s="676">
        <f t="shared" si="0"/>
        <v>50</v>
      </c>
      <c r="N29" s="676">
        <f t="shared" si="1"/>
        <v>49.240690926352791</v>
      </c>
    </row>
    <row r="30" spans="1:14" s="675" customFormat="1" ht="27" customHeight="1" x14ac:dyDescent="0.3">
      <c r="A30" s="674" t="s">
        <v>159</v>
      </c>
      <c r="C30" s="632">
        <v>2</v>
      </c>
      <c r="D30" s="632">
        <v>9</v>
      </c>
      <c r="E30" s="632">
        <v>5</v>
      </c>
      <c r="F30" s="641">
        <v>387799</v>
      </c>
      <c r="G30" s="634"/>
      <c r="H30" s="632">
        <v>1</v>
      </c>
      <c r="I30" s="632">
        <v>5</v>
      </c>
      <c r="J30" s="632">
        <v>4</v>
      </c>
      <c r="K30" s="641">
        <v>190899</v>
      </c>
      <c r="L30" s="676"/>
      <c r="M30" s="676">
        <f t="shared" si="0"/>
        <v>50</v>
      </c>
      <c r="N30" s="676">
        <f t="shared" si="1"/>
        <v>49.226274435983591</v>
      </c>
    </row>
    <row r="31" spans="1:14" s="675" customFormat="1" ht="27" customHeight="1" x14ac:dyDescent="0.3">
      <c r="A31" s="674" t="s">
        <v>160</v>
      </c>
      <c r="C31" s="632">
        <v>1</v>
      </c>
      <c r="D31" s="632">
        <v>1</v>
      </c>
      <c r="E31" s="632">
        <v>2</v>
      </c>
      <c r="F31" s="641">
        <v>145582</v>
      </c>
      <c r="G31" s="634"/>
      <c r="H31" s="632">
        <v>0</v>
      </c>
      <c r="I31" s="632">
        <v>0</v>
      </c>
      <c r="J31" s="632">
        <v>0</v>
      </c>
      <c r="K31" s="641">
        <v>0</v>
      </c>
      <c r="L31" s="676"/>
      <c r="M31" s="676">
        <f t="shared" si="0"/>
        <v>0</v>
      </c>
      <c r="N31" s="676">
        <f t="shared" si="1"/>
        <v>0</v>
      </c>
    </row>
    <row r="32" spans="1:14" s="675" customFormat="1" ht="43.5" customHeight="1" x14ac:dyDescent="0.3">
      <c r="A32" s="674" t="s">
        <v>161</v>
      </c>
      <c r="C32" s="632">
        <v>4</v>
      </c>
      <c r="D32" s="632">
        <v>38</v>
      </c>
      <c r="E32" s="632">
        <v>18</v>
      </c>
      <c r="F32" s="641">
        <v>796361</v>
      </c>
      <c r="G32" s="634"/>
      <c r="H32" s="632">
        <v>4</v>
      </c>
      <c r="I32" s="632">
        <v>38</v>
      </c>
      <c r="J32" s="632">
        <v>18</v>
      </c>
      <c r="K32" s="641">
        <v>796361</v>
      </c>
      <c r="L32" s="676"/>
      <c r="M32" s="676">
        <f t="shared" si="0"/>
        <v>100</v>
      </c>
      <c r="N32" s="676">
        <f t="shared" si="1"/>
        <v>100</v>
      </c>
    </row>
    <row r="33" spans="1:24" s="675" customFormat="1" ht="43.5" customHeight="1" x14ac:dyDescent="0.3">
      <c r="A33" s="674" t="s">
        <v>162</v>
      </c>
      <c r="C33" s="632">
        <v>2</v>
      </c>
      <c r="D33" s="632">
        <v>12</v>
      </c>
      <c r="E33" s="632">
        <v>14</v>
      </c>
      <c r="F33" s="641">
        <v>382184</v>
      </c>
      <c r="G33" s="634"/>
      <c r="H33" s="632">
        <v>1</v>
      </c>
      <c r="I33" s="632">
        <v>6</v>
      </c>
      <c r="J33" s="632">
        <v>9</v>
      </c>
      <c r="K33" s="641">
        <v>198984</v>
      </c>
      <c r="L33" s="676"/>
      <c r="M33" s="676">
        <f t="shared" si="0"/>
        <v>50</v>
      </c>
      <c r="N33" s="676">
        <f t="shared" si="1"/>
        <v>52.064973939254386</v>
      </c>
    </row>
    <row r="34" spans="1:24" s="675" customFormat="1" ht="27" customHeight="1" x14ac:dyDescent="0.3">
      <c r="A34" s="674" t="s">
        <v>218</v>
      </c>
      <c r="C34" s="632">
        <v>1</v>
      </c>
      <c r="D34" s="632">
        <v>17</v>
      </c>
      <c r="E34" s="632">
        <v>1</v>
      </c>
      <c r="F34" s="641">
        <v>199600</v>
      </c>
      <c r="G34" s="634"/>
      <c r="H34" s="632">
        <v>1</v>
      </c>
      <c r="I34" s="632">
        <v>17</v>
      </c>
      <c r="J34" s="632">
        <v>1</v>
      </c>
      <c r="K34" s="641">
        <v>199600</v>
      </c>
      <c r="L34" s="676"/>
      <c r="M34" s="676">
        <f t="shared" si="0"/>
        <v>100</v>
      </c>
      <c r="N34" s="676">
        <f t="shared" si="1"/>
        <v>100</v>
      </c>
    </row>
    <row r="35" spans="1:24" s="675" customFormat="1" ht="27" customHeight="1" x14ac:dyDescent="0.3">
      <c r="A35" s="674" t="s">
        <v>163</v>
      </c>
      <c r="C35" s="632">
        <v>1</v>
      </c>
      <c r="D35" s="632">
        <v>6</v>
      </c>
      <c r="E35" s="632">
        <v>4</v>
      </c>
      <c r="F35" s="641">
        <v>199828</v>
      </c>
      <c r="G35" s="634"/>
      <c r="H35" s="632">
        <v>1</v>
      </c>
      <c r="I35" s="632">
        <v>6</v>
      </c>
      <c r="J35" s="632">
        <v>4</v>
      </c>
      <c r="K35" s="641">
        <v>199828</v>
      </c>
      <c r="L35" s="676"/>
      <c r="M35" s="676">
        <f t="shared" si="0"/>
        <v>100</v>
      </c>
      <c r="N35" s="676">
        <f t="shared" si="1"/>
        <v>100</v>
      </c>
    </row>
    <row r="36" spans="1:24" s="675" customFormat="1" ht="40.5" customHeight="1" x14ac:dyDescent="0.3">
      <c r="A36" s="674" t="s">
        <v>164</v>
      </c>
      <c r="C36" s="632">
        <v>10</v>
      </c>
      <c r="D36" s="632">
        <v>60</v>
      </c>
      <c r="E36" s="632">
        <v>44</v>
      </c>
      <c r="F36" s="641">
        <v>1630849</v>
      </c>
      <c r="G36" s="634"/>
      <c r="H36" s="632">
        <v>2</v>
      </c>
      <c r="I36" s="632">
        <v>9</v>
      </c>
      <c r="J36" s="632">
        <v>8</v>
      </c>
      <c r="K36" s="641">
        <v>279565</v>
      </c>
      <c r="L36" s="676"/>
      <c r="M36" s="676">
        <f t="shared" si="0"/>
        <v>20</v>
      </c>
      <c r="N36" s="676">
        <f t="shared" si="1"/>
        <v>17.142298275315497</v>
      </c>
    </row>
    <row r="37" spans="1:24" s="675" customFormat="1" ht="27" customHeight="1" x14ac:dyDescent="0.3">
      <c r="A37" s="674" t="s">
        <v>165</v>
      </c>
      <c r="C37" s="632">
        <v>3</v>
      </c>
      <c r="D37" s="632">
        <v>21</v>
      </c>
      <c r="E37" s="632">
        <v>12</v>
      </c>
      <c r="F37" s="641">
        <v>592796</v>
      </c>
      <c r="G37" s="634"/>
      <c r="H37" s="632">
        <v>2</v>
      </c>
      <c r="I37" s="632">
        <v>11</v>
      </c>
      <c r="J37" s="632">
        <v>7</v>
      </c>
      <c r="K37" s="641">
        <v>397714</v>
      </c>
      <c r="L37" s="676"/>
      <c r="M37" s="676">
        <f t="shared" si="0"/>
        <v>66.666666666666657</v>
      </c>
      <c r="N37" s="676">
        <f t="shared" si="1"/>
        <v>67.09120844270204</v>
      </c>
    </row>
    <row r="38" spans="1:24" s="675" customFormat="1" ht="27" customHeight="1" x14ac:dyDescent="0.3">
      <c r="A38" s="674" t="s">
        <v>166</v>
      </c>
      <c r="C38" s="632">
        <v>3</v>
      </c>
      <c r="D38" s="632">
        <v>16</v>
      </c>
      <c r="E38" s="632">
        <v>16</v>
      </c>
      <c r="F38" s="641">
        <v>473299</v>
      </c>
      <c r="G38" s="634"/>
      <c r="H38" s="632">
        <v>1</v>
      </c>
      <c r="I38" s="632">
        <v>9</v>
      </c>
      <c r="J38" s="632">
        <v>1</v>
      </c>
      <c r="K38" s="641">
        <v>197961</v>
      </c>
      <c r="L38" s="676"/>
      <c r="M38" s="676">
        <f t="shared" si="0"/>
        <v>33.333333333333329</v>
      </c>
      <c r="N38" s="676">
        <f t="shared" si="1"/>
        <v>41.825780320685233</v>
      </c>
    </row>
    <row r="39" spans="1:24" s="675" customFormat="1" ht="27" customHeight="1" x14ac:dyDescent="0.3">
      <c r="A39" s="674" t="s">
        <v>167</v>
      </c>
      <c r="C39" s="632">
        <v>2</v>
      </c>
      <c r="D39" s="632">
        <v>16</v>
      </c>
      <c r="E39" s="632">
        <v>13</v>
      </c>
      <c r="F39" s="641">
        <v>400000</v>
      </c>
      <c r="G39" s="634"/>
      <c r="H39" s="632">
        <v>1</v>
      </c>
      <c r="I39" s="632">
        <v>9</v>
      </c>
      <c r="J39" s="632">
        <v>2</v>
      </c>
      <c r="K39" s="641">
        <v>200000</v>
      </c>
      <c r="L39" s="676"/>
      <c r="M39" s="676">
        <f t="shared" si="0"/>
        <v>50</v>
      </c>
      <c r="N39" s="676">
        <f t="shared" si="1"/>
        <v>50</v>
      </c>
    </row>
    <row r="40" spans="1:24" ht="12.75" customHeight="1" x14ac:dyDescent="0.3">
      <c r="A40" s="433"/>
      <c r="B40" s="434"/>
      <c r="C40" s="435"/>
      <c r="D40" s="436"/>
      <c r="E40" s="436"/>
      <c r="F40" s="437"/>
      <c r="G40" s="438"/>
      <c r="H40" s="435"/>
      <c r="I40" s="436"/>
      <c r="J40" s="436"/>
      <c r="K40" s="437"/>
      <c r="M40" s="439"/>
      <c r="N40" s="440"/>
    </row>
    <row r="41" spans="1:24" s="408" customFormat="1" ht="12.75" customHeight="1" x14ac:dyDescent="0.3">
      <c r="A41" s="441" t="s">
        <v>29</v>
      </c>
      <c r="B41" s="442"/>
      <c r="C41" s="443">
        <f>SUM(C8:C39)</f>
        <v>153</v>
      </c>
      <c r="D41" s="444">
        <f>SUM(D8:D39)</f>
        <v>1124</v>
      </c>
      <c r="E41" s="444">
        <f>SUM(E8:E39)</f>
        <v>636</v>
      </c>
      <c r="F41" s="445">
        <f>SUM(F8:F39)</f>
        <v>28591503</v>
      </c>
      <c r="G41" s="446"/>
      <c r="H41" s="443">
        <f>SUM(H8:H39)</f>
        <v>72</v>
      </c>
      <c r="I41" s="444">
        <f>SUM(I8:I39)</f>
        <v>592</v>
      </c>
      <c r="J41" s="444">
        <f>SUM(J8:J39)</f>
        <v>332</v>
      </c>
      <c r="K41" s="445">
        <f>SUM(K8:K39)</f>
        <v>13739564</v>
      </c>
      <c r="L41" s="416"/>
      <c r="M41" s="447">
        <f>H41/C41*100</f>
        <v>47.058823529411761</v>
      </c>
      <c r="N41" s="448">
        <f>K41/F41*100</f>
        <v>48.054710520115016</v>
      </c>
    </row>
    <row r="42" spans="1:24" ht="12.75" customHeight="1" x14ac:dyDescent="0.3">
      <c r="A42" s="449"/>
      <c r="C42" s="450"/>
      <c r="D42" s="451"/>
      <c r="E42" s="451"/>
      <c r="F42" s="452"/>
      <c r="G42" s="453"/>
      <c r="H42" s="450"/>
      <c r="I42" s="451"/>
      <c r="J42" s="451"/>
      <c r="K42" s="454"/>
      <c r="M42" s="455"/>
      <c r="N42" s="456"/>
    </row>
    <row r="43" spans="1:24" s="121" customFormat="1" x14ac:dyDescent="0.3">
      <c r="A43" s="117"/>
      <c r="B43" s="117"/>
      <c r="C43" s="457"/>
      <c r="D43" s="457"/>
      <c r="E43" s="457"/>
      <c r="F43" s="457"/>
      <c r="G43" s="458"/>
      <c r="H43" s="457"/>
      <c r="I43" s="457"/>
      <c r="J43" s="457"/>
      <c r="K43" s="457"/>
      <c r="L43" s="459"/>
      <c r="M43" s="459"/>
      <c r="N43" s="459"/>
    </row>
    <row r="44" spans="1:24" s="112" customFormat="1" x14ac:dyDescent="0.3">
      <c r="A44" s="111" t="s">
        <v>30</v>
      </c>
      <c r="C44" s="79"/>
      <c r="D44" s="79"/>
      <c r="E44" s="79"/>
      <c r="F44" s="80"/>
      <c r="G44" s="81"/>
      <c r="H44" s="79"/>
      <c r="I44" s="79"/>
      <c r="J44" s="79"/>
      <c r="K44" s="80"/>
      <c r="L44" s="113"/>
      <c r="M44" s="114"/>
      <c r="N44" s="115"/>
      <c r="Q44" s="116"/>
      <c r="R44" s="116"/>
      <c r="S44" s="116"/>
      <c r="T44" s="116"/>
      <c r="U44" s="116"/>
      <c r="V44" s="116"/>
      <c r="W44" s="116"/>
    </row>
    <row r="45" spans="1:24" s="121" customFormat="1" ht="12.75" customHeight="1" x14ac:dyDescent="0.3">
      <c r="A45" s="111" t="s">
        <v>31</v>
      </c>
      <c r="B45" s="117"/>
      <c r="C45" s="118"/>
      <c r="D45" s="118"/>
      <c r="E45" s="118"/>
      <c r="F45" s="118"/>
      <c r="G45" s="119"/>
      <c r="H45" s="118"/>
      <c r="I45" s="118"/>
      <c r="J45" s="118"/>
      <c r="K45" s="118"/>
      <c r="L45" s="120"/>
      <c r="M45" s="120"/>
      <c r="N45" s="120"/>
      <c r="O45" s="112"/>
      <c r="P45" s="112"/>
      <c r="Q45" s="116"/>
      <c r="R45" s="116"/>
      <c r="S45" s="116"/>
      <c r="T45" s="116"/>
      <c r="U45" s="116"/>
      <c r="V45" s="116"/>
      <c r="W45" s="116"/>
      <c r="X45" s="112"/>
    </row>
    <row r="46" spans="1:24" s="218" customFormat="1" ht="12.75" customHeight="1" x14ac:dyDescent="0.3">
      <c r="A46" s="212" t="s">
        <v>103</v>
      </c>
      <c r="B46" s="213"/>
      <c r="C46" s="214"/>
      <c r="D46" s="214"/>
      <c r="E46" s="214"/>
      <c r="F46" s="215"/>
      <c r="G46" s="81"/>
      <c r="H46" s="214"/>
      <c r="I46" s="214"/>
      <c r="J46" s="214"/>
      <c r="K46" s="215"/>
      <c r="L46" s="216"/>
      <c r="M46" s="217"/>
      <c r="N46" s="217"/>
      <c r="X46" s="112"/>
    </row>
    <row r="47" spans="1:24" s="112" customFormat="1" x14ac:dyDescent="0.3">
      <c r="A47" s="25" t="s">
        <v>232</v>
      </c>
      <c r="B47" s="26"/>
      <c r="C47" s="79"/>
      <c r="D47" s="79"/>
      <c r="E47" s="79"/>
      <c r="F47" s="80"/>
      <c r="G47" s="81"/>
      <c r="H47" s="79"/>
      <c r="I47" s="79"/>
      <c r="J47" s="79"/>
      <c r="K47" s="80"/>
      <c r="L47" s="113"/>
      <c r="M47" s="114"/>
      <c r="N47" s="115"/>
      <c r="O47" s="122"/>
      <c r="P47" s="122"/>
      <c r="Q47" s="123"/>
      <c r="R47" s="123"/>
      <c r="S47" s="123"/>
      <c r="T47" s="123"/>
      <c r="U47" s="123"/>
      <c r="V47" s="123"/>
      <c r="W47" s="123"/>
    </row>
  </sheetData>
  <mergeCells count="2">
    <mergeCell ref="C5:F5"/>
    <mergeCell ref="A6:A7"/>
  </mergeCells>
  <printOptions horizontalCentered="1"/>
  <pageMargins left="0" right="0" top="0.39370078740157483" bottom="0.39370078740157483" header="0" footer="0"/>
  <pageSetup scale="75" orientation="landscape" verticalDpi="0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workbookViewId="0"/>
  </sheetViews>
  <sheetFormatPr defaultRowHeight="15" x14ac:dyDescent="0.3"/>
  <cols>
    <col min="1" max="1" width="38.5703125" style="470" customWidth="1"/>
    <col min="2" max="2" width="1.42578125" style="470" customWidth="1"/>
    <col min="3" max="3" width="10.140625" style="471" bestFit="1" customWidth="1"/>
    <col min="4" max="4" width="12.7109375" style="472" customWidth="1"/>
    <col min="5" max="5" width="14.28515625" style="471" bestFit="1" customWidth="1"/>
    <col min="6" max="6" width="1.42578125" style="471" customWidth="1"/>
    <col min="7" max="7" width="10.140625" style="471" bestFit="1" customWidth="1"/>
    <col min="8" max="8" width="14.5703125" style="472" customWidth="1"/>
    <col min="9" max="9" width="14.5703125" style="471" customWidth="1"/>
    <col min="10" max="10" width="1.42578125" style="473" customWidth="1"/>
    <col min="11" max="11" width="19.85546875" style="472" customWidth="1"/>
    <col min="12" max="12" width="20.7109375" style="472" customWidth="1"/>
    <col min="13" max="252" width="9.140625" style="464"/>
    <col min="253" max="253" width="41.7109375" style="464" customWidth="1"/>
    <col min="254" max="254" width="1.42578125" style="464" customWidth="1"/>
    <col min="255" max="255" width="10.140625" style="464" bestFit="1" customWidth="1"/>
    <col min="256" max="256" width="12.7109375" style="464" customWidth="1"/>
    <col min="257" max="257" width="14.28515625" style="464" bestFit="1" customWidth="1"/>
    <col min="258" max="258" width="1.42578125" style="464" customWidth="1"/>
    <col min="259" max="259" width="10.140625" style="464" bestFit="1" customWidth="1"/>
    <col min="260" max="260" width="14.5703125" style="464" customWidth="1"/>
    <col min="261" max="261" width="13" style="464" customWidth="1"/>
    <col min="262" max="262" width="1.42578125" style="464" customWidth="1"/>
    <col min="263" max="263" width="19.85546875" style="464" customWidth="1"/>
    <col min="264" max="264" width="20.7109375" style="464" customWidth="1"/>
    <col min="265" max="265" width="19.85546875" style="464" customWidth="1"/>
    <col min="266" max="508" width="9.140625" style="464"/>
    <col min="509" max="509" width="41.7109375" style="464" customWidth="1"/>
    <col min="510" max="510" width="1.42578125" style="464" customWidth="1"/>
    <col min="511" max="511" width="10.140625" style="464" bestFit="1" customWidth="1"/>
    <col min="512" max="512" width="12.7109375" style="464" customWidth="1"/>
    <col min="513" max="513" width="14.28515625" style="464" bestFit="1" customWidth="1"/>
    <col min="514" max="514" width="1.42578125" style="464" customWidth="1"/>
    <col min="515" max="515" width="10.140625" style="464" bestFit="1" customWidth="1"/>
    <col min="516" max="516" width="14.5703125" style="464" customWidth="1"/>
    <col min="517" max="517" width="13" style="464" customWidth="1"/>
    <col min="518" max="518" width="1.42578125" style="464" customWidth="1"/>
    <col min="519" max="519" width="19.85546875" style="464" customWidth="1"/>
    <col min="520" max="520" width="20.7109375" style="464" customWidth="1"/>
    <col min="521" max="521" width="19.85546875" style="464" customWidth="1"/>
    <col min="522" max="764" width="9.140625" style="464"/>
    <col min="765" max="765" width="41.7109375" style="464" customWidth="1"/>
    <col min="766" max="766" width="1.42578125" style="464" customWidth="1"/>
    <col min="767" max="767" width="10.140625" style="464" bestFit="1" customWidth="1"/>
    <col min="768" max="768" width="12.7109375" style="464" customWidth="1"/>
    <col min="769" max="769" width="14.28515625" style="464" bestFit="1" customWidth="1"/>
    <col min="770" max="770" width="1.42578125" style="464" customWidth="1"/>
    <col min="771" max="771" width="10.140625" style="464" bestFit="1" customWidth="1"/>
    <col min="772" max="772" width="14.5703125" style="464" customWidth="1"/>
    <col min="773" max="773" width="13" style="464" customWidth="1"/>
    <col min="774" max="774" width="1.42578125" style="464" customWidth="1"/>
    <col min="775" max="775" width="19.85546875" style="464" customWidth="1"/>
    <col min="776" max="776" width="20.7109375" style="464" customWidth="1"/>
    <col min="777" max="777" width="19.85546875" style="464" customWidth="1"/>
    <col min="778" max="1020" width="9.140625" style="464"/>
    <col min="1021" max="1021" width="41.7109375" style="464" customWidth="1"/>
    <col min="1022" max="1022" width="1.42578125" style="464" customWidth="1"/>
    <col min="1023" max="1023" width="10.140625" style="464" bestFit="1" customWidth="1"/>
    <col min="1024" max="1024" width="12.7109375" style="464" customWidth="1"/>
    <col min="1025" max="1025" width="14.28515625" style="464" bestFit="1" customWidth="1"/>
    <col min="1026" max="1026" width="1.42578125" style="464" customWidth="1"/>
    <col min="1027" max="1027" width="10.140625" style="464" bestFit="1" customWidth="1"/>
    <col min="1028" max="1028" width="14.5703125" style="464" customWidth="1"/>
    <col min="1029" max="1029" width="13" style="464" customWidth="1"/>
    <col min="1030" max="1030" width="1.42578125" style="464" customWidth="1"/>
    <col min="1031" max="1031" width="19.85546875" style="464" customWidth="1"/>
    <col min="1032" max="1032" width="20.7109375" style="464" customWidth="1"/>
    <col min="1033" max="1033" width="19.85546875" style="464" customWidth="1"/>
    <col min="1034" max="1276" width="9.140625" style="464"/>
    <col min="1277" max="1277" width="41.7109375" style="464" customWidth="1"/>
    <col min="1278" max="1278" width="1.42578125" style="464" customWidth="1"/>
    <col min="1279" max="1279" width="10.140625" style="464" bestFit="1" customWidth="1"/>
    <col min="1280" max="1280" width="12.7109375" style="464" customWidth="1"/>
    <col min="1281" max="1281" width="14.28515625" style="464" bestFit="1" customWidth="1"/>
    <col min="1282" max="1282" width="1.42578125" style="464" customWidth="1"/>
    <col min="1283" max="1283" width="10.140625" style="464" bestFit="1" customWidth="1"/>
    <col min="1284" max="1284" width="14.5703125" style="464" customWidth="1"/>
    <col min="1285" max="1285" width="13" style="464" customWidth="1"/>
    <col min="1286" max="1286" width="1.42578125" style="464" customWidth="1"/>
    <col min="1287" max="1287" width="19.85546875" style="464" customWidth="1"/>
    <col min="1288" max="1288" width="20.7109375" style="464" customWidth="1"/>
    <col min="1289" max="1289" width="19.85546875" style="464" customWidth="1"/>
    <col min="1290" max="1532" width="9.140625" style="464"/>
    <col min="1533" max="1533" width="41.7109375" style="464" customWidth="1"/>
    <col min="1534" max="1534" width="1.42578125" style="464" customWidth="1"/>
    <col min="1535" max="1535" width="10.140625" style="464" bestFit="1" customWidth="1"/>
    <col min="1536" max="1536" width="12.7109375" style="464" customWidth="1"/>
    <col min="1537" max="1537" width="14.28515625" style="464" bestFit="1" customWidth="1"/>
    <col min="1538" max="1538" width="1.42578125" style="464" customWidth="1"/>
    <col min="1539" max="1539" width="10.140625" style="464" bestFit="1" customWidth="1"/>
    <col min="1540" max="1540" width="14.5703125" style="464" customWidth="1"/>
    <col min="1541" max="1541" width="13" style="464" customWidth="1"/>
    <col min="1542" max="1542" width="1.42578125" style="464" customWidth="1"/>
    <col min="1543" max="1543" width="19.85546875" style="464" customWidth="1"/>
    <col min="1544" max="1544" width="20.7109375" style="464" customWidth="1"/>
    <col min="1545" max="1545" width="19.85546875" style="464" customWidth="1"/>
    <col min="1546" max="1788" width="9.140625" style="464"/>
    <col min="1789" max="1789" width="41.7109375" style="464" customWidth="1"/>
    <col min="1790" max="1790" width="1.42578125" style="464" customWidth="1"/>
    <col min="1791" max="1791" width="10.140625" style="464" bestFit="1" customWidth="1"/>
    <col min="1792" max="1792" width="12.7109375" style="464" customWidth="1"/>
    <col min="1793" max="1793" width="14.28515625" style="464" bestFit="1" customWidth="1"/>
    <col min="1794" max="1794" width="1.42578125" style="464" customWidth="1"/>
    <col min="1795" max="1795" width="10.140625" style="464" bestFit="1" customWidth="1"/>
    <col min="1796" max="1796" width="14.5703125" style="464" customWidth="1"/>
    <col min="1797" max="1797" width="13" style="464" customWidth="1"/>
    <col min="1798" max="1798" width="1.42578125" style="464" customWidth="1"/>
    <col min="1799" max="1799" width="19.85546875" style="464" customWidth="1"/>
    <col min="1800" max="1800" width="20.7109375" style="464" customWidth="1"/>
    <col min="1801" max="1801" width="19.85546875" style="464" customWidth="1"/>
    <col min="1802" max="2044" width="9.140625" style="464"/>
    <col min="2045" max="2045" width="41.7109375" style="464" customWidth="1"/>
    <col min="2046" max="2046" width="1.42578125" style="464" customWidth="1"/>
    <col min="2047" max="2047" width="10.140625" style="464" bestFit="1" customWidth="1"/>
    <col min="2048" max="2048" width="12.7109375" style="464" customWidth="1"/>
    <col min="2049" max="2049" width="14.28515625" style="464" bestFit="1" customWidth="1"/>
    <col min="2050" max="2050" width="1.42578125" style="464" customWidth="1"/>
    <col min="2051" max="2051" width="10.140625" style="464" bestFit="1" customWidth="1"/>
    <col min="2052" max="2052" width="14.5703125" style="464" customWidth="1"/>
    <col min="2053" max="2053" width="13" style="464" customWidth="1"/>
    <col min="2054" max="2054" width="1.42578125" style="464" customWidth="1"/>
    <col min="2055" max="2055" width="19.85546875" style="464" customWidth="1"/>
    <col min="2056" max="2056" width="20.7109375" style="464" customWidth="1"/>
    <col min="2057" max="2057" width="19.85546875" style="464" customWidth="1"/>
    <col min="2058" max="2300" width="9.140625" style="464"/>
    <col min="2301" max="2301" width="41.7109375" style="464" customWidth="1"/>
    <col min="2302" max="2302" width="1.42578125" style="464" customWidth="1"/>
    <col min="2303" max="2303" width="10.140625" style="464" bestFit="1" customWidth="1"/>
    <col min="2304" max="2304" width="12.7109375" style="464" customWidth="1"/>
    <col min="2305" max="2305" width="14.28515625" style="464" bestFit="1" customWidth="1"/>
    <col min="2306" max="2306" width="1.42578125" style="464" customWidth="1"/>
    <col min="2307" max="2307" width="10.140625" style="464" bestFit="1" customWidth="1"/>
    <col min="2308" max="2308" width="14.5703125" style="464" customWidth="1"/>
    <col min="2309" max="2309" width="13" style="464" customWidth="1"/>
    <col min="2310" max="2310" width="1.42578125" style="464" customWidth="1"/>
    <col min="2311" max="2311" width="19.85546875" style="464" customWidth="1"/>
    <col min="2312" max="2312" width="20.7109375" style="464" customWidth="1"/>
    <col min="2313" max="2313" width="19.85546875" style="464" customWidth="1"/>
    <col min="2314" max="2556" width="9.140625" style="464"/>
    <col min="2557" max="2557" width="41.7109375" style="464" customWidth="1"/>
    <col min="2558" max="2558" width="1.42578125" style="464" customWidth="1"/>
    <col min="2559" max="2559" width="10.140625" style="464" bestFit="1" customWidth="1"/>
    <col min="2560" max="2560" width="12.7109375" style="464" customWidth="1"/>
    <col min="2561" max="2561" width="14.28515625" style="464" bestFit="1" customWidth="1"/>
    <col min="2562" max="2562" width="1.42578125" style="464" customWidth="1"/>
    <col min="2563" max="2563" width="10.140625" style="464" bestFit="1" customWidth="1"/>
    <col min="2564" max="2564" width="14.5703125" style="464" customWidth="1"/>
    <col min="2565" max="2565" width="13" style="464" customWidth="1"/>
    <col min="2566" max="2566" width="1.42578125" style="464" customWidth="1"/>
    <col min="2567" max="2567" width="19.85546875" style="464" customWidth="1"/>
    <col min="2568" max="2568" width="20.7109375" style="464" customWidth="1"/>
    <col min="2569" max="2569" width="19.85546875" style="464" customWidth="1"/>
    <col min="2570" max="2812" width="9.140625" style="464"/>
    <col min="2813" max="2813" width="41.7109375" style="464" customWidth="1"/>
    <col min="2814" max="2814" width="1.42578125" style="464" customWidth="1"/>
    <col min="2815" max="2815" width="10.140625" style="464" bestFit="1" customWidth="1"/>
    <col min="2816" max="2816" width="12.7109375" style="464" customWidth="1"/>
    <col min="2817" max="2817" width="14.28515625" style="464" bestFit="1" customWidth="1"/>
    <col min="2818" max="2818" width="1.42578125" style="464" customWidth="1"/>
    <col min="2819" max="2819" width="10.140625" style="464" bestFit="1" customWidth="1"/>
    <col min="2820" max="2820" width="14.5703125" style="464" customWidth="1"/>
    <col min="2821" max="2821" width="13" style="464" customWidth="1"/>
    <col min="2822" max="2822" width="1.42578125" style="464" customWidth="1"/>
    <col min="2823" max="2823" width="19.85546875" style="464" customWidth="1"/>
    <col min="2824" max="2824" width="20.7109375" style="464" customWidth="1"/>
    <col min="2825" max="2825" width="19.85546875" style="464" customWidth="1"/>
    <col min="2826" max="3068" width="9.140625" style="464"/>
    <col min="3069" max="3069" width="41.7109375" style="464" customWidth="1"/>
    <col min="3070" max="3070" width="1.42578125" style="464" customWidth="1"/>
    <col min="3071" max="3071" width="10.140625" style="464" bestFit="1" customWidth="1"/>
    <col min="3072" max="3072" width="12.7109375" style="464" customWidth="1"/>
    <col min="3073" max="3073" width="14.28515625" style="464" bestFit="1" customWidth="1"/>
    <col min="3074" max="3074" width="1.42578125" style="464" customWidth="1"/>
    <col min="3075" max="3075" width="10.140625" style="464" bestFit="1" customWidth="1"/>
    <col min="3076" max="3076" width="14.5703125" style="464" customWidth="1"/>
    <col min="3077" max="3077" width="13" style="464" customWidth="1"/>
    <col min="3078" max="3078" width="1.42578125" style="464" customWidth="1"/>
    <col min="3079" max="3079" width="19.85546875" style="464" customWidth="1"/>
    <col min="3080" max="3080" width="20.7109375" style="464" customWidth="1"/>
    <col min="3081" max="3081" width="19.85546875" style="464" customWidth="1"/>
    <col min="3082" max="3324" width="9.140625" style="464"/>
    <col min="3325" max="3325" width="41.7109375" style="464" customWidth="1"/>
    <col min="3326" max="3326" width="1.42578125" style="464" customWidth="1"/>
    <col min="3327" max="3327" width="10.140625" style="464" bestFit="1" customWidth="1"/>
    <col min="3328" max="3328" width="12.7109375" style="464" customWidth="1"/>
    <col min="3329" max="3329" width="14.28515625" style="464" bestFit="1" customWidth="1"/>
    <col min="3330" max="3330" width="1.42578125" style="464" customWidth="1"/>
    <col min="3331" max="3331" width="10.140625" style="464" bestFit="1" customWidth="1"/>
    <col min="3332" max="3332" width="14.5703125" style="464" customWidth="1"/>
    <col min="3333" max="3333" width="13" style="464" customWidth="1"/>
    <col min="3334" max="3334" width="1.42578125" style="464" customWidth="1"/>
    <col min="3335" max="3335" width="19.85546875" style="464" customWidth="1"/>
    <col min="3336" max="3336" width="20.7109375" style="464" customWidth="1"/>
    <col min="3337" max="3337" width="19.85546875" style="464" customWidth="1"/>
    <col min="3338" max="3580" width="9.140625" style="464"/>
    <col min="3581" max="3581" width="41.7109375" style="464" customWidth="1"/>
    <col min="3582" max="3582" width="1.42578125" style="464" customWidth="1"/>
    <col min="3583" max="3583" width="10.140625" style="464" bestFit="1" customWidth="1"/>
    <col min="3584" max="3584" width="12.7109375" style="464" customWidth="1"/>
    <col min="3585" max="3585" width="14.28515625" style="464" bestFit="1" customWidth="1"/>
    <col min="3586" max="3586" width="1.42578125" style="464" customWidth="1"/>
    <col min="3587" max="3587" width="10.140625" style="464" bestFit="1" customWidth="1"/>
    <col min="3588" max="3588" width="14.5703125" style="464" customWidth="1"/>
    <col min="3589" max="3589" width="13" style="464" customWidth="1"/>
    <col min="3590" max="3590" width="1.42578125" style="464" customWidth="1"/>
    <col min="3591" max="3591" width="19.85546875" style="464" customWidth="1"/>
    <col min="3592" max="3592" width="20.7109375" style="464" customWidth="1"/>
    <col min="3593" max="3593" width="19.85546875" style="464" customWidth="1"/>
    <col min="3594" max="3836" width="9.140625" style="464"/>
    <col min="3837" max="3837" width="41.7109375" style="464" customWidth="1"/>
    <col min="3838" max="3838" width="1.42578125" style="464" customWidth="1"/>
    <col min="3839" max="3839" width="10.140625" style="464" bestFit="1" customWidth="1"/>
    <col min="3840" max="3840" width="12.7109375" style="464" customWidth="1"/>
    <col min="3841" max="3841" width="14.28515625" style="464" bestFit="1" customWidth="1"/>
    <col min="3842" max="3842" width="1.42578125" style="464" customWidth="1"/>
    <col min="3843" max="3843" width="10.140625" style="464" bestFit="1" customWidth="1"/>
    <col min="3844" max="3844" width="14.5703125" style="464" customWidth="1"/>
    <col min="3845" max="3845" width="13" style="464" customWidth="1"/>
    <col min="3846" max="3846" width="1.42578125" style="464" customWidth="1"/>
    <col min="3847" max="3847" width="19.85546875" style="464" customWidth="1"/>
    <col min="3848" max="3848" width="20.7109375" style="464" customWidth="1"/>
    <col min="3849" max="3849" width="19.85546875" style="464" customWidth="1"/>
    <col min="3850" max="4092" width="9.140625" style="464"/>
    <col min="4093" max="4093" width="41.7109375" style="464" customWidth="1"/>
    <col min="4094" max="4094" width="1.42578125" style="464" customWidth="1"/>
    <col min="4095" max="4095" width="10.140625" style="464" bestFit="1" customWidth="1"/>
    <col min="4096" max="4096" width="12.7109375" style="464" customWidth="1"/>
    <col min="4097" max="4097" width="14.28515625" style="464" bestFit="1" customWidth="1"/>
    <col min="4098" max="4098" width="1.42578125" style="464" customWidth="1"/>
    <col min="4099" max="4099" width="10.140625" style="464" bestFit="1" customWidth="1"/>
    <col min="4100" max="4100" width="14.5703125" style="464" customWidth="1"/>
    <col min="4101" max="4101" width="13" style="464" customWidth="1"/>
    <col min="4102" max="4102" width="1.42578125" style="464" customWidth="1"/>
    <col min="4103" max="4103" width="19.85546875" style="464" customWidth="1"/>
    <col min="4104" max="4104" width="20.7109375" style="464" customWidth="1"/>
    <col min="4105" max="4105" width="19.85546875" style="464" customWidth="1"/>
    <col min="4106" max="4348" width="9.140625" style="464"/>
    <col min="4349" max="4349" width="41.7109375" style="464" customWidth="1"/>
    <col min="4350" max="4350" width="1.42578125" style="464" customWidth="1"/>
    <col min="4351" max="4351" width="10.140625" style="464" bestFit="1" customWidth="1"/>
    <col min="4352" max="4352" width="12.7109375" style="464" customWidth="1"/>
    <col min="4353" max="4353" width="14.28515625" style="464" bestFit="1" customWidth="1"/>
    <col min="4354" max="4354" width="1.42578125" style="464" customWidth="1"/>
    <col min="4355" max="4355" width="10.140625" style="464" bestFit="1" customWidth="1"/>
    <col min="4356" max="4356" width="14.5703125" style="464" customWidth="1"/>
    <col min="4357" max="4357" width="13" style="464" customWidth="1"/>
    <col min="4358" max="4358" width="1.42578125" style="464" customWidth="1"/>
    <col min="4359" max="4359" width="19.85546875" style="464" customWidth="1"/>
    <col min="4360" max="4360" width="20.7109375" style="464" customWidth="1"/>
    <col min="4361" max="4361" width="19.85546875" style="464" customWidth="1"/>
    <col min="4362" max="4604" width="9.140625" style="464"/>
    <col min="4605" max="4605" width="41.7109375" style="464" customWidth="1"/>
    <col min="4606" max="4606" width="1.42578125" style="464" customWidth="1"/>
    <col min="4607" max="4607" width="10.140625" style="464" bestFit="1" customWidth="1"/>
    <col min="4608" max="4608" width="12.7109375" style="464" customWidth="1"/>
    <col min="4609" max="4609" width="14.28515625" style="464" bestFit="1" customWidth="1"/>
    <col min="4610" max="4610" width="1.42578125" style="464" customWidth="1"/>
    <col min="4611" max="4611" width="10.140625" style="464" bestFit="1" customWidth="1"/>
    <col min="4612" max="4612" width="14.5703125" style="464" customWidth="1"/>
    <col min="4613" max="4613" width="13" style="464" customWidth="1"/>
    <col min="4614" max="4614" width="1.42578125" style="464" customWidth="1"/>
    <col min="4615" max="4615" width="19.85546875" style="464" customWidth="1"/>
    <col min="4616" max="4616" width="20.7109375" style="464" customWidth="1"/>
    <col min="4617" max="4617" width="19.85546875" style="464" customWidth="1"/>
    <col min="4618" max="4860" width="9.140625" style="464"/>
    <col min="4861" max="4861" width="41.7109375" style="464" customWidth="1"/>
    <col min="4862" max="4862" width="1.42578125" style="464" customWidth="1"/>
    <col min="4863" max="4863" width="10.140625" style="464" bestFit="1" customWidth="1"/>
    <col min="4864" max="4864" width="12.7109375" style="464" customWidth="1"/>
    <col min="4865" max="4865" width="14.28515625" style="464" bestFit="1" customWidth="1"/>
    <col min="4866" max="4866" width="1.42578125" style="464" customWidth="1"/>
    <col min="4867" max="4867" width="10.140625" style="464" bestFit="1" customWidth="1"/>
    <col min="4868" max="4868" width="14.5703125" style="464" customWidth="1"/>
    <col min="4869" max="4869" width="13" style="464" customWidth="1"/>
    <col min="4870" max="4870" width="1.42578125" style="464" customWidth="1"/>
    <col min="4871" max="4871" width="19.85546875" style="464" customWidth="1"/>
    <col min="4872" max="4872" width="20.7109375" style="464" customWidth="1"/>
    <col min="4873" max="4873" width="19.85546875" style="464" customWidth="1"/>
    <col min="4874" max="5116" width="9.140625" style="464"/>
    <col min="5117" max="5117" width="41.7109375" style="464" customWidth="1"/>
    <col min="5118" max="5118" width="1.42578125" style="464" customWidth="1"/>
    <col min="5119" max="5119" width="10.140625" style="464" bestFit="1" customWidth="1"/>
    <col min="5120" max="5120" width="12.7109375" style="464" customWidth="1"/>
    <col min="5121" max="5121" width="14.28515625" style="464" bestFit="1" customWidth="1"/>
    <col min="5122" max="5122" width="1.42578125" style="464" customWidth="1"/>
    <col min="5123" max="5123" width="10.140625" style="464" bestFit="1" customWidth="1"/>
    <col min="5124" max="5124" width="14.5703125" style="464" customWidth="1"/>
    <col min="5125" max="5125" width="13" style="464" customWidth="1"/>
    <col min="5126" max="5126" width="1.42578125" style="464" customWidth="1"/>
    <col min="5127" max="5127" width="19.85546875" style="464" customWidth="1"/>
    <col min="5128" max="5128" width="20.7109375" style="464" customWidth="1"/>
    <col min="5129" max="5129" width="19.85546875" style="464" customWidth="1"/>
    <col min="5130" max="5372" width="9.140625" style="464"/>
    <col min="5373" max="5373" width="41.7109375" style="464" customWidth="1"/>
    <col min="5374" max="5374" width="1.42578125" style="464" customWidth="1"/>
    <col min="5375" max="5375" width="10.140625" style="464" bestFit="1" customWidth="1"/>
    <col min="5376" max="5376" width="12.7109375" style="464" customWidth="1"/>
    <col min="5377" max="5377" width="14.28515625" style="464" bestFit="1" customWidth="1"/>
    <col min="5378" max="5378" width="1.42578125" style="464" customWidth="1"/>
    <col min="5379" max="5379" width="10.140625" style="464" bestFit="1" customWidth="1"/>
    <col min="5380" max="5380" width="14.5703125" style="464" customWidth="1"/>
    <col min="5381" max="5381" width="13" style="464" customWidth="1"/>
    <col min="5382" max="5382" width="1.42578125" style="464" customWidth="1"/>
    <col min="5383" max="5383" width="19.85546875" style="464" customWidth="1"/>
    <col min="5384" max="5384" width="20.7109375" style="464" customWidth="1"/>
    <col min="5385" max="5385" width="19.85546875" style="464" customWidth="1"/>
    <col min="5386" max="5628" width="9.140625" style="464"/>
    <col min="5629" max="5629" width="41.7109375" style="464" customWidth="1"/>
    <col min="5630" max="5630" width="1.42578125" style="464" customWidth="1"/>
    <col min="5631" max="5631" width="10.140625" style="464" bestFit="1" customWidth="1"/>
    <col min="5632" max="5632" width="12.7109375" style="464" customWidth="1"/>
    <col min="5633" max="5633" width="14.28515625" style="464" bestFit="1" customWidth="1"/>
    <col min="5634" max="5634" width="1.42578125" style="464" customWidth="1"/>
    <col min="5635" max="5635" width="10.140625" style="464" bestFit="1" customWidth="1"/>
    <col min="5636" max="5636" width="14.5703125" style="464" customWidth="1"/>
    <col min="5637" max="5637" width="13" style="464" customWidth="1"/>
    <col min="5638" max="5638" width="1.42578125" style="464" customWidth="1"/>
    <col min="5639" max="5639" width="19.85546875" style="464" customWidth="1"/>
    <col min="5640" max="5640" width="20.7109375" style="464" customWidth="1"/>
    <col min="5641" max="5641" width="19.85546875" style="464" customWidth="1"/>
    <col min="5642" max="5884" width="9.140625" style="464"/>
    <col min="5885" max="5885" width="41.7109375" style="464" customWidth="1"/>
    <col min="5886" max="5886" width="1.42578125" style="464" customWidth="1"/>
    <col min="5887" max="5887" width="10.140625" style="464" bestFit="1" customWidth="1"/>
    <col min="5888" max="5888" width="12.7109375" style="464" customWidth="1"/>
    <col min="5889" max="5889" width="14.28515625" style="464" bestFit="1" customWidth="1"/>
    <col min="5890" max="5890" width="1.42578125" style="464" customWidth="1"/>
    <col min="5891" max="5891" width="10.140625" style="464" bestFit="1" customWidth="1"/>
    <col min="5892" max="5892" width="14.5703125" style="464" customWidth="1"/>
    <col min="5893" max="5893" width="13" style="464" customWidth="1"/>
    <col min="5894" max="5894" width="1.42578125" style="464" customWidth="1"/>
    <col min="5895" max="5895" width="19.85546875" style="464" customWidth="1"/>
    <col min="5896" max="5896" width="20.7109375" style="464" customWidth="1"/>
    <col min="5897" max="5897" width="19.85546875" style="464" customWidth="1"/>
    <col min="5898" max="6140" width="9.140625" style="464"/>
    <col min="6141" max="6141" width="41.7109375" style="464" customWidth="1"/>
    <col min="6142" max="6142" width="1.42578125" style="464" customWidth="1"/>
    <col min="6143" max="6143" width="10.140625" style="464" bestFit="1" customWidth="1"/>
    <col min="6144" max="6144" width="12.7109375" style="464" customWidth="1"/>
    <col min="6145" max="6145" width="14.28515625" style="464" bestFit="1" customWidth="1"/>
    <col min="6146" max="6146" width="1.42578125" style="464" customWidth="1"/>
    <col min="6147" max="6147" width="10.140625" style="464" bestFit="1" customWidth="1"/>
    <col min="6148" max="6148" width="14.5703125" style="464" customWidth="1"/>
    <col min="6149" max="6149" width="13" style="464" customWidth="1"/>
    <col min="6150" max="6150" width="1.42578125" style="464" customWidth="1"/>
    <col min="6151" max="6151" width="19.85546875" style="464" customWidth="1"/>
    <col min="6152" max="6152" width="20.7109375" style="464" customWidth="1"/>
    <col min="6153" max="6153" width="19.85546875" style="464" customWidth="1"/>
    <col min="6154" max="6396" width="9.140625" style="464"/>
    <col min="6397" max="6397" width="41.7109375" style="464" customWidth="1"/>
    <col min="6398" max="6398" width="1.42578125" style="464" customWidth="1"/>
    <col min="6399" max="6399" width="10.140625" style="464" bestFit="1" customWidth="1"/>
    <col min="6400" max="6400" width="12.7109375" style="464" customWidth="1"/>
    <col min="6401" max="6401" width="14.28515625" style="464" bestFit="1" customWidth="1"/>
    <col min="6402" max="6402" width="1.42578125" style="464" customWidth="1"/>
    <col min="6403" max="6403" width="10.140625" style="464" bestFit="1" customWidth="1"/>
    <col min="6404" max="6404" width="14.5703125" style="464" customWidth="1"/>
    <col min="6405" max="6405" width="13" style="464" customWidth="1"/>
    <col min="6406" max="6406" width="1.42578125" style="464" customWidth="1"/>
    <col min="6407" max="6407" width="19.85546875" style="464" customWidth="1"/>
    <col min="6408" max="6408" width="20.7109375" style="464" customWidth="1"/>
    <col min="6409" max="6409" width="19.85546875" style="464" customWidth="1"/>
    <col min="6410" max="6652" width="9.140625" style="464"/>
    <col min="6653" max="6653" width="41.7109375" style="464" customWidth="1"/>
    <col min="6654" max="6654" width="1.42578125" style="464" customWidth="1"/>
    <col min="6655" max="6655" width="10.140625" style="464" bestFit="1" customWidth="1"/>
    <col min="6656" max="6656" width="12.7109375" style="464" customWidth="1"/>
    <col min="6657" max="6657" width="14.28515625" style="464" bestFit="1" customWidth="1"/>
    <col min="6658" max="6658" width="1.42578125" style="464" customWidth="1"/>
    <col min="6659" max="6659" width="10.140625" style="464" bestFit="1" customWidth="1"/>
    <col min="6660" max="6660" width="14.5703125" style="464" customWidth="1"/>
    <col min="6661" max="6661" width="13" style="464" customWidth="1"/>
    <col min="6662" max="6662" width="1.42578125" style="464" customWidth="1"/>
    <col min="6663" max="6663" width="19.85546875" style="464" customWidth="1"/>
    <col min="6664" max="6664" width="20.7109375" style="464" customWidth="1"/>
    <col min="6665" max="6665" width="19.85546875" style="464" customWidth="1"/>
    <col min="6666" max="6908" width="9.140625" style="464"/>
    <col min="6909" max="6909" width="41.7109375" style="464" customWidth="1"/>
    <col min="6910" max="6910" width="1.42578125" style="464" customWidth="1"/>
    <col min="6911" max="6911" width="10.140625" style="464" bestFit="1" customWidth="1"/>
    <col min="6912" max="6912" width="12.7109375" style="464" customWidth="1"/>
    <col min="6913" max="6913" width="14.28515625" style="464" bestFit="1" customWidth="1"/>
    <col min="6914" max="6914" width="1.42578125" style="464" customWidth="1"/>
    <col min="6915" max="6915" width="10.140625" style="464" bestFit="1" customWidth="1"/>
    <col min="6916" max="6916" width="14.5703125" style="464" customWidth="1"/>
    <col min="6917" max="6917" width="13" style="464" customWidth="1"/>
    <col min="6918" max="6918" width="1.42578125" style="464" customWidth="1"/>
    <col min="6919" max="6919" width="19.85546875" style="464" customWidth="1"/>
    <col min="6920" max="6920" width="20.7109375" style="464" customWidth="1"/>
    <col min="6921" max="6921" width="19.85546875" style="464" customWidth="1"/>
    <col min="6922" max="7164" width="9.140625" style="464"/>
    <col min="7165" max="7165" width="41.7109375" style="464" customWidth="1"/>
    <col min="7166" max="7166" width="1.42578125" style="464" customWidth="1"/>
    <col min="7167" max="7167" width="10.140625" style="464" bestFit="1" customWidth="1"/>
    <col min="7168" max="7168" width="12.7109375" style="464" customWidth="1"/>
    <col min="7169" max="7169" width="14.28515625" style="464" bestFit="1" customWidth="1"/>
    <col min="7170" max="7170" width="1.42578125" style="464" customWidth="1"/>
    <col min="7171" max="7171" width="10.140625" style="464" bestFit="1" customWidth="1"/>
    <col min="7172" max="7172" width="14.5703125" style="464" customWidth="1"/>
    <col min="7173" max="7173" width="13" style="464" customWidth="1"/>
    <col min="7174" max="7174" width="1.42578125" style="464" customWidth="1"/>
    <col min="7175" max="7175" width="19.85546875" style="464" customWidth="1"/>
    <col min="7176" max="7176" width="20.7109375" style="464" customWidth="1"/>
    <col min="7177" max="7177" width="19.85546875" style="464" customWidth="1"/>
    <col min="7178" max="7420" width="9.140625" style="464"/>
    <col min="7421" max="7421" width="41.7109375" style="464" customWidth="1"/>
    <col min="7422" max="7422" width="1.42578125" style="464" customWidth="1"/>
    <col min="7423" max="7423" width="10.140625" style="464" bestFit="1" customWidth="1"/>
    <col min="7424" max="7424" width="12.7109375" style="464" customWidth="1"/>
    <col min="7425" max="7425" width="14.28515625" style="464" bestFit="1" customWidth="1"/>
    <col min="7426" max="7426" width="1.42578125" style="464" customWidth="1"/>
    <col min="7427" max="7427" width="10.140625" style="464" bestFit="1" customWidth="1"/>
    <col min="7428" max="7428" width="14.5703125" style="464" customWidth="1"/>
    <col min="7429" max="7429" width="13" style="464" customWidth="1"/>
    <col min="7430" max="7430" width="1.42578125" style="464" customWidth="1"/>
    <col min="7431" max="7431" width="19.85546875" style="464" customWidth="1"/>
    <col min="7432" max="7432" width="20.7109375" style="464" customWidth="1"/>
    <col min="7433" max="7433" width="19.85546875" style="464" customWidth="1"/>
    <col min="7434" max="7676" width="9.140625" style="464"/>
    <col min="7677" max="7677" width="41.7109375" style="464" customWidth="1"/>
    <col min="7678" max="7678" width="1.42578125" style="464" customWidth="1"/>
    <col min="7679" max="7679" width="10.140625" style="464" bestFit="1" customWidth="1"/>
    <col min="7680" max="7680" width="12.7109375" style="464" customWidth="1"/>
    <col min="7681" max="7681" width="14.28515625" style="464" bestFit="1" customWidth="1"/>
    <col min="7682" max="7682" width="1.42578125" style="464" customWidth="1"/>
    <col min="7683" max="7683" width="10.140625" style="464" bestFit="1" customWidth="1"/>
    <col min="7684" max="7684" width="14.5703125" style="464" customWidth="1"/>
    <col min="7685" max="7685" width="13" style="464" customWidth="1"/>
    <col min="7686" max="7686" width="1.42578125" style="464" customWidth="1"/>
    <col min="7687" max="7687" width="19.85546875" style="464" customWidth="1"/>
    <col min="7688" max="7688" width="20.7109375" style="464" customWidth="1"/>
    <col min="7689" max="7689" width="19.85546875" style="464" customWidth="1"/>
    <col min="7690" max="7932" width="9.140625" style="464"/>
    <col min="7933" max="7933" width="41.7109375" style="464" customWidth="1"/>
    <col min="7934" max="7934" width="1.42578125" style="464" customWidth="1"/>
    <col min="7935" max="7935" width="10.140625" style="464" bestFit="1" customWidth="1"/>
    <col min="7936" max="7936" width="12.7109375" style="464" customWidth="1"/>
    <col min="7937" max="7937" width="14.28515625" style="464" bestFit="1" customWidth="1"/>
    <col min="7938" max="7938" width="1.42578125" style="464" customWidth="1"/>
    <col min="7939" max="7939" width="10.140625" style="464" bestFit="1" customWidth="1"/>
    <col min="7940" max="7940" width="14.5703125" style="464" customWidth="1"/>
    <col min="7941" max="7941" width="13" style="464" customWidth="1"/>
    <col min="7942" max="7942" width="1.42578125" style="464" customWidth="1"/>
    <col min="7943" max="7943" width="19.85546875" style="464" customWidth="1"/>
    <col min="7944" max="7944" width="20.7109375" style="464" customWidth="1"/>
    <col min="7945" max="7945" width="19.85546875" style="464" customWidth="1"/>
    <col min="7946" max="8188" width="9.140625" style="464"/>
    <col min="8189" max="8189" width="41.7109375" style="464" customWidth="1"/>
    <col min="8190" max="8190" width="1.42578125" style="464" customWidth="1"/>
    <col min="8191" max="8191" width="10.140625" style="464" bestFit="1" customWidth="1"/>
    <col min="8192" max="8192" width="12.7109375" style="464" customWidth="1"/>
    <col min="8193" max="8193" width="14.28515625" style="464" bestFit="1" customWidth="1"/>
    <col min="8194" max="8194" width="1.42578125" style="464" customWidth="1"/>
    <col min="8195" max="8195" width="10.140625" style="464" bestFit="1" customWidth="1"/>
    <col min="8196" max="8196" width="14.5703125" style="464" customWidth="1"/>
    <col min="8197" max="8197" width="13" style="464" customWidth="1"/>
    <col min="8198" max="8198" width="1.42578125" style="464" customWidth="1"/>
    <col min="8199" max="8199" width="19.85546875" style="464" customWidth="1"/>
    <col min="8200" max="8200" width="20.7109375" style="464" customWidth="1"/>
    <col min="8201" max="8201" width="19.85546875" style="464" customWidth="1"/>
    <col min="8202" max="8444" width="9.140625" style="464"/>
    <col min="8445" max="8445" width="41.7109375" style="464" customWidth="1"/>
    <col min="8446" max="8446" width="1.42578125" style="464" customWidth="1"/>
    <col min="8447" max="8447" width="10.140625" style="464" bestFit="1" customWidth="1"/>
    <col min="8448" max="8448" width="12.7109375" style="464" customWidth="1"/>
    <col min="8449" max="8449" width="14.28515625" style="464" bestFit="1" customWidth="1"/>
    <col min="8450" max="8450" width="1.42578125" style="464" customWidth="1"/>
    <col min="8451" max="8451" width="10.140625" style="464" bestFit="1" customWidth="1"/>
    <col min="8452" max="8452" width="14.5703125" style="464" customWidth="1"/>
    <col min="8453" max="8453" width="13" style="464" customWidth="1"/>
    <col min="8454" max="8454" width="1.42578125" style="464" customWidth="1"/>
    <col min="8455" max="8455" width="19.85546875" style="464" customWidth="1"/>
    <col min="8456" max="8456" width="20.7109375" style="464" customWidth="1"/>
    <col min="8457" max="8457" width="19.85546875" style="464" customWidth="1"/>
    <col min="8458" max="8700" width="9.140625" style="464"/>
    <col min="8701" max="8701" width="41.7109375" style="464" customWidth="1"/>
    <col min="8702" max="8702" width="1.42578125" style="464" customWidth="1"/>
    <col min="8703" max="8703" width="10.140625" style="464" bestFit="1" customWidth="1"/>
    <col min="8704" max="8704" width="12.7109375" style="464" customWidth="1"/>
    <col min="8705" max="8705" width="14.28515625" style="464" bestFit="1" customWidth="1"/>
    <col min="8706" max="8706" width="1.42578125" style="464" customWidth="1"/>
    <col min="8707" max="8707" width="10.140625" style="464" bestFit="1" customWidth="1"/>
    <col min="8708" max="8708" width="14.5703125" style="464" customWidth="1"/>
    <col min="8709" max="8709" width="13" style="464" customWidth="1"/>
    <col min="8710" max="8710" width="1.42578125" style="464" customWidth="1"/>
    <col min="8711" max="8711" width="19.85546875" style="464" customWidth="1"/>
    <col min="8712" max="8712" width="20.7109375" style="464" customWidth="1"/>
    <col min="8713" max="8713" width="19.85546875" style="464" customWidth="1"/>
    <col min="8714" max="8956" width="9.140625" style="464"/>
    <col min="8957" max="8957" width="41.7109375" style="464" customWidth="1"/>
    <col min="8958" max="8958" width="1.42578125" style="464" customWidth="1"/>
    <col min="8959" max="8959" width="10.140625" style="464" bestFit="1" customWidth="1"/>
    <col min="8960" max="8960" width="12.7109375" style="464" customWidth="1"/>
    <col min="8961" max="8961" width="14.28515625" style="464" bestFit="1" customWidth="1"/>
    <col min="8962" max="8962" width="1.42578125" style="464" customWidth="1"/>
    <col min="8963" max="8963" width="10.140625" style="464" bestFit="1" customWidth="1"/>
    <col min="8964" max="8964" width="14.5703125" style="464" customWidth="1"/>
    <col min="8965" max="8965" width="13" style="464" customWidth="1"/>
    <col min="8966" max="8966" width="1.42578125" style="464" customWidth="1"/>
    <col min="8967" max="8967" width="19.85546875" style="464" customWidth="1"/>
    <col min="8968" max="8968" width="20.7109375" style="464" customWidth="1"/>
    <col min="8969" max="8969" width="19.85546875" style="464" customWidth="1"/>
    <col min="8970" max="9212" width="9.140625" style="464"/>
    <col min="9213" max="9213" width="41.7109375" style="464" customWidth="1"/>
    <col min="9214" max="9214" width="1.42578125" style="464" customWidth="1"/>
    <col min="9215" max="9215" width="10.140625" style="464" bestFit="1" customWidth="1"/>
    <col min="9216" max="9216" width="12.7109375" style="464" customWidth="1"/>
    <col min="9217" max="9217" width="14.28515625" style="464" bestFit="1" customWidth="1"/>
    <col min="9218" max="9218" width="1.42578125" style="464" customWidth="1"/>
    <col min="9219" max="9219" width="10.140625" style="464" bestFit="1" customWidth="1"/>
    <col min="9220" max="9220" width="14.5703125" style="464" customWidth="1"/>
    <col min="9221" max="9221" width="13" style="464" customWidth="1"/>
    <col min="9222" max="9222" width="1.42578125" style="464" customWidth="1"/>
    <col min="9223" max="9223" width="19.85546875" style="464" customWidth="1"/>
    <col min="9224" max="9224" width="20.7109375" style="464" customWidth="1"/>
    <col min="9225" max="9225" width="19.85546875" style="464" customWidth="1"/>
    <col min="9226" max="9468" width="9.140625" style="464"/>
    <col min="9469" max="9469" width="41.7109375" style="464" customWidth="1"/>
    <col min="9470" max="9470" width="1.42578125" style="464" customWidth="1"/>
    <col min="9471" max="9471" width="10.140625" style="464" bestFit="1" customWidth="1"/>
    <col min="9472" max="9472" width="12.7109375" style="464" customWidth="1"/>
    <col min="9473" max="9473" width="14.28515625" style="464" bestFit="1" customWidth="1"/>
    <col min="9474" max="9474" width="1.42578125" style="464" customWidth="1"/>
    <col min="9475" max="9475" width="10.140625" style="464" bestFit="1" customWidth="1"/>
    <col min="9476" max="9476" width="14.5703125" style="464" customWidth="1"/>
    <col min="9477" max="9477" width="13" style="464" customWidth="1"/>
    <col min="9478" max="9478" width="1.42578125" style="464" customWidth="1"/>
    <col min="9479" max="9479" width="19.85546875" style="464" customWidth="1"/>
    <col min="9480" max="9480" width="20.7109375" style="464" customWidth="1"/>
    <col min="9481" max="9481" width="19.85546875" style="464" customWidth="1"/>
    <col min="9482" max="9724" width="9.140625" style="464"/>
    <col min="9725" max="9725" width="41.7109375" style="464" customWidth="1"/>
    <col min="9726" max="9726" width="1.42578125" style="464" customWidth="1"/>
    <col min="9727" max="9727" width="10.140625" style="464" bestFit="1" customWidth="1"/>
    <col min="9728" max="9728" width="12.7109375" style="464" customWidth="1"/>
    <col min="9729" max="9729" width="14.28515625" style="464" bestFit="1" customWidth="1"/>
    <col min="9730" max="9730" width="1.42578125" style="464" customWidth="1"/>
    <col min="9731" max="9731" width="10.140625" style="464" bestFit="1" customWidth="1"/>
    <col min="9732" max="9732" width="14.5703125" style="464" customWidth="1"/>
    <col min="9733" max="9733" width="13" style="464" customWidth="1"/>
    <col min="9734" max="9734" width="1.42578125" style="464" customWidth="1"/>
    <col min="9735" max="9735" width="19.85546875" style="464" customWidth="1"/>
    <col min="9736" max="9736" width="20.7109375" style="464" customWidth="1"/>
    <col min="9737" max="9737" width="19.85546875" style="464" customWidth="1"/>
    <col min="9738" max="9980" width="9.140625" style="464"/>
    <col min="9981" max="9981" width="41.7109375" style="464" customWidth="1"/>
    <col min="9982" max="9982" width="1.42578125" style="464" customWidth="1"/>
    <col min="9983" max="9983" width="10.140625" style="464" bestFit="1" customWidth="1"/>
    <col min="9984" max="9984" width="12.7109375" style="464" customWidth="1"/>
    <col min="9985" max="9985" width="14.28515625" style="464" bestFit="1" customWidth="1"/>
    <col min="9986" max="9986" width="1.42578125" style="464" customWidth="1"/>
    <col min="9987" max="9987" width="10.140625" style="464" bestFit="1" customWidth="1"/>
    <col min="9988" max="9988" width="14.5703125" style="464" customWidth="1"/>
    <col min="9989" max="9989" width="13" style="464" customWidth="1"/>
    <col min="9990" max="9990" width="1.42578125" style="464" customWidth="1"/>
    <col min="9991" max="9991" width="19.85546875" style="464" customWidth="1"/>
    <col min="9992" max="9992" width="20.7109375" style="464" customWidth="1"/>
    <col min="9993" max="9993" width="19.85546875" style="464" customWidth="1"/>
    <col min="9994" max="10236" width="9.140625" style="464"/>
    <col min="10237" max="10237" width="41.7109375" style="464" customWidth="1"/>
    <col min="10238" max="10238" width="1.42578125" style="464" customWidth="1"/>
    <col min="10239" max="10239" width="10.140625" style="464" bestFit="1" customWidth="1"/>
    <col min="10240" max="10240" width="12.7109375" style="464" customWidth="1"/>
    <col min="10241" max="10241" width="14.28515625" style="464" bestFit="1" customWidth="1"/>
    <col min="10242" max="10242" width="1.42578125" style="464" customWidth="1"/>
    <col min="10243" max="10243" width="10.140625" style="464" bestFit="1" customWidth="1"/>
    <col min="10244" max="10244" width="14.5703125" style="464" customWidth="1"/>
    <col min="10245" max="10245" width="13" style="464" customWidth="1"/>
    <col min="10246" max="10246" width="1.42578125" style="464" customWidth="1"/>
    <col min="10247" max="10247" width="19.85546875" style="464" customWidth="1"/>
    <col min="10248" max="10248" width="20.7109375" style="464" customWidth="1"/>
    <col min="10249" max="10249" width="19.85546875" style="464" customWidth="1"/>
    <col min="10250" max="10492" width="9.140625" style="464"/>
    <col min="10493" max="10493" width="41.7109375" style="464" customWidth="1"/>
    <col min="10494" max="10494" width="1.42578125" style="464" customWidth="1"/>
    <col min="10495" max="10495" width="10.140625" style="464" bestFit="1" customWidth="1"/>
    <col min="10496" max="10496" width="12.7109375" style="464" customWidth="1"/>
    <col min="10497" max="10497" width="14.28515625" style="464" bestFit="1" customWidth="1"/>
    <col min="10498" max="10498" width="1.42578125" style="464" customWidth="1"/>
    <col min="10499" max="10499" width="10.140625" style="464" bestFit="1" customWidth="1"/>
    <col min="10500" max="10500" width="14.5703125" style="464" customWidth="1"/>
    <col min="10501" max="10501" width="13" style="464" customWidth="1"/>
    <col min="10502" max="10502" width="1.42578125" style="464" customWidth="1"/>
    <col min="10503" max="10503" width="19.85546875" style="464" customWidth="1"/>
    <col min="10504" max="10504" width="20.7109375" style="464" customWidth="1"/>
    <col min="10505" max="10505" width="19.85546875" style="464" customWidth="1"/>
    <col min="10506" max="10748" width="9.140625" style="464"/>
    <col min="10749" max="10749" width="41.7109375" style="464" customWidth="1"/>
    <col min="10750" max="10750" width="1.42578125" style="464" customWidth="1"/>
    <col min="10751" max="10751" width="10.140625" style="464" bestFit="1" customWidth="1"/>
    <col min="10752" max="10752" width="12.7109375" style="464" customWidth="1"/>
    <col min="10753" max="10753" width="14.28515625" style="464" bestFit="1" customWidth="1"/>
    <col min="10754" max="10754" width="1.42578125" style="464" customWidth="1"/>
    <col min="10755" max="10755" width="10.140625" style="464" bestFit="1" customWidth="1"/>
    <col min="10756" max="10756" width="14.5703125" style="464" customWidth="1"/>
    <col min="10757" max="10757" width="13" style="464" customWidth="1"/>
    <col min="10758" max="10758" width="1.42578125" style="464" customWidth="1"/>
    <col min="10759" max="10759" width="19.85546875" style="464" customWidth="1"/>
    <col min="10760" max="10760" width="20.7109375" style="464" customWidth="1"/>
    <col min="10761" max="10761" width="19.85546875" style="464" customWidth="1"/>
    <col min="10762" max="11004" width="9.140625" style="464"/>
    <col min="11005" max="11005" width="41.7109375" style="464" customWidth="1"/>
    <col min="11006" max="11006" width="1.42578125" style="464" customWidth="1"/>
    <col min="11007" max="11007" width="10.140625" style="464" bestFit="1" customWidth="1"/>
    <col min="11008" max="11008" width="12.7109375" style="464" customWidth="1"/>
    <col min="11009" max="11009" width="14.28515625" style="464" bestFit="1" customWidth="1"/>
    <col min="11010" max="11010" width="1.42578125" style="464" customWidth="1"/>
    <col min="11011" max="11011" width="10.140625" style="464" bestFit="1" customWidth="1"/>
    <col min="11012" max="11012" width="14.5703125" style="464" customWidth="1"/>
    <col min="11013" max="11013" width="13" style="464" customWidth="1"/>
    <col min="11014" max="11014" width="1.42578125" style="464" customWidth="1"/>
    <col min="11015" max="11015" width="19.85546875" style="464" customWidth="1"/>
    <col min="11016" max="11016" width="20.7109375" style="464" customWidth="1"/>
    <col min="11017" max="11017" width="19.85546875" style="464" customWidth="1"/>
    <col min="11018" max="11260" width="9.140625" style="464"/>
    <col min="11261" max="11261" width="41.7109375" style="464" customWidth="1"/>
    <col min="11262" max="11262" width="1.42578125" style="464" customWidth="1"/>
    <col min="11263" max="11263" width="10.140625" style="464" bestFit="1" customWidth="1"/>
    <col min="11264" max="11264" width="12.7109375" style="464" customWidth="1"/>
    <col min="11265" max="11265" width="14.28515625" style="464" bestFit="1" customWidth="1"/>
    <col min="11266" max="11266" width="1.42578125" style="464" customWidth="1"/>
    <col min="11267" max="11267" width="10.140625" style="464" bestFit="1" customWidth="1"/>
    <col min="11268" max="11268" width="14.5703125" style="464" customWidth="1"/>
    <col min="11269" max="11269" width="13" style="464" customWidth="1"/>
    <col min="11270" max="11270" width="1.42578125" style="464" customWidth="1"/>
    <col min="11271" max="11271" width="19.85546875" style="464" customWidth="1"/>
    <col min="11272" max="11272" width="20.7109375" style="464" customWidth="1"/>
    <col min="11273" max="11273" width="19.85546875" style="464" customWidth="1"/>
    <col min="11274" max="11516" width="9.140625" style="464"/>
    <col min="11517" max="11517" width="41.7109375" style="464" customWidth="1"/>
    <col min="11518" max="11518" width="1.42578125" style="464" customWidth="1"/>
    <col min="11519" max="11519" width="10.140625" style="464" bestFit="1" customWidth="1"/>
    <col min="11520" max="11520" width="12.7109375" style="464" customWidth="1"/>
    <col min="11521" max="11521" width="14.28515625" style="464" bestFit="1" customWidth="1"/>
    <col min="11522" max="11522" width="1.42578125" style="464" customWidth="1"/>
    <col min="11523" max="11523" width="10.140625" style="464" bestFit="1" customWidth="1"/>
    <col min="11524" max="11524" width="14.5703125" style="464" customWidth="1"/>
    <col min="11525" max="11525" width="13" style="464" customWidth="1"/>
    <col min="11526" max="11526" width="1.42578125" style="464" customWidth="1"/>
    <col min="11527" max="11527" width="19.85546875" style="464" customWidth="1"/>
    <col min="11528" max="11528" width="20.7109375" style="464" customWidth="1"/>
    <col min="11529" max="11529" width="19.85546875" style="464" customWidth="1"/>
    <col min="11530" max="11772" width="9.140625" style="464"/>
    <col min="11773" max="11773" width="41.7109375" style="464" customWidth="1"/>
    <col min="11774" max="11774" width="1.42578125" style="464" customWidth="1"/>
    <col min="11775" max="11775" width="10.140625" style="464" bestFit="1" customWidth="1"/>
    <col min="11776" max="11776" width="12.7109375" style="464" customWidth="1"/>
    <col min="11777" max="11777" width="14.28515625" style="464" bestFit="1" customWidth="1"/>
    <col min="11778" max="11778" width="1.42578125" style="464" customWidth="1"/>
    <col min="11779" max="11779" width="10.140625" style="464" bestFit="1" customWidth="1"/>
    <col min="11780" max="11780" width="14.5703125" style="464" customWidth="1"/>
    <col min="11781" max="11781" width="13" style="464" customWidth="1"/>
    <col min="11782" max="11782" width="1.42578125" style="464" customWidth="1"/>
    <col min="11783" max="11783" width="19.85546875" style="464" customWidth="1"/>
    <col min="11784" max="11784" width="20.7109375" style="464" customWidth="1"/>
    <col min="11785" max="11785" width="19.85546875" style="464" customWidth="1"/>
    <col min="11786" max="12028" width="9.140625" style="464"/>
    <col min="12029" max="12029" width="41.7109375" style="464" customWidth="1"/>
    <col min="12030" max="12030" width="1.42578125" style="464" customWidth="1"/>
    <col min="12031" max="12031" width="10.140625" style="464" bestFit="1" customWidth="1"/>
    <col min="12032" max="12032" width="12.7109375" style="464" customWidth="1"/>
    <col min="12033" max="12033" width="14.28515625" style="464" bestFit="1" customWidth="1"/>
    <col min="12034" max="12034" width="1.42578125" style="464" customWidth="1"/>
    <col min="12035" max="12035" width="10.140625" style="464" bestFit="1" customWidth="1"/>
    <col min="12036" max="12036" width="14.5703125" style="464" customWidth="1"/>
    <col min="12037" max="12037" width="13" style="464" customWidth="1"/>
    <col min="12038" max="12038" width="1.42578125" style="464" customWidth="1"/>
    <col min="12039" max="12039" width="19.85546875" style="464" customWidth="1"/>
    <col min="12040" max="12040" width="20.7109375" style="464" customWidth="1"/>
    <col min="12041" max="12041" width="19.85546875" style="464" customWidth="1"/>
    <col min="12042" max="12284" width="9.140625" style="464"/>
    <col min="12285" max="12285" width="41.7109375" style="464" customWidth="1"/>
    <col min="12286" max="12286" width="1.42578125" style="464" customWidth="1"/>
    <col min="12287" max="12287" width="10.140625" style="464" bestFit="1" customWidth="1"/>
    <col min="12288" max="12288" width="12.7109375" style="464" customWidth="1"/>
    <col min="12289" max="12289" width="14.28515625" style="464" bestFit="1" customWidth="1"/>
    <col min="12290" max="12290" width="1.42578125" style="464" customWidth="1"/>
    <col min="12291" max="12291" width="10.140625" style="464" bestFit="1" customWidth="1"/>
    <col min="12292" max="12292" width="14.5703125" style="464" customWidth="1"/>
    <col min="12293" max="12293" width="13" style="464" customWidth="1"/>
    <col min="12294" max="12294" width="1.42578125" style="464" customWidth="1"/>
    <col min="12295" max="12295" width="19.85546875" style="464" customWidth="1"/>
    <col min="12296" max="12296" width="20.7109375" style="464" customWidth="1"/>
    <col min="12297" max="12297" width="19.85546875" style="464" customWidth="1"/>
    <col min="12298" max="12540" width="9.140625" style="464"/>
    <col min="12541" max="12541" width="41.7109375" style="464" customWidth="1"/>
    <col min="12542" max="12542" width="1.42578125" style="464" customWidth="1"/>
    <col min="12543" max="12543" width="10.140625" style="464" bestFit="1" customWidth="1"/>
    <col min="12544" max="12544" width="12.7109375" style="464" customWidth="1"/>
    <col min="12545" max="12545" width="14.28515625" style="464" bestFit="1" customWidth="1"/>
    <col min="12546" max="12546" width="1.42578125" style="464" customWidth="1"/>
    <col min="12547" max="12547" width="10.140625" style="464" bestFit="1" customWidth="1"/>
    <col min="12548" max="12548" width="14.5703125" style="464" customWidth="1"/>
    <col min="12549" max="12549" width="13" style="464" customWidth="1"/>
    <col min="12550" max="12550" width="1.42578125" style="464" customWidth="1"/>
    <col min="12551" max="12551" width="19.85546875" style="464" customWidth="1"/>
    <col min="12552" max="12552" width="20.7109375" style="464" customWidth="1"/>
    <col min="12553" max="12553" width="19.85546875" style="464" customWidth="1"/>
    <col min="12554" max="12796" width="9.140625" style="464"/>
    <col min="12797" max="12797" width="41.7109375" style="464" customWidth="1"/>
    <col min="12798" max="12798" width="1.42578125" style="464" customWidth="1"/>
    <col min="12799" max="12799" width="10.140625" style="464" bestFit="1" customWidth="1"/>
    <col min="12800" max="12800" width="12.7109375" style="464" customWidth="1"/>
    <col min="12801" max="12801" width="14.28515625" style="464" bestFit="1" customWidth="1"/>
    <col min="12802" max="12802" width="1.42578125" style="464" customWidth="1"/>
    <col min="12803" max="12803" width="10.140625" style="464" bestFit="1" customWidth="1"/>
    <col min="12804" max="12804" width="14.5703125" style="464" customWidth="1"/>
    <col min="12805" max="12805" width="13" style="464" customWidth="1"/>
    <col min="12806" max="12806" width="1.42578125" style="464" customWidth="1"/>
    <col min="12807" max="12807" width="19.85546875" style="464" customWidth="1"/>
    <col min="12808" max="12808" width="20.7109375" style="464" customWidth="1"/>
    <col min="12809" max="12809" width="19.85546875" style="464" customWidth="1"/>
    <col min="12810" max="13052" width="9.140625" style="464"/>
    <col min="13053" max="13053" width="41.7109375" style="464" customWidth="1"/>
    <col min="13054" max="13054" width="1.42578125" style="464" customWidth="1"/>
    <col min="13055" max="13055" width="10.140625" style="464" bestFit="1" customWidth="1"/>
    <col min="13056" max="13056" width="12.7109375" style="464" customWidth="1"/>
    <col min="13057" max="13057" width="14.28515625" style="464" bestFit="1" customWidth="1"/>
    <col min="13058" max="13058" width="1.42578125" style="464" customWidth="1"/>
    <col min="13059" max="13059" width="10.140625" style="464" bestFit="1" customWidth="1"/>
    <col min="13060" max="13060" width="14.5703125" style="464" customWidth="1"/>
    <col min="13061" max="13061" width="13" style="464" customWidth="1"/>
    <col min="13062" max="13062" width="1.42578125" style="464" customWidth="1"/>
    <col min="13063" max="13063" width="19.85546875" style="464" customWidth="1"/>
    <col min="13064" max="13064" width="20.7109375" style="464" customWidth="1"/>
    <col min="13065" max="13065" width="19.85546875" style="464" customWidth="1"/>
    <col min="13066" max="13308" width="9.140625" style="464"/>
    <col min="13309" max="13309" width="41.7109375" style="464" customWidth="1"/>
    <col min="13310" max="13310" width="1.42578125" style="464" customWidth="1"/>
    <col min="13311" max="13311" width="10.140625" style="464" bestFit="1" customWidth="1"/>
    <col min="13312" max="13312" width="12.7109375" style="464" customWidth="1"/>
    <col min="13313" max="13313" width="14.28515625" style="464" bestFit="1" customWidth="1"/>
    <col min="13314" max="13314" width="1.42578125" style="464" customWidth="1"/>
    <col min="13315" max="13315" width="10.140625" style="464" bestFit="1" customWidth="1"/>
    <col min="13316" max="13316" width="14.5703125" style="464" customWidth="1"/>
    <col min="13317" max="13317" width="13" style="464" customWidth="1"/>
    <col min="13318" max="13318" width="1.42578125" style="464" customWidth="1"/>
    <col min="13319" max="13319" width="19.85546875" style="464" customWidth="1"/>
    <col min="13320" max="13320" width="20.7109375" style="464" customWidth="1"/>
    <col min="13321" max="13321" width="19.85546875" style="464" customWidth="1"/>
    <col min="13322" max="13564" width="9.140625" style="464"/>
    <col min="13565" max="13565" width="41.7109375" style="464" customWidth="1"/>
    <col min="13566" max="13566" width="1.42578125" style="464" customWidth="1"/>
    <col min="13567" max="13567" width="10.140625" style="464" bestFit="1" customWidth="1"/>
    <col min="13568" max="13568" width="12.7109375" style="464" customWidth="1"/>
    <col min="13569" max="13569" width="14.28515625" style="464" bestFit="1" customWidth="1"/>
    <col min="13570" max="13570" width="1.42578125" style="464" customWidth="1"/>
    <col min="13571" max="13571" width="10.140625" style="464" bestFit="1" customWidth="1"/>
    <col min="13572" max="13572" width="14.5703125" style="464" customWidth="1"/>
    <col min="13573" max="13573" width="13" style="464" customWidth="1"/>
    <col min="13574" max="13574" width="1.42578125" style="464" customWidth="1"/>
    <col min="13575" max="13575" width="19.85546875" style="464" customWidth="1"/>
    <col min="13576" max="13576" width="20.7109375" style="464" customWidth="1"/>
    <col min="13577" max="13577" width="19.85546875" style="464" customWidth="1"/>
    <col min="13578" max="13820" width="9.140625" style="464"/>
    <col min="13821" max="13821" width="41.7109375" style="464" customWidth="1"/>
    <col min="13822" max="13822" width="1.42578125" style="464" customWidth="1"/>
    <col min="13823" max="13823" width="10.140625" style="464" bestFit="1" customWidth="1"/>
    <col min="13824" max="13824" width="12.7109375" style="464" customWidth="1"/>
    <col min="13825" max="13825" width="14.28515625" style="464" bestFit="1" customWidth="1"/>
    <col min="13826" max="13826" width="1.42578125" style="464" customWidth="1"/>
    <col min="13827" max="13827" width="10.140625" style="464" bestFit="1" customWidth="1"/>
    <col min="13828" max="13828" width="14.5703125" style="464" customWidth="1"/>
    <col min="13829" max="13829" width="13" style="464" customWidth="1"/>
    <col min="13830" max="13830" width="1.42578125" style="464" customWidth="1"/>
    <col min="13831" max="13831" width="19.85546875" style="464" customWidth="1"/>
    <col min="13832" max="13832" width="20.7109375" style="464" customWidth="1"/>
    <col min="13833" max="13833" width="19.85546875" style="464" customWidth="1"/>
    <col min="13834" max="14076" width="9.140625" style="464"/>
    <col min="14077" max="14077" width="41.7109375" style="464" customWidth="1"/>
    <col min="14078" max="14078" width="1.42578125" style="464" customWidth="1"/>
    <col min="14079" max="14079" width="10.140625" style="464" bestFit="1" customWidth="1"/>
    <col min="14080" max="14080" width="12.7109375" style="464" customWidth="1"/>
    <col min="14081" max="14081" width="14.28515625" style="464" bestFit="1" customWidth="1"/>
    <col min="14082" max="14082" width="1.42578125" style="464" customWidth="1"/>
    <col min="14083" max="14083" width="10.140625" style="464" bestFit="1" customWidth="1"/>
    <col min="14084" max="14084" width="14.5703125" style="464" customWidth="1"/>
    <col min="14085" max="14085" width="13" style="464" customWidth="1"/>
    <col min="14086" max="14086" width="1.42578125" style="464" customWidth="1"/>
    <col min="14087" max="14087" width="19.85546875" style="464" customWidth="1"/>
    <col min="14088" max="14088" width="20.7109375" style="464" customWidth="1"/>
    <col min="14089" max="14089" width="19.85546875" style="464" customWidth="1"/>
    <col min="14090" max="14332" width="9.140625" style="464"/>
    <col min="14333" max="14333" width="41.7109375" style="464" customWidth="1"/>
    <col min="14334" max="14334" width="1.42578125" style="464" customWidth="1"/>
    <col min="14335" max="14335" width="10.140625" style="464" bestFit="1" customWidth="1"/>
    <col min="14336" max="14336" width="12.7109375" style="464" customWidth="1"/>
    <col min="14337" max="14337" width="14.28515625" style="464" bestFit="1" customWidth="1"/>
    <col min="14338" max="14338" width="1.42578125" style="464" customWidth="1"/>
    <col min="14339" max="14339" width="10.140625" style="464" bestFit="1" customWidth="1"/>
    <col min="14340" max="14340" width="14.5703125" style="464" customWidth="1"/>
    <col min="14341" max="14341" width="13" style="464" customWidth="1"/>
    <col min="14342" max="14342" width="1.42578125" style="464" customWidth="1"/>
    <col min="14343" max="14343" width="19.85546875" style="464" customWidth="1"/>
    <col min="14344" max="14344" width="20.7109375" style="464" customWidth="1"/>
    <col min="14345" max="14345" width="19.85546875" style="464" customWidth="1"/>
    <col min="14346" max="14588" width="9.140625" style="464"/>
    <col min="14589" max="14589" width="41.7109375" style="464" customWidth="1"/>
    <col min="14590" max="14590" width="1.42578125" style="464" customWidth="1"/>
    <col min="14591" max="14591" width="10.140625" style="464" bestFit="1" customWidth="1"/>
    <col min="14592" max="14592" width="12.7109375" style="464" customWidth="1"/>
    <col min="14593" max="14593" width="14.28515625" style="464" bestFit="1" customWidth="1"/>
    <col min="14594" max="14594" width="1.42578125" style="464" customWidth="1"/>
    <col min="14595" max="14595" width="10.140625" style="464" bestFit="1" customWidth="1"/>
    <col min="14596" max="14596" width="14.5703125" style="464" customWidth="1"/>
    <col min="14597" max="14597" width="13" style="464" customWidth="1"/>
    <col min="14598" max="14598" width="1.42578125" style="464" customWidth="1"/>
    <col min="14599" max="14599" width="19.85546875" style="464" customWidth="1"/>
    <col min="14600" max="14600" width="20.7109375" style="464" customWidth="1"/>
    <col min="14601" max="14601" width="19.85546875" style="464" customWidth="1"/>
    <col min="14602" max="14844" width="9.140625" style="464"/>
    <col min="14845" max="14845" width="41.7109375" style="464" customWidth="1"/>
    <col min="14846" max="14846" width="1.42578125" style="464" customWidth="1"/>
    <col min="14847" max="14847" width="10.140625" style="464" bestFit="1" customWidth="1"/>
    <col min="14848" max="14848" width="12.7109375" style="464" customWidth="1"/>
    <col min="14849" max="14849" width="14.28515625" style="464" bestFit="1" customWidth="1"/>
    <col min="14850" max="14850" width="1.42578125" style="464" customWidth="1"/>
    <col min="14851" max="14851" width="10.140625" style="464" bestFit="1" customWidth="1"/>
    <col min="14852" max="14852" width="14.5703125" style="464" customWidth="1"/>
    <col min="14853" max="14853" width="13" style="464" customWidth="1"/>
    <col min="14854" max="14854" width="1.42578125" style="464" customWidth="1"/>
    <col min="14855" max="14855" width="19.85546875" style="464" customWidth="1"/>
    <col min="14856" max="14856" width="20.7109375" style="464" customWidth="1"/>
    <col min="14857" max="14857" width="19.85546875" style="464" customWidth="1"/>
    <col min="14858" max="15100" width="9.140625" style="464"/>
    <col min="15101" max="15101" width="41.7109375" style="464" customWidth="1"/>
    <col min="15102" max="15102" width="1.42578125" style="464" customWidth="1"/>
    <col min="15103" max="15103" width="10.140625" style="464" bestFit="1" customWidth="1"/>
    <col min="15104" max="15104" width="12.7109375" style="464" customWidth="1"/>
    <col min="15105" max="15105" width="14.28515625" style="464" bestFit="1" customWidth="1"/>
    <col min="15106" max="15106" width="1.42578125" style="464" customWidth="1"/>
    <col min="15107" max="15107" width="10.140625" style="464" bestFit="1" customWidth="1"/>
    <col min="15108" max="15108" width="14.5703125" style="464" customWidth="1"/>
    <col min="15109" max="15109" width="13" style="464" customWidth="1"/>
    <col min="15110" max="15110" width="1.42578125" style="464" customWidth="1"/>
    <col min="15111" max="15111" width="19.85546875" style="464" customWidth="1"/>
    <col min="15112" max="15112" width="20.7109375" style="464" customWidth="1"/>
    <col min="15113" max="15113" width="19.85546875" style="464" customWidth="1"/>
    <col min="15114" max="15356" width="9.140625" style="464"/>
    <col min="15357" max="15357" width="41.7109375" style="464" customWidth="1"/>
    <col min="15358" max="15358" width="1.42578125" style="464" customWidth="1"/>
    <col min="15359" max="15359" width="10.140625" style="464" bestFit="1" customWidth="1"/>
    <col min="15360" max="15360" width="12.7109375" style="464" customWidth="1"/>
    <col min="15361" max="15361" width="14.28515625" style="464" bestFit="1" customWidth="1"/>
    <col min="15362" max="15362" width="1.42578125" style="464" customWidth="1"/>
    <col min="15363" max="15363" width="10.140625" style="464" bestFit="1" customWidth="1"/>
    <col min="15364" max="15364" width="14.5703125" style="464" customWidth="1"/>
    <col min="15365" max="15365" width="13" style="464" customWidth="1"/>
    <col min="15366" max="15366" width="1.42578125" style="464" customWidth="1"/>
    <col min="15367" max="15367" width="19.85546875" style="464" customWidth="1"/>
    <col min="15368" max="15368" width="20.7109375" style="464" customWidth="1"/>
    <col min="15369" max="15369" width="19.85546875" style="464" customWidth="1"/>
    <col min="15370" max="15612" width="9.140625" style="464"/>
    <col min="15613" max="15613" width="41.7109375" style="464" customWidth="1"/>
    <col min="15614" max="15614" width="1.42578125" style="464" customWidth="1"/>
    <col min="15615" max="15615" width="10.140625" style="464" bestFit="1" customWidth="1"/>
    <col min="15616" max="15616" width="12.7109375" style="464" customWidth="1"/>
    <col min="15617" max="15617" width="14.28515625" style="464" bestFit="1" customWidth="1"/>
    <col min="15618" max="15618" width="1.42578125" style="464" customWidth="1"/>
    <col min="15619" max="15619" width="10.140625" style="464" bestFit="1" customWidth="1"/>
    <col min="15620" max="15620" width="14.5703125" style="464" customWidth="1"/>
    <col min="15621" max="15621" width="13" style="464" customWidth="1"/>
    <col min="15622" max="15622" width="1.42578125" style="464" customWidth="1"/>
    <col min="15623" max="15623" width="19.85546875" style="464" customWidth="1"/>
    <col min="15624" max="15624" width="20.7109375" style="464" customWidth="1"/>
    <col min="15625" max="15625" width="19.85546875" style="464" customWidth="1"/>
    <col min="15626" max="15868" width="9.140625" style="464"/>
    <col min="15869" max="15869" width="41.7109375" style="464" customWidth="1"/>
    <col min="15870" max="15870" width="1.42578125" style="464" customWidth="1"/>
    <col min="15871" max="15871" width="10.140625" style="464" bestFit="1" customWidth="1"/>
    <col min="15872" max="15872" width="12.7109375" style="464" customWidth="1"/>
    <col min="15873" max="15873" width="14.28515625" style="464" bestFit="1" customWidth="1"/>
    <col min="15874" max="15874" width="1.42578125" style="464" customWidth="1"/>
    <col min="15875" max="15875" width="10.140625" style="464" bestFit="1" customWidth="1"/>
    <col min="15876" max="15876" width="14.5703125" style="464" customWidth="1"/>
    <col min="15877" max="15877" width="13" style="464" customWidth="1"/>
    <col min="15878" max="15878" width="1.42578125" style="464" customWidth="1"/>
    <col min="15879" max="15879" width="19.85546875" style="464" customWidth="1"/>
    <col min="15880" max="15880" width="20.7109375" style="464" customWidth="1"/>
    <col min="15881" max="15881" width="19.85546875" style="464" customWidth="1"/>
    <col min="15882" max="16124" width="9.140625" style="464"/>
    <col min="16125" max="16125" width="41.7109375" style="464" customWidth="1"/>
    <col min="16126" max="16126" width="1.42578125" style="464" customWidth="1"/>
    <col min="16127" max="16127" width="10.140625" style="464" bestFit="1" customWidth="1"/>
    <col min="16128" max="16128" width="12.7109375" style="464" customWidth="1"/>
    <col min="16129" max="16129" width="14.28515625" style="464" bestFit="1" customWidth="1"/>
    <col min="16130" max="16130" width="1.42578125" style="464" customWidth="1"/>
    <col min="16131" max="16131" width="10.140625" style="464" bestFit="1" customWidth="1"/>
    <col min="16132" max="16132" width="14.5703125" style="464" customWidth="1"/>
    <col min="16133" max="16133" width="13" style="464" customWidth="1"/>
    <col min="16134" max="16134" width="1.42578125" style="464" customWidth="1"/>
    <col min="16135" max="16135" width="19.85546875" style="464" customWidth="1"/>
    <col min="16136" max="16136" width="20.7109375" style="464" customWidth="1"/>
    <col min="16137" max="16137" width="19.85546875" style="464" customWidth="1"/>
    <col min="16138" max="16384" width="9.140625" style="464"/>
  </cols>
  <sheetData>
    <row r="1" spans="1:27" ht="18" x14ac:dyDescent="0.35">
      <c r="A1" s="28" t="s">
        <v>141</v>
      </c>
      <c r="B1" s="460"/>
      <c r="C1" s="461"/>
      <c r="D1" s="462"/>
      <c r="E1" s="461"/>
      <c r="F1" s="461"/>
      <c r="G1" s="461"/>
      <c r="H1" s="462"/>
      <c r="I1" s="461"/>
      <c r="J1" s="463"/>
      <c r="K1" s="462"/>
      <c r="L1" s="462"/>
    </row>
    <row r="2" spans="1:27" s="43" customFormat="1" ht="18" x14ac:dyDescent="0.35">
      <c r="A2" s="34" t="s">
        <v>199</v>
      </c>
      <c r="B2" s="35"/>
      <c r="C2" s="36"/>
      <c r="D2" s="36"/>
      <c r="E2" s="37"/>
      <c r="F2" s="38"/>
      <c r="G2" s="38"/>
      <c r="H2" s="39"/>
      <c r="I2" s="37"/>
      <c r="J2" s="37"/>
      <c r="K2" s="38"/>
      <c r="L2" s="38"/>
    </row>
    <row r="3" spans="1:27" ht="18" x14ac:dyDescent="0.35">
      <c r="A3" s="465" t="s">
        <v>10</v>
      </c>
      <c r="B3" s="466"/>
      <c r="C3" s="467"/>
      <c r="D3" s="468"/>
      <c r="E3" s="467"/>
      <c r="F3" s="467"/>
      <c r="G3" s="467"/>
      <c r="H3" s="468"/>
      <c r="I3" s="467"/>
      <c r="J3" s="469"/>
      <c r="K3" s="468"/>
      <c r="L3" s="468"/>
    </row>
    <row r="5" spans="1:27" s="483" customFormat="1" ht="18" x14ac:dyDescent="0.35">
      <c r="A5" s="474"/>
      <c r="B5" s="475"/>
      <c r="C5" s="476" t="s">
        <v>169</v>
      </c>
      <c r="D5" s="477"/>
      <c r="E5" s="478"/>
      <c r="F5" s="479"/>
      <c r="G5" s="476" t="s">
        <v>171</v>
      </c>
      <c r="H5" s="477"/>
      <c r="I5" s="478"/>
      <c r="J5" s="475"/>
      <c r="K5" s="480"/>
      <c r="L5" s="481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2"/>
      <c r="Y5" s="482"/>
      <c r="Z5" s="482"/>
      <c r="AA5" s="482"/>
    </row>
    <row r="6" spans="1:27" s="483" customFormat="1" ht="34.5" customHeight="1" x14ac:dyDescent="0.3">
      <c r="A6" s="713" t="s">
        <v>172</v>
      </c>
      <c r="B6" s="475"/>
      <c r="C6" s="62" t="s">
        <v>20</v>
      </c>
      <c r="D6" s="63" t="s">
        <v>20</v>
      </c>
      <c r="E6" s="484" t="s">
        <v>21</v>
      </c>
      <c r="F6" s="485"/>
      <c r="G6" s="62" t="s">
        <v>20</v>
      </c>
      <c r="H6" s="63" t="s">
        <v>20</v>
      </c>
      <c r="I6" s="484" t="s">
        <v>21</v>
      </c>
      <c r="J6" s="486"/>
      <c r="K6" s="487" t="s">
        <v>48</v>
      </c>
      <c r="L6" s="488" t="s">
        <v>22</v>
      </c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</row>
    <row r="7" spans="1:27" s="483" customFormat="1" x14ac:dyDescent="0.3">
      <c r="A7" s="714"/>
      <c r="B7" s="475"/>
      <c r="C7" s="489" t="s">
        <v>23</v>
      </c>
      <c r="D7" s="70" t="s">
        <v>24</v>
      </c>
      <c r="E7" s="490" t="s">
        <v>25</v>
      </c>
      <c r="F7" s="485"/>
      <c r="G7" s="489" t="s">
        <v>23</v>
      </c>
      <c r="H7" s="70" t="s">
        <v>24</v>
      </c>
      <c r="I7" s="490" t="s">
        <v>25</v>
      </c>
      <c r="J7" s="491"/>
      <c r="K7" s="492" t="s">
        <v>26</v>
      </c>
      <c r="L7" s="493" t="s">
        <v>26</v>
      </c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</row>
    <row r="8" spans="1:27" s="16" customFormat="1" ht="57" customHeight="1" x14ac:dyDescent="0.3">
      <c r="A8" s="648">
        <v>1</v>
      </c>
      <c r="B8" s="648"/>
      <c r="C8" s="632">
        <v>8</v>
      </c>
      <c r="D8" s="633">
        <f t="shared" ref="D8:D14" si="0">C8/C$16*100</f>
        <v>5.2287581699346406</v>
      </c>
      <c r="E8" s="632">
        <v>1362561</v>
      </c>
      <c r="F8" s="634"/>
      <c r="G8" s="632">
        <v>0</v>
      </c>
      <c r="H8" s="633">
        <f t="shared" ref="H8:H14" si="1">G8/G$16*100</f>
        <v>0</v>
      </c>
      <c r="I8" s="632">
        <v>0</v>
      </c>
      <c r="J8" s="649"/>
      <c r="K8" s="642">
        <f t="shared" ref="K8:K13" si="2">G8/C8*100</f>
        <v>0</v>
      </c>
      <c r="L8" s="642">
        <f t="shared" ref="L8:L14" si="3">I8/E8*100</f>
        <v>0</v>
      </c>
    </row>
    <row r="9" spans="1:27" s="16" customFormat="1" ht="57" customHeight="1" x14ac:dyDescent="0.3">
      <c r="A9" s="648">
        <v>2</v>
      </c>
      <c r="B9" s="648"/>
      <c r="C9" s="632">
        <v>10</v>
      </c>
      <c r="D9" s="633">
        <f t="shared" si="0"/>
        <v>6.5359477124183014</v>
      </c>
      <c r="E9" s="632">
        <v>1808743</v>
      </c>
      <c r="F9" s="634"/>
      <c r="G9" s="632">
        <v>4</v>
      </c>
      <c r="H9" s="633">
        <f t="shared" si="1"/>
        <v>5.5555555555555554</v>
      </c>
      <c r="I9" s="632">
        <v>741106</v>
      </c>
      <c r="J9" s="649"/>
      <c r="K9" s="642">
        <f t="shared" si="2"/>
        <v>40</v>
      </c>
      <c r="L9" s="642">
        <f t="shared" si="3"/>
        <v>40.973537976373649</v>
      </c>
    </row>
    <row r="10" spans="1:27" s="16" customFormat="1" ht="57" customHeight="1" x14ac:dyDescent="0.3">
      <c r="A10" s="648">
        <v>3</v>
      </c>
      <c r="B10" s="648"/>
      <c r="C10" s="632">
        <v>15</v>
      </c>
      <c r="D10" s="633">
        <f t="shared" si="0"/>
        <v>9.8039215686274517</v>
      </c>
      <c r="E10" s="632">
        <v>2749897</v>
      </c>
      <c r="F10" s="634"/>
      <c r="G10" s="632">
        <v>6</v>
      </c>
      <c r="H10" s="633">
        <f t="shared" si="1"/>
        <v>8.3333333333333321</v>
      </c>
      <c r="I10" s="632">
        <v>994336</v>
      </c>
      <c r="J10" s="649"/>
      <c r="K10" s="642">
        <f t="shared" si="2"/>
        <v>40</v>
      </c>
      <c r="L10" s="642">
        <f t="shared" si="3"/>
        <v>36.159027047194861</v>
      </c>
    </row>
    <row r="11" spans="1:27" s="16" customFormat="1" ht="57" customHeight="1" x14ac:dyDescent="0.3">
      <c r="A11" s="648">
        <v>4</v>
      </c>
      <c r="B11" s="648"/>
      <c r="C11" s="632">
        <v>18</v>
      </c>
      <c r="D11" s="633">
        <f t="shared" si="0"/>
        <v>11.76470588235294</v>
      </c>
      <c r="E11" s="632">
        <v>3371461</v>
      </c>
      <c r="F11" s="634"/>
      <c r="G11" s="632">
        <v>10</v>
      </c>
      <c r="H11" s="633">
        <f t="shared" si="1"/>
        <v>13.888888888888889</v>
      </c>
      <c r="I11" s="632">
        <v>1842519</v>
      </c>
      <c r="J11" s="649"/>
      <c r="K11" s="642">
        <f t="shared" si="2"/>
        <v>55.555555555555557</v>
      </c>
      <c r="L11" s="642">
        <f t="shared" si="3"/>
        <v>54.650461624797089</v>
      </c>
    </row>
    <row r="12" spans="1:27" s="16" customFormat="1" ht="57" customHeight="1" x14ac:dyDescent="0.3">
      <c r="A12" s="650" t="s">
        <v>173</v>
      </c>
      <c r="B12" s="648"/>
      <c r="C12" s="632">
        <v>67</v>
      </c>
      <c r="D12" s="633">
        <f t="shared" si="0"/>
        <v>43.790849673202615</v>
      </c>
      <c r="E12" s="632">
        <v>12504818</v>
      </c>
      <c r="F12" s="634"/>
      <c r="G12" s="632">
        <v>35</v>
      </c>
      <c r="H12" s="633">
        <f t="shared" si="1"/>
        <v>48.611111111111107</v>
      </c>
      <c r="I12" s="632">
        <v>6798378</v>
      </c>
      <c r="J12" s="649"/>
      <c r="K12" s="642">
        <f t="shared" si="2"/>
        <v>52.238805970149251</v>
      </c>
      <c r="L12" s="642">
        <f t="shared" si="3"/>
        <v>54.36606914230979</v>
      </c>
    </row>
    <row r="13" spans="1:27" s="16" customFormat="1" ht="57" customHeight="1" x14ac:dyDescent="0.3">
      <c r="A13" s="648" t="s">
        <v>174</v>
      </c>
      <c r="B13" s="648"/>
      <c r="C13" s="632">
        <v>19</v>
      </c>
      <c r="D13" s="633">
        <f t="shared" si="0"/>
        <v>12.418300653594772</v>
      </c>
      <c r="E13" s="632">
        <v>3609063</v>
      </c>
      <c r="F13" s="634"/>
      <c r="G13" s="632">
        <v>7</v>
      </c>
      <c r="H13" s="633">
        <f t="shared" si="1"/>
        <v>9.7222222222222232</v>
      </c>
      <c r="I13" s="632">
        <v>1375901</v>
      </c>
      <c r="J13" s="649"/>
      <c r="K13" s="642">
        <f t="shared" si="2"/>
        <v>36.84210526315789</v>
      </c>
      <c r="L13" s="642">
        <f t="shared" si="3"/>
        <v>38.123496320236029</v>
      </c>
    </row>
    <row r="14" spans="1:27" s="16" customFormat="1" ht="57" customHeight="1" x14ac:dyDescent="0.3">
      <c r="A14" s="648" t="s">
        <v>175</v>
      </c>
      <c r="B14" s="648"/>
      <c r="C14" s="632">
        <v>16</v>
      </c>
      <c r="D14" s="633">
        <f t="shared" si="0"/>
        <v>10.457516339869281</v>
      </c>
      <c r="E14" s="632">
        <v>3184960</v>
      </c>
      <c r="F14" s="634"/>
      <c r="G14" s="632">
        <v>10</v>
      </c>
      <c r="H14" s="633">
        <f t="shared" si="1"/>
        <v>13.888888888888889</v>
      </c>
      <c r="I14" s="632">
        <v>1987324</v>
      </c>
      <c r="J14" s="649"/>
      <c r="K14" s="642">
        <f>G14/C14*100</f>
        <v>62.5</v>
      </c>
      <c r="L14" s="642">
        <f t="shared" si="3"/>
        <v>62.397141565357181</v>
      </c>
    </row>
    <row r="15" spans="1:27" s="482" customFormat="1" x14ac:dyDescent="0.3">
      <c r="A15" s="495"/>
      <c r="B15" s="496"/>
      <c r="C15" s="497"/>
      <c r="D15" s="498"/>
      <c r="E15" s="499"/>
      <c r="F15" s="500"/>
      <c r="G15" s="497"/>
      <c r="H15" s="498"/>
      <c r="I15" s="499"/>
      <c r="J15" s="501"/>
      <c r="K15" s="502"/>
      <c r="L15" s="503"/>
    </row>
    <row r="16" spans="1:27" s="482" customFormat="1" x14ac:dyDescent="0.3">
      <c r="A16" s="504" t="s">
        <v>29</v>
      </c>
      <c r="B16" s="496"/>
      <c r="C16" s="505">
        <f>SUM(C8:C14)</f>
        <v>153</v>
      </c>
      <c r="D16" s="94">
        <f>C16/C$16*100</f>
        <v>100</v>
      </c>
      <c r="E16" s="484">
        <f>SUM(E8:E14)</f>
        <v>28591503</v>
      </c>
      <c r="F16" s="479"/>
      <c r="G16" s="505">
        <f>SUM(G8:G14)</f>
        <v>72</v>
      </c>
      <c r="H16" s="94">
        <f>G16/G$16*100</f>
        <v>100</v>
      </c>
      <c r="I16" s="484">
        <f>SUM(I8:I14)</f>
        <v>13739564</v>
      </c>
      <c r="J16" s="506"/>
      <c r="K16" s="507">
        <f>G16/C16*100</f>
        <v>47.058823529411761</v>
      </c>
      <c r="L16" s="508">
        <f>I16/E16*100</f>
        <v>48.054710520115016</v>
      </c>
    </row>
    <row r="17" spans="1:27" s="482" customFormat="1" x14ac:dyDescent="0.3">
      <c r="A17" s="509"/>
      <c r="B17" s="496"/>
      <c r="C17" s="510"/>
      <c r="D17" s="511"/>
      <c r="E17" s="512"/>
      <c r="F17" s="500"/>
      <c r="G17" s="510"/>
      <c r="H17" s="511"/>
      <c r="I17" s="512"/>
      <c r="J17" s="501"/>
      <c r="K17" s="513"/>
      <c r="L17" s="514"/>
    </row>
    <row r="18" spans="1:27" s="482" customFormat="1" x14ac:dyDescent="0.3">
      <c r="A18" s="496"/>
      <c r="B18" s="496"/>
      <c r="C18" s="500"/>
      <c r="D18" s="515"/>
      <c r="E18" s="500"/>
      <c r="F18" s="500"/>
      <c r="G18" s="500"/>
      <c r="H18" s="515"/>
      <c r="I18" s="500"/>
      <c r="J18" s="501"/>
      <c r="K18" s="515"/>
      <c r="L18" s="515"/>
      <c r="M18" s="494"/>
      <c r="N18" s="494"/>
      <c r="O18" s="494"/>
      <c r="P18" s="494"/>
      <c r="Q18" s="494"/>
      <c r="R18" s="494"/>
      <c r="S18" s="494"/>
      <c r="T18" s="494"/>
      <c r="U18" s="494"/>
      <c r="V18" s="494"/>
      <c r="W18" s="494"/>
      <c r="X18" s="494"/>
      <c r="Y18" s="494"/>
      <c r="Z18" s="494"/>
      <c r="AA18" s="494"/>
    </row>
    <row r="19" spans="1:27" s="112" customFormat="1" x14ac:dyDescent="0.3">
      <c r="A19" s="111" t="s">
        <v>30</v>
      </c>
      <c r="C19" s="79"/>
      <c r="D19" s="79"/>
      <c r="E19" s="80"/>
      <c r="F19" s="81"/>
      <c r="G19" s="79"/>
      <c r="H19" s="79"/>
      <c r="I19" s="80"/>
      <c r="J19" s="113"/>
      <c r="K19" s="114"/>
      <c r="L19" s="115"/>
      <c r="M19" s="116"/>
      <c r="N19" s="116"/>
      <c r="O19" s="116"/>
      <c r="P19" s="116"/>
      <c r="Q19" s="116"/>
    </row>
    <row r="20" spans="1:27" s="121" customFormat="1" x14ac:dyDescent="0.3">
      <c r="A20" s="111" t="s">
        <v>31</v>
      </c>
      <c r="B20" s="117"/>
      <c r="C20" s="118"/>
      <c r="D20" s="118"/>
      <c r="E20" s="118"/>
      <c r="F20" s="119"/>
      <c r="G20" s="118"/>
      <c r="H20" s="118"/>
      <c r="I20" s="118"/>
      <c r="J20" s="120"/>
      <c r="K20" s="120"/>
      <c r="L20" s="120"/>
      <c r="M20" s="116"/>
      <c r="N20" s="116"/>
      <c r="O20" s="116"/>
      <c r="P20" s="116"/>
      <c r="Q20" s="116"/>
      <c r="R20" s="112"/>
    </row>
    <row r="21" spans="1:27" s="112" customFormat="1" x14ac:dyDescent="0.3">
      <c r="A21" s="25" t="s">
        <v>232</v>
      </c>
      <c r="B21" s="26"/>
      <c r="C21" s="79"/>
      <c r="D21" s="79"/>
      <c r="E21" s="80"/>
      <c r="F21" s="81"/>
      <c r="G21" s="79"/>
      <c r="H21" s="79"/>
      <c r="I21" s="80"/>
      <c r="J21" s="113"/>
      <c r="K21" s="114"/>
      <c r="L21" s="115"/>
      <c r="M21" s="123"/>
      <c r="N21" s="123"/>
      <c r="O21" s="123"/>
      <c r="P21" s="123"/>
      <c r="Q21" s="123"/>
    </row>
  </sheetData>
  <mergeCells count="1">
    <mergeCell ref="A6:A7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- 10 -</vt:lpstr>
      <vt:lpstr>- 11 -</vt:lpstr>
      <vt:lpstr>- 12 -</vt:lpstr>
      <vt:lpstr>- 13 -</vt:lpstr>
      <vt:lpstr>'- 13 -'!Print_Titles</vt:lpstr>
      <vt:lpstr>'- 3 -'!Print_Titles</vt:lpstr>
      <vt:lpstr>'- 5 -'!Print_Titles</vt:lpstr>
      <vt:lpstr>'- 7 -'!Print_Titles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Andreas Reichert</cp:lastModifiedBy>
  <cp:lastPrinted>2012-04-12T14:50:13Z</cp:lastPrinted>
  <dcterms:created xsi:type="dcterms:W3CDTF">2012-03-13T19:57:54Z</dcterms:created>
  <dcterms:modified xsi:type="dcterms:W3CDTF">2012-05-30T15:11:58Z</dcterms:modified>
</cp:coreProperties>
</file>