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780" windowHeight="11640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'- 1 -'!$1:$9</definedName>
    <definedName name="_xlnm.Print_Titles" localSheetId="2">'- 2 -'!$1:$8</definedName>
    <definedName name="_xlnm.Print_Titles" localSheetId="4">'- 4 -'!$1:$7</definedName>
    <definedName name="_xlnm.Print_Titles" localSheetId="5">'- 5 -'!$1:$7</definedName>
  </definedNames>
  <calcPr calcId="145621"/>
</workbook>
</file>

<file path=xl/calcChain.xml><?xml version="1.0" encoding="utf-8"?>
<calcChain xmlns="http://schemas.openxmlformats.org/spreadsheetml/2006/main">
  <c r="G10" i="10" l="1"/>
  <c r="G9" i="10"/>
  <c r="G8" i="10"/>
  <c r="J43" i="6"/>
  <c r="I43" i="6"/>
  <c r="J24" i="6"/>
  <c r="J52" i="6"/>
  <c r="I52" i="6"/>
  <c r="J31" i="5"/>
  <c r="I31" i="5"/>
  <c r="J30" i="5"/>
  <c r="I30" i="5"/>
  <c r="J29" i="5"/>
  <c r="I29" i="5"/>
  <c r="I18" i="4"/>
  <c r="I94" i="3"/>
  <c r="F71" i="3"/>
  <c r="D71" i="3"/>
  <c r="C71" i="3"/>
  <c r="I70" i="3"/>
  <c r="J65" i="3"/>
  <c r="J37" i="3"/>
  <c r="I37" i="3"/>
  <c r="J33" i="3"/>
  <c r="I33" i="3"/>
  <c r="J15" i="3"/>
  <c r="I15" i="3"/>
  <c r="J34" i="2"/>
  <c r="I34" i="2"/>
  <c r="J16" i="2"/>
  <c r="I16" i="2"/>
  <c r="J50" i="6" l="1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I24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25" i="5"/>
  <c r="J11" i="5"/>
  <c r="F12" i="10"/>
  <c r="D12" i="10"/>
  <c r="C12" i="10"/>
  <c r="I10" i="10"/>
  <c r="J9" i="10"/>
  <c r="I9" i="10"/>
  <c r="J8" i="10"/>
  <c r="I8" i="10"/>
  <c r="F11" i="9"/>
  <c r="D11" i="9"/>
  <c r="C11" i="9"/>
  <c r="J9" i="9"/>
  <c r="I9" i="9"/>
  <c r="G9" i="9"/>
  <c r="J8" i="9"/>
  <c r="I8" i="9"/>
  <c r="G8" i="9"/>
  <c r="F13" i="8"/>
  <c r="D13" i="8"/>
  <c r="C13" i="8"/>
  <c r="J11" i="8"/>
  <c r="I11" i="8"/>
  <c r="J10" i="8"/>
  <c r="I10" i="8"/>
  <c r="J9" i="8"/>
  <c r="I9" i="8"/>
  <c r="J8" i="8"/>
  <c r="I8" i="8"/>
  <c r="G8" i="8"/>
  <c r="F14" i="7"/>
  <c r="D14" i="7"/>
  <c r="C14" i="7"/>
  <c r="J12" i="7"/>
  <c r="I12" i="7"/>
  <c r="G12" i="7"/>
  <c r="J11" i="7"/>
  <c r="I11" i="7"/>
  <c r="G11" i="7"/>
  <c r="J10" i="7"/>
  <c r="I10" i="7"/>
  <c r="G10" i="7"/>
  <c r="J9" i="7"/>
  <c r="I9" i="7"/>
  <c r="G9" i="7"/>
  <c r="J8" i="7"/>
  <c r="I8" i="7"/>
  <c r="G8" i="7"/>
  <c r="F52" i="6"/>
  <c r="D52" i="6"/>
  <c r="C52" i="6"/>
  <c r="G49" i="6"/>
  <c r="G47" i="6"/>
  <c r="G45" i="6"/>
  <c r="G43" i="6"/>
  <c r="G41" i="6"/>
  <c r="G38" i="6"/>
  <c r="G36" i="6"/>
  <c r="G3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J8" i="6"/>
  <c r="I8" i="6"/>
  <c r="G8" i="6"/>
  <c r="F37" i="5"/>
  <c r="D37" i="5"/>
  <c r="C37" i="5"/>
  <c r="J35" i="5"/>
  <c r="I35" i="5"/>
  <c r="J34" i="5"/>
  <c r="I34" i="5"/>
  <c r="J33" i="5"/>
  <c r="I33" i="5"/>
  <c r="G33" i="5"/>
  <c r="J32" i="5"/>
  <c r="I32" i="5"/>
  <c r="J28" i="5"/>
  <c r="I28" i="5"/>
  <c r="J27" i="5"/>
  <c r="I27" i="5"/>
  <c r="G27" i="5"/>
  <c r="J26" i="5"/>
  <c r="I26" i="5"/>
  <c r="I25" i="5"/>
  <c r="J24" i="5"/>
  <c r="I24" i="5"/>
  <c r="G24" i="5"/>
  <c r="J23" i="5"/>
  <c r="I23" i="5"/>
  <c r="J22" i="5"/>
  <c r="I22" i="5"/>
  <c r="G22" i="5"/>
  <c r="J21" i="5"/>
  <c r="I21" i="5"/>
  <c r="J20" i="5"/>
  <c r="I20" i="5"/>
  <c r="G20" i="5"/>
  <c r="J19" i="5"/>
  <c r="I19" i="5"/>
  <c r="J18" i="5"/>
  <c r="I18" i="5"/>
  <c r="G18" i="5"/>
  <c r="J17" i="5"/>
  <c r="I17" i="5"/>
  <c r="J16" i="5"/>
  <c r="I16" i="5"/>
  <c r="G16" i="5"/>
  <c r="J15" i="5"/>
  <c r="I15" i="5"/>
  <c r="J14" i="5"/>
  <c r="I14" i="5"/>
  <c r="G14" i="5"/>
  <c r="J13" i="5"/>
  <c r="I13" i="5"/>
  <c r="J12" i="5"/>
  <c r="I12" i="5"/>
  <c r="G12" i="5"/>
  <c r="I11" i="5"/>
  <c r="G11" i="5"/>
  <c r="I10" i="5"/>
  <c r="J9" i="5"/>
  <c r="I9" i="5"/>
  <c r="G9" i="5"/>
  <c r="J8" i="5"/>
  <c r="I8" i="5"/>
  <c r="F20" i="4"/>
  <c r="D20" i="4"/>
  <c r="J20" i="4" s="1"/>
  <c r="C20" i="4"/>
  <c r="J17" i="4"/>
  <c r="I17" i="4"/>
  <c r="G17" i="4"/>
  <c r="J16" i="4"/>
  <c r="I16" i="4"/>
  <c r="G16" i="4"/>
  <c r="J15" i="4"/>
  <c r="I15" i="4"/>
  <c r="G15" i="4"/>
  <c r="J14" i="4"/>
  <c r="I14" i="4"/>
  <c r="G14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F103" i="3"/>
  <c r="D103" i="3"/>
  <c r="C103" i="3"/>
  <c r="J102" i="3"/>
  <c r="I102" i="3"/>
  <c r="J101" i="3"/>
  <c r="I101" i="3"/>
  <c r="J100" i="3"/>
  <c r="I100" i="3"/>
  <c r="J99" i="3"/>
  <c r="I99" i="3"/>
  <c r="F92" i="3"/>
  <c r="D92" i="3"/>
  <c r="C92" i="3"/>
  <c r="J88" i="3"/>
  <c r="I88" i="3"/>
  <c r="J87" i="3"/>
  <c r="I87" i="3"/>
  <c r="J90" i="3"/>
  <c r="I90" i="3"/>
  <c r="J91" i="3"/>
  <c r="I91" i="3"/>
  <c r="J89" i="3"/>
  <c r="I89" i="3"/>
  <c r="J86" i="3"/>
  <c r="I86" i="3"/>
  <c r="F83" i="3"/>
  <c r="D83" i="3"/>
  <c r="C83" i="3"/>
  <c r="J80" i="3"/>
  <c r="I80" i="3"/>
  <c r="J82" i="3"/>
  <c r="I82" i="3"/>
  <c r="I81" i="3"/>
  <c r="J79" i="3"/>
  <c r="I79" i="3"/>
  <c r="F76" i="3"/>
  <c r="D76" i="3"/>
  <c r="C76" i="3"/>
  <c r="J75" i="3"/>
  <c r="I75" i="3"/>
  <c r="J74" i="3"/>
  <c r="I74" i="3"/>
  <c r="J69" i="3"/>
  <c r="I69" i="3"/>
  <c r="F66" i="3"/>
  <c r="D66" i="3"/>
  <c r="C66" i="3"/>
  <c r="J55" i="3"/>
  <c r="I55" i="3"/>
  <c r="J47" i="3"/>
  <c r="I47" i="3"/>
  <c r="J45" i="3"/>
  <c r="I45" i="3"/>
  <c r="J63" i="3"/>
  <c r="I63" i="3"/>
  <c r="I65" i="3"/>
  <c r="J64" i="3"/>
  <c r="I64" i="3"/>
  <c r="J62" i="3"/>
  <c r="I62" i="3"/>
  <c r="J61" i="3"/>
  <c r="I61" i="3"/>
  <c r="J60" i="3"/>
  <c r="I60" i="3"/>
  <c r="J59" i="3"/>
  <c r="I59" i="3"/>
  <c r="J58" i="3"/>
  <c r="I58" i="3"/>
  <c r="J57" i="3"/>
  <c r="I57" i="3"/>
  <c r="J54" i="3"/>
  <c r="I54" i="3"/>
  <c r="J56" i="3"/>
  <c r="I56" i="3"/>
  <c r="J53" i="3"/>
  <c r="I53" i="3"/>
  <c r="J50" i="3"/>
  <c r="I50" i="3"/>
  <c r="I52" i="3"/>
  <c r="J51" i="3"/>
  <c r="I51" i="3"/>
  <c r="J49" i="3"/>
  <c r="I49" i="3"/>
  <c r="J48" i="3"/>
  <c r="I48" i="3"/>
  <c r="J46" i="3"/>
  <c r="I46" i="3"/>
  <c r="J44" i="3"/>
  <c r="I44" i="3"/>
  <c r="J43" i="3"/>
  <c r="I43" i="3"/>
  <c r="F40" i="3"/>
  <c r="D40" i="3"/>
  <c r="C40" i="3"/>
  <c r="J26" i="3"/>
  <c r="I26" i="3"/>
  <c r="J31" i="3"/>
  <c r="I31" i="3"/>
  <c r="J27" i="3"/>
  <c r="I27" i="3"/>
  <c r="J34" i="3"/>
  <c r="I34" i="3"/>
  <c r="J38" i="3"/>
  <c r="I38" i="3"/>
  <c r="J39" i="3"/>
  <c r="I39" i="3"/>
  <c r="J36" i="3"/>
  <c r="I36" i="3"/>
  <c r="J35" i="3"/>
  <c r="I35" i="3"/>
  <c r="J30" i="3"/>
  <c r="I30" i="3"/>
  <c r="J29" i="3"/>
  <c r="I29" i="3"/>
  <c r="J28" i="3"/>
  <c r="I28" i="3"/>
  <c r="F23" i="3"/>
  <c r="D23" i="3"/>
  <c r="C23" i="3"/>
  <c r="J22" i="3"/>
  <c r="I22" i="3"/>
  <c r="J21" i="3"/>
  <c r="I21" i="3"/>
  <c r="F18" i="3"/>
  <c r="D18" i="3"/>
  <c r="C18" i="3"/>
  <c r="J16" i="3"/>
  <c r="I16" i="3"/>
  <c r="J17" i="3"/>
  <c r="I17" i="3"/>
  <c r="J14" i="3"/>
  <c r="I14" i="3"/>
  <c r="I13" i="3"/>
  <c r="J10" i="3"/>
  <c r="I10" i="3"/>
  <c r="F104" i="2"/>
  <c r="D104" i="2"/>
  <c r="C104" i="2"/>
  <c r="J103" i="2"/>
  <c r="I103" i="2"/>
  <c r="J102" i="2"/>
  <c r="I102" i="2"/>
  <c r="J101" i="2"/>
  <c r="I101" i="2"/>
  <c r="I100" i="2"/>
  <c r="F95" i="2"/>
  <c r="D95" i="2"/>
  <c r="C95" i="2"/>
  <c r="J94" i="2"/>
  <c r="I94" i="2"/>
  <c r="J93" i="2"/>
  <c r="I93" i="2"/>
  <c r="F90" i="2"/>
  <c r="D90" i="2"/>
  <c r="C90" i="2"/>
  <c r="J86" i="2"/>
  <c r="I86" i="2"/>
  <c r="J85" i="2"/>
  <c r="I85" i="2"/>
  <c r="J88" i="2"/>
  <c r="I88" i="2"/>
  <c r="J89" i="2"/>
  <c r="I89" i="2"/>
  <c r="J87" i="2"/>
  <c r="I87" i="2"/>
  <c r="J84" i="2"/>
  <c r="I84" i="2"/>
  <c r="F81" i="2"/>
  <c r="J81" i="2" s="1"/>
  <c r="D81" i="2"/>
  <c r="C81" i="2"/>
  <c r="J78" i="2"/>
  <c r="I78" i="2"/>
  <c r="J80" i="2"/>
  <c r="I80" i="2"/>
  <c r="J79" i="2"/>
  <c r="I79" i="2"/>
  <c r="J77" i="2"/>
  <c r="I77" i="2"/>
  <c r="F74" i="2"/>
  <c r="D74" i="2"/>
  <c r="C74" i="2"/>
  <c r="J73" i="2"/>
  <c r="I73" i="2"/>
  <c r="J72" i="2"/>
  <c r="I72" i="2"/>
  <c r="F69" i="2"/>
  <c r="D69" i="2"/>
  <c r="C69" i="2"/>
  <c r="J68" i="2"/>
  <c r="I68" i="2"/>
  <c r="F65" i="2"/>
  <c r="D65" i="2"/>
  <c r="C65" i="2"/>
  <c r="J55" i="2"/>
  <c r="I55" i="2"/>
  <c r="J48" i="2"/>
  <c r="I48" i="2"/>
  <c r="J46" i="2"/>
  <c r="I46" i="2"/>
  <c r="J62" i="2"/>
  <c r="I62" i="2"/>
  <c r="J64" i="2"/>
  <c r="I64" i="2"/>
  <c r="J63" i="2"/>
  <c r="I63" i="2"/>
  <c r="J61" i="2"/>
  <c r="I61" i="2"/>
  <c r="J60" i="2"/>
  <c r="I60" i="2"/>
  <c r="J59" i="2"/>
  <c r="I59" i="2"/>
  <c r="I57" i="2"/>
  <c r="J58" i="2"/>
  <c r="I58" i="2"/>
  <c r="J54" i="2"/>
  <c r="I54" i="2"/>
  <c r="J56" i="2"/>
  <c r="I56" i="2"/>
  <c r="J53" i="2"/>
  <c r="I53" i="2"/>
  <c r="J51" i="2"/>
  <c r="I51" i="2"/>
  <c r="J52" i="2"/>
  <c r="I52" i="2"/>
  <c r="J50" i="2"/>
  <c r="I50" i="2"/>
  <c r="J49" i="2"/>
  <c r="I49" i="2"/>
  <c r="J47" i="2"/>
  <c r="I47" i="2"/>
  <c r="J45" i="2"/>
  <c r="I45" i="2"/>
  <c r="J44" i="2"/>
  <c r="I44" i="2"/>
  <c r="F41" i="2"/>
  <c r="D41" i="2"/>
  <c r="C41" i="2"/>
  <c r="J27" i="2"/>
  <c r="I27" i="2"/>
  <c r="J32" i="2"/>
  <c r="I32" i="2"/>
  <c r="J28" i="2"/>
  <c r="I28" i="2"/>
  <c r="J38" i="2"/>
  <c r="I38" i="2"/>
  <c r="J35" i="2"/>
  <c r="I35" i="2"/>
  <c r="J39" i="2"/>
  <c r="I39" i="2"/>
  <c r="J40" i="2"/>
  <c r="I40" i="2"/>
  <c r="J37" i="2"/>
  <c r="I37" i="2"/>
  <c r="J36" i="2"/>
  <c r="I36" i="2"/>
  <c r="J31" i="2"/>
  <c r="I31" i="2"/>
  <c r="J30" i="2"/>
  <c r="I30" i="2"/>
  <c r="J29" i="2"/>
  <c r="I29" i="2"/>
  <c r="F24" i="2"/>
  <c r="D24" i="2"/>
  <c r="C24" i="2"/>
  <c r="J22" i="2"/>
  <c r="I22" i="2"/>
  <c r="J23" i="2"/>
  <c r="I23" i="2"/>
  <c r="F19" i="2"/>
  <c r="D19" i="2"/>
  <c r="D97" i="2" s="1"/>
  <c r="C19" i="2"/>
  <c r="J17" i="2"/>
  <c r="I17" i="2"/>
  <c r="J18" i="2"/>
  <c r="I18" i="2"/>
  <c r="J15" i="2"/>
  <c r="I15" i="2"/>
  <c r="J14" i="2"/>
  <c r="I14" i="2"/>
  <c r="J11" i="2"/>
  <c r="I11" i="2"/>
  <c r="J83" i="3" l="1"/>
  <c r="J13" i="8"/>
  <c r="G31" i="5"/>
  <c r="G29" i="5"/>
  <c r="G30" i="5"/>
  <c r="G8" i="5"/>
  <c r="G10" i="5"/>
  <c r="G13" i="5"/>
  <c r="G15" i="5"/>
  <c r="G17" i="5"/>
  <c r="G19" i="5"/>
  <c r="G21" i="5"/>
  <c r="G23" i="5"/>
  <c r="G25" i="5"/>
  <c r="G26" i="5"/>
  <c r="G28" i="5"/>
  <c r="G35" i="5"/>
  <c r="G20" i="4"/>
  <c r="G18" i="4"/>
  <c r="J66" i="3"/>
  <c r="D96" i="3"/>
  <c r="D106" i="3" s="1"/>
  <c r="C96" i="3"/>
  <c r="C106" i="3" s="1"/>
  <c r="F96" i="3"/>
  <c r="F106" i="3" s="1"/>
  <c r="I18" i="3"/>
  <c r="J71" i="3"/>
  <c r="J76" i="3"/>
  <c r="C97" i="2"/>
  <c r="C107" i="2" s="1"/>
  <c r="F97" i="2"/>
  <c r="J24" i="2"/>
  <c r="J65" i="2"/>
  <c r="J74" i="2"/>
  <c r="J41" i="2"/>
  <c r="J104" i="2"/>
  <c r="J95" i="2"/>
  <c r="J11" i="9"/>
  <c r="G10" i="8"/>
  <c r="J14" i="7"/>
  <c r="G33" i="6"/>
  <c r="G35" i="6"/>
  <c r="G37" i="6"/>
  <c r="G39" i="6"/>
  <c r="G40" i="6"/>
  <c r="G42" i="6"/>
  <c r="G44" i="6"/>
  <c r="G46" i="6"/>
  <c r="G48" i="6"/>
  <c r="G50" i="6"/>
  <c r="G32" i="5"/>
  <c r="G34" i="5"/>
  <c r="J37" i="5"/>
  <c r="I20" i="4"/>
  <c r="I83" i="3"/>
  <c r="I66" i="3"/>
  <c r="J40" i="3"/>
  <c r="I40" i="3"/>
  <c r="I23" i="3"/>
  <c r="J90" i="2"/>
  <c r="J69" i="2"/>
  <c r="I41" i="2"/>
  <c r="I24" i="2"/>
  <c r="I19" i="2"/>
  <c r="J12" i="10"/>
  <c r="I12" i="10"/>
  <c r="G12" i="10"/>
  <c r="I11" i="9"/>
  <c r="G11" i="9"/>
  <c r="I13" i="8"/>
  <c r="G9" i="8"/>
  <c r="G11" i="8"/>
  <c r="G13" i="8"/>
  <c r="I14" i="7"/>
  <c r="G14" i="7"/>
  <c r="G52" i="6"/>
  <c r="I37" i="5"/>
  <c r="G37" i="5"/>
  <c r="J18" i="3"/>
  <c r="J23" i="3"/>
  <c r="I71" i="3"/>
  <c r="I76" i="3"/>
  <c r="J92" i="3"/>
  <c r="J103" i="3"/>
  <c r="I92" i="3"/>
  <c r="I103" i="3"/>
  <c r="J19" i="2"/>
  <c r="D107" i="2"/>
  <c r="I65" i="2"/>
  <c r="I69" i="2"/>
  <c r="I74" i="2"/>
  <c r="I81" i="2"/>
  <c r="I90" i="2"/>
  <c r="I95" i="2"/>
  <c r="F107" i="2"/>
  <c r="G34" i="2" s="1"/>
  <c r="I104" i="2"/>
  <c r="G69" i="2" l="1"/>
  <c r="G16" i="2"/>
  <c r="G95" i="2"/>
  <c r="G81" i="2"/>
  <c r="I96" i="3"/>
  <c r="J96" i="3"/>
  <c r="G94" i="3"/>
  <c r="J97" i="2"/>
  <c r="G97" i="2"/>
  <c r="I97" i="2"/>
  <c r="J107" i="2"/>
  <c r="G107" i="2"/>
  <c r="G103" i="2"/>
  <c r="G101" i="2"/>
  <c r="G94" i="2"/>
  <c r="G86" i="2"/>
  <c r="G88" i="2"/>
  <c r="G87" i="2"/>
  <c r="G78" i="2"/>
  <c r="G79" i="2"/>
  <c r="G73" i="2"/>
  <c r="G48" i="2"/>
  <c r="G62" i="2"/>
  <c r="G63" i="2"/>
  <c r="G60" i="2"/>
  <c r="G58" i="2"/>
  <c r="G56" i="2"/>
  <c r="G51" i="2"/>
  <c r="G50" i="2"/>
  <c r="G47" i="2"/>
  <c r="G44" i="2"/>
  <c r="G32" i="2"/>
  <c r="G38" i="2"/>
  <c r="G39" i="2"/>
  <c r="G37" i="2"/>
  <c r="G31" i="2"/>
  <c r="G29" i="2"/>
  <c r="G22" i="2"/>
  <c r="G17" i="2"/>
  <c r="G15" i="2"/>
  <c r="G102" i="2"/>
  <c r="G100" i="2"/>
  <c r="G93" i="2"/>
  <c r="G85" i="2"/>
  <c r="G89" i="2"/>
  <c r="G84" i="2"/>
  <c r="G80" i="2"/>
  <c r="G77" i="2"/>
  <c r="G72" i="2"/>
  <c r="G68" i="2"/>
  <c r="G55" i="2"/>
  <c r="G46" i="2"/>
  <c r="G64" i="2"/>
  <c r="G61" i="2"/>
  <c r="G59" i="2"/>
  <c r="G57" i="2"/>
  <c r="G54" i="2"/>
  <c r="I107" i="2"/>
  <c r="G53" i="2"/>
  <c r="G49" i="2"/>
  <c r="G27" i="2"/>
  <c r="G35" i="2"/>
  <c r="G36" i="2"/>
  <c r="G23" i="2"/>
  <c r="G14" i="2"/>
  <c r="G52" i="2"/>
  <c r="G45" i="2"/>
  <c r="G41" i="2"/>
  <c r="G28" i="2"/>
  <c r="G40" i="2"/>
  <c r="G30" i="2"/>
  <c r="G24" i="2"/>
  <c r="G18" i="2"/>
  <c r="G11" i="2"/>
  <c r="G104" i="2"/>
  <c r="G90" i="2"/>
  <c r="G74" i="2"/>
  <c r="G65" i="2"/>
  <c r="G19" i="2"/>
  <c r="G37" i="3" l="1"/>
  <c r="G70" i="3"/>
  <c r="G15" i="3"/>
  <c r="G33" i="3"/>
  <c r="I106" i="3"/>
  <c r="G101" i="3"/>
  <c r="G99" i="3"/>
  <c r="G87" i="3"/>
  <c r="G91" i="3"/>
  <c r="G86" i="3"/>
  <c r="G82" i="3"/>
  <c r="G81" i="3"/>
  <c r="G75" i="3"/>
  <c r="G69" i="3"/>
  <c r="G47" i="3"/>
  <c r="G63" i="3"/>
  <c r="G65" i="3"/>
  <c r="G62" i="3"/>
  <c r="G60" i="3"/>
  <c r="G58" i="3"/>
  <c r="G54" i="3"/>
  <c r="G53" i="3"/>
  <c r="G52" i="3"/>
  <c r="G49" i="3"/>
  <c r="G46" i="3"/>
  <c r="G43" i="3"/>
  <c r="G26" i="3"/>
  <c r="G34" i="3"/>
  <c r="G39" i="3"/>
  <c r="G35" i="3"/>
  <c r="G29" i="3"/>
  <c r="G22" i="3"/>
  <c r="G16" i="3"/>
  <c r="G14" i="3"/>
  <c r="G13" i="3"/>
  <c r="J106" i="3"/>
  <c r="G106" i="3"/>
  <c r="G103" i="3"/>
  <c r="G102" i="3"/>
  <c r="G100" i="3"/>
  <c r="G92" i="3"/>
  <c r="G88" i="3"/>
  <c r="G90" i="3"/>
  <c r="G89" i="3"/>
  <c r="G83" i="3"/>
  <c r="G80" i="3"/>
  <c r="G79" i="3"/>
  <c r="G74" i="3"/>
  <c r="G66" i="3"/>
  <c r="G55" i="3"/>
  <c r="G45" i="3"/>
  <c r="G64" i="3"/>
  <c r="G61" i="3"/>
  <c r="G59" i="3"/>
  <c r="G57" i="3"/>
  <c r="G56" i="3"/>
  <c r="G50" i="3"/>
  <c r="G51" i="3"/>
  <c r="G44" i="3"/>
  <c r="G40" i="3"/>
  <c r="G27" i="3"/>
  <c r="G36" i="3"/>
  <c r="G28" i="3"/>
  <c r="G17" i="3"/>
  <c r="G48" i="3"/>
  <c r="G38" i="3"/>
  <c r="G30" i="3"/>
  <c r="G21" i="3"/>
  <c r="G10" i="3"/>
  <c r="G23" i="3"/>
  <c r="G71" i="3"/>
  <c r="G18" i="3"/>
  <c r="G76" i="3"/>
  <c r="G96" i="3"/>
</calcChain>
</file>

<file path=xl/sharedStrings.xml><?xml version="1.0" encoding="utf-8"?>
<sst xmlns="http://schemas.openxmlformats.org/spreadsheetml/2006/main" count="464" uniqueCount="228">
  <si>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</si>
  <si>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</si>
  <si>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</si>
  <si>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</si>
  <si>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</si>
  <si>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</si>
  <si>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</si>
  <si>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</si>
  <si>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</si>
  <si>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</si>
  <si>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</si>
  <si>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</si>
  <si>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</si>
  <si>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</si>
  <si>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</si>
  <si>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</si>
  <si>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</si>
  <si>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</si>
  <si>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</si>
  <si>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</si>
  <si>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</si>
  <si>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</si>
  <si>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</si>
  <si>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</si>
  <si>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Applications / Demandes</t>
  </si>
  <si>
    <t>Awards / Bourses</t>
  </si>
  <si>
    <t>Success Rate / Taux de réussite</t>
  </si>
  <si>
    <t>Institution at Time of Application / Établissement au moment de la demande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</si>
  <si>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</si>
  <si>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</si>
  <si>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</si>
  <si>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</si>
  <si>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</si>
  <si>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</si>
  <si>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</si>
  <si>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</si>
  <si>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Memorial</t>
  </si>
  <si>
    <t>Nova Scotia / Nouvelle-Écosse</t>
  </si>
  <si>
    <t>Acadia</t>
  </si>
  <si>
    <t>Dalhousie</t>
  </si>
  <si>
    <t>Mount Saint Vincent</t>
  </si>
  <si>
    <t>Saint Mary's</t>
  </si>
  <si>
    <t>Total Nova Scotia / Nouvelle-Écosse</t>
  </si>
  <si>
    <t>New Brunswick / Nouveau-Brunswick</t>
  </si>
  <si>
    <t>Moncton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</si>
  <si>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</si>
  <si>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</si>
  <si>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</si>
  <si>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</si>
  <si>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</si>
  <si>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</si>
  <si>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</si>
  <si>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</si>
  <si>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</si>
  <si>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</si>
  <si>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I.N.R.S.</t>
  </si>
  <si>
    <t xml:space="preserve">   U.Q.A.C.</t>
  </si>
  <si>
    <t xml:space="preserve">   U.Q.A.M.</t>
  </si>
  <si>
    <t xml:space="preserve">   U.Q.A.R.</t>
  </si>
  <si>
    <t xml:space="preserve">   U.Q.O.</t>
  </si>
  <si>
    <t xml:space="preserve">   U.Q.T.R.</t>
  </si>
  <si>
    <t>Total Québec</t>
  </si>
  <si>
    <t>Ontario</t>
  </si>
  <si>
    <t>Brock</t>
  </si>
  <si>
    <t>Carleton</t>
  </si>
  <si>
    <t>Dominican UC</t>
  </si>
  <si>
    <t>Guelph</t>
  </si>
  <si>
    <t>Institute for Christian Studies</t>
  </si>
  <si>
    <t>Lakehead</t>
  </si>
  <si>
    <t>Laurentian / Laurentienne</t>
  </si>
  <si>
    <t>McMaster</t>
  </si>
  <si>
    <t>Nipissing</t>
  </si>
  <si>
    <t>Ottawa</t>
  </si>
  <si>
    <t>Queen's</t>
  </si>
  <si>
    <t>Ryerson</t>
  </si>
  <si>
    <t>Saint Paul</t>
  </si>
  <si>
    <t>Toronto</t>
  </si>
  <si>
    <t xml:space="preserve">   St. Michael's College</t>
  </si>
  <si>
    <t>Trent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</si>
  <si>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</si>
  <si>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</si>
  <si>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</si>
  <si>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</si>
  <si>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</si>
  <si>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</si>
  <si>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</si>
  <si>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Total Manitoba</t>
  </si>
  <si>
    <t>Saskatchewan</t>
  </si>
  <si>
    <t>Regina</t>
  </si>
  <si>
    <t>Total Saskatchewan</t>
  </si>
  <si>
    <t>Alberta</t>
  </si>
  <si>
    <t>Athabasca</t>
  </si>
  <si>
    <t>Calgary</t>
  </si>
  <si>
    <t>Lethbridge</t>
  </si>
  <si>
    <t>Total Alberta</t>
  </si>
  <si>
    <t>British Columbia / Colombie-Britannique</t>
  </si>
  <si>
    <t>British Columbia</t>
  </si>
  <si>
    <t>Northern British Columbia</t>
  </si>
  <si>
    <t>Royal Roads</t>
  </si>
  <si>
    <t>Simon Fraser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</si>
  <si>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</si>
  <si>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</si>
  <si>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</si>
  <si>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</si>
  <si>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</si>
  <si>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</si>
  <si>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</si>
  <si>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</si>
  <si>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</si>
  <si>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</si>
  <si>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</si>
  <si>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</si>
  <si>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</si>
  <si>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</si>
  <si>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</si>
  <si>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</si>
  <si>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</si>
  <si>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Total Canada</t>
  </si>
  <si>
    <t>Table / Tableau 3</t>
  </si>
  <si>
    <t>Province</t>
  </si>
  <si>
    <t>Prince Edward Island / Île-du-Prince-Edouard</t>
  </si>
  <si>
    <t>Yukon, Nunavut, &amp; N.W.T. / T.N.-O.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</si>
  <si>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</si>
  <si>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</si>
  <si>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</si>
  <si>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</si>
  <si>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</si>
  <si>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</si>
  <si>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</si>
  <si>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</si>
  <si>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</si>
  <si>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</si>
  <si>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</si>
  <si>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</si>
  <si>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</si>
  <si>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</si>
  <si>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</si>
  <si>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</si>
  <si>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</si>
  <si>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</si>
  <si>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</si>
  <si>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</si>
  <si>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</si>
  <si>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</si>
  <si>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</si>
  <si>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</si>
  <si>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</si>
  <si>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</si>
  <si>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</si>
  <si>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</si>
  <si>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</si>
  <si>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</si>
  <si>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</si>
  <si>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</si>
  <si>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</si>
  <si>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</si>
  <si>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</si>
  <si>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</si>
  <si>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</si>
  <si>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</si>
  <si>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</si>
  <si>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</si>
  <si>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</si>
  <si>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</si>
  <si>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</si>
  <si>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</si>
  <si>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</si>
  <si>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</si>
  <si>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Forestry, Sylviculture / Forêts et sylviculture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</si>
  <si>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</si>
  <si>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</si>
  <si>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</si>
  <si>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</si>
  <si>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</si>
  <si>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</si>
  <si>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</si>
  <si>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</si>
  <si>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</si>
  <si>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</si>
  <si>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</si>
  <si>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</si>
  <si>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</si>
  <si>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</si>
  <si>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</si>
  <si>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</si>
  <si>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</si>
  <si>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</si>
  <si>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</si>
  <si>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</si>
  <si>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</si>
  <si>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</si>
  <si>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</si>
  <si>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</si>
  <si>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</si>
  <si>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</si>
  <si>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</si>
  <si>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</si>
  <si>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Table / Tableau 6</t>
  </si>
  <si>
    <t>Committee / Comité</t>
  </si>
  <si>
    <t>Fine Arts, literature (all types) / Beaux-arts, littérature (tous les genres)</t>
  </si>
  <si>
    <t>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</si>
  <si>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</si>
  <si>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Education, linguistics, psychology, social work / Éducation, linguistique, psychologie, travail social</t>
  </si>
  <si>
    <t>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</si>
  <si>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</si>
  <si>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</si>
  <si>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</si>
  <si>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#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</si>
  <si>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</si>
  <si>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</si>
  <si>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</si>
  <si>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</si>
  <si>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</si>
  <si>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</si>
  <si>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</si>
  <si>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</si>
  <si>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</si>
  <si>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Unknown / Inconnu</t>
  </si>
  <si>
    <t>PPIA - 2012-04-21</t>
  </si>
  <si>
    <t>SSHRC Doctoral Awards 2012-13 / Bourses de doctorat du CRSH 2012-2013</t>
  </si>
  <si>
    <t>St. Francis Xavier</t>
  </si>
  <si>
    <t xml:space="preserve">   E.N.A.P.</t>
  </si>
  <si>
    <t xml:space="preserve">McMaster </t>
  </si>
  <si>
    <t xml:space="preserve">Wilfrid Laurier </t>
  </si>
  <si>
    <t xml:space="preserve">Simon Fraser </t>
  </si>
  <si>
    <t>Ontario Institute of Technology</t>
  </si>
  <si>
    <t xml:space="preserve">   Wycliffe</t>
  </si>
  <si>
    <t>St. Paul's College, Manitoba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</si>
</sst>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6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</cellStyleXfs>
  <cellXfs count="462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3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5" applyFont="1" applyFill="1" applyBorder="1"/>
    <xf numFmtId="0" fontId="2" fillId="0" borderId="0" xfId="6" applyFont="1" applyFill="1" applyBorder="1" applyAlignment="1">
      <alignment horizontal="centerContinuous"/>
    </xf>
    <xf numFmtId="164" fontId="2" fillId="0" borderId="0" xfId="6" applyNumberFormat="1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centerContinuous"/>
    </xf>
    <xf numFmtId="41" fontId="10" fillId="0" borderId="0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 applyAlignment="1">
      <alignment horizontal="centerContinuous"/>
    </xf>
    <xf numFmtId="165" fontId="2" fillId="0" borderId="0" xfId="6" applyNumberFormat="1" applyFont="1" applyFill="1" applyBorder="1" applyAlignment="1">
      <alignment horizontal="centerContinuous"/>
    </xf>
    <xf numFmtId="0" fontId="5" fillId="0" borderId="0" xfId="6" applyFont="1" applyFill="1" applyBorder="1"/>
    <xf numFmtId="164" fontId="5" fillId="0" borderId="0" xfId="6" applyNumberFormat="1" applyFont="1" applyFill="1" applyBorder="1" applyAlignment="1">
      <alignment horizontal="centerContinuous"/>
    </xf>
    <xf numFmtId="41" fontId="5" fillId="0" borderId="0" xfId="6" applyNumberFormat="1" applyFont="1" applyFill="1" applyBorder="1" applyAlignment="1">
      <alignment horizontal="centerContinuous"/>
    </xf>
    <xf numFmtId="41" fontId="11" fillId="0" borderId="0" xfId="6" applyNumberFormat="1" applyFont="1" applyFill="1" applyBorder="1" applyAlignment="1">
      <alignment horizontal="centerContinuous"/>
    </xf>
    <xf numFmtId="165" fontId="12" fillId="0" borderId="0" xfId="6" applyNumberFormat="1" applyFont="1" applyFill="1" applyBorder="1" applyAlignment="1">
      <alignment horizontal="centerContinuous"/>
    </xf>
    <xf numFmtId="165" fontId="5" fillId="0" borderId="0" xfId="6" applyNumberFormat="1" applyFont="1" applyFill="1" applyBorder="1" applyAlignment="1">
      <alignment horizontal="centerContinuous"/>
    </xf>
    <xf numFmtId="165" fontId="3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164" fontId="3" fillId="0" borderId="0" xfId="6" applyNumberFormat="1" applyFont="1" applyFill="1" applyBorder="1" applyAlignment="1">
      <alignment horizontal="centerContinuous"/>
    </xf>
    <xf numFmtId="41" fontId="3" fillId="0" borderId="0" xfId="6" applyNumberFormat="1" applyFont="1" applyFill="1" applyBorder="1" applyAlignment="1">
      <alignment horizontal="centerContinuous"/>
    </xf>
    <xf numFmtId="165" fontId="11" fillId="0" borderId="0" xfId="6" applyNumberFormat="1" applyFont="1" applyFill="1" applyBorder="1" applyAlignment="1">
      <alignment horizontal="centerContinuous"/>
    </xf>
    <xf numFmtId="164" fontId="5" fillId="0" borderId="0" xfId="6" applyNumberFormat="1" applyFont="1" applyFill="1" applyBorder="1"/>
    <xf numFmtId="41" fontId="5" fillId="0" borderId="0" xfId="6" applyNumberFormat="1" applyFont="1" applyFill="1" applyBorder="1"/>
    <xf numFmtId="41" fontId="12" fillId="0" borderId="0" xfId="6" applyNumberFormat="1" applyFont="1" applyFill="1" applyBorder="1"/>
    <xf numFmtId="165" fontId="12" fillId="0" borderId="0" xfId="6" applyNumberFormat="1" applyFont="1" applyFill="1" applyBorder="1"/>
    <xf numFmtId="165" fontId="5" fillId="0" borderId="0" xfId="6" applyNumberFormat="1" applyFont="1" applyFill="1" applyBorder="1"/>
    <xf numFmtId="0" fontId="13" fillId="2" borderId="1" xfId="6" applyFont="1" applyFill="1" applyBorder="1" applyAlignment="1">
      <alignment horizontal="center" wrapText="1"/>
    </xf>
    <xf numFmtId="164" fontId="13" fillId="0" borderId="0" xfId="5" applyNumberFormat="1" applyFont="1" applyFill="1" applyBorder="1" applyAlignment="1">
      <alignment horizontal="centerContinuous"/>
    </xf>
    <xf numFmtId="0" fontId="13" fillId="0" borderId="0" xfId="7" applyFont="1" applyFill="1" applyBorder="1" applyAlignment="1">
      <alignment horizontal="centerContinuous"/>
    </xf>
    <xf numFmtId="165" fontId="13" fillId="0" borderId="0" xfId="7" applyNumberFormat="1" applyFont="1" applyFill="1" applyBorder="1" applyAlignment="1">
      <alignment horizontal="centerContinuous"/>
    </xf>
    <xf numFmtId="165" fontId="13" fillId="2" borderId="4" xfId="5" applyNumberFormat="1" applyFont="1" applyFill="1" applyBorder="1" applyAlignment="1">
      <alignment horizontal="centerContinuous" wrapText="1"/>
    </xf>
    <xf numFmtId="165" fontId="13" fillId="2" borderId="5" xfId="5" applyNumberFormat="1" applyFont="1" applyFill="1" applyBorder="1" applyAlignment="1">
      <alignment horizontal="centerContinuous" wrapText="1"/>
    </xf>
    <xf numFmtId="164" fontId="13" fillId="0" borderId="0" xfId="5" applyNumberFormat="1" applyFont="1" applyFill="1" applyBorder="1" applyAlignment="1">
      <alignment horizontal="center"/>
    </xf>
    <xf numFmtId="41" fontId="13" fillId="2" borderId="6" xfId="5" applyNumberFormat="1" applyFont="1" applyFill="1" applyBorder="1" applyAlignment="1">
      <alignment horizontal="right" wrapText="1"/>
    </xf>
    <xf numFmtId="41" fontId="13" fillId="2" borderId="7" xfId="5" applyNumberFormat="1" applyFont="1" applyFill="1" applyBorder="1" applyAlignment="1">
      <alignment horizontal="right" wrapText="1"/>
    </xf>
    <xf numFmtId="0" fontId="13" fillId="0" borderId="0" xfId="7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right" wrapText="1"/>
    </xf>
    <xf numFmtId="165" fontId="13" fillId="0" borderId="0" xfId="7" applyNumberFormat="1" applyFont="1" applyFill="1" applyBorder="1" applyAlignment="1">
      <alignment horizontal="right"/>
    </xf>
    <xf numFmtId="165" fontId="13" fillId="2" borderId="6" xfId="5" applyNumberFormat="1" applyFont="1" applyFill="1" applyBorder="1" applyAlignment="1">
      <alignment horizontal="right" wrapText="1"/>
    </xf>
    <xf numFmtId="165" fontId="13" fillId="2" borderId="7" xfId="5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horizontal="center"/>
    </xf>
    <xf numFmtId="41" fontId="13" fillId="2" borderId="8" xfId="5" applyNumberFormat="1" applyFont="1" applyFill="1" applyBorder="1" applyAlignment="1">
      <alignment horizontal="right"/>
    </xf>
    <xf numFmtId="41" fontId="13" fillId="2" borderId="9" xfId="5" applyNumberFormat="1" applyFont="1" applyFill="1" applyBorder="1" applyAlignment="1">
      <alignment horizontal="right"/>
    </xf>
    <xf numFmtId="165" fontId="13" fillId="2" borderId="9" xfId="5" applyNumberFormat="1" applyFont="1" applyFill="1" applyBorder="1" applyAlignment="1">
      <alignment horizontal="right"/>
    </xf>
    <xf numFmtId="165" fontId="13" fillId="2" borderId="8" xfId="5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1" fontId="5" fillId="0" borderId="0" xfId="6" applyNumberFormat="1" applyFont="1" applyFill="1" applyBorder="1" applyAlignment="1">
      <alignment horizontal="right"/>
    </xf>
    <xf numFmtId="164" fontId="5" fillId="0" borderId="0" xfId="6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41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0" fontId="5" fillId="0" borderId="0" xfId="8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Border="1"/>
    <xf numFmtId="0" fontId="13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165" fontId="13" fillId="0" borderId="0" xfId="6" applyNumberFormat="1" applyFont="1" applyFill="1" applyBorder="1"/>
    <xf numFmtId="165" fontId="13" fillId="0" borderId="0" xfId="5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5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top"/>
    </xf>
    <xf numFmtId="0" fontId="13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41" fontId="5" fillId="2" borderId="5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165" fontId="5" fillId="2" borderId="4" xfId="0" applyNumberFormat="1" applyFont="1" applyFill="1" applyBorder="1" applyAlignment="1">
      <alignment horizontal="center" vertical="top"/>
    </xf>
    <xf numFmtId="0" fontId="13" fillId="2" borderId="2" xfId="5" applyFont="1" applyFill="1" applyBorder="1" applyAlignment="1">
      <alignment horizontal="left"/>
    </xf>
    <xf numFmtId="41" fontId="13" fillId="2" borderId="6" xfId="0" applyNumberFormat="1" applyFont="1" applyFill="1" applyBorder="1" applyAlignment="1">
      <alignment horizontal="center"/>
    </xf>
    <xf numFmtId="41" fontId="13" fillId="2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 vertical="top"/>
    </xf>
    <xf numFmtId="165" fontId="13" fillId="2" borderId="6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41" fontId="5" fillId="2" borderId="9" xfId="0" applyNumberFormat="1" applyFont="1" applyFill="1" applyBorder="1"/>
    <xf numFmtId="3" fontId="5" fillId="0" borderId="0" xfId="0" applyNumberFormat="1" applyFont="1" applyFill="1" applyBorder="1"/>
    <xf numFmtId="165" fontId="5" fillId="2" borderId="9" xfId="0" applyNumberFormat="1" applyFont="1" applyFill="1" applyBorder="1"/>
    <xf numFmtId="165" fontId="5" fillId="0" borderId="0" xfId="0" applyNumberFormat="1" applyFont="1" applyFill="1" applyBorder="1"/>
    <xf numFmtId="165" fontId="5" fillId="2" borderId="8" xfId="0" applyNumberFormat="1" applyFont="1" applyFill="1" applyBorder="1"/>
    <xf numFmtId="41" fontId="5" fillId="0" borderId="0" xfId="0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0" fontId="9" fillId="0" borderId="0" xfId="6" applyFont="1" applyFill="1" applyBorder="1"/>
    <xf numFmtId="0" fontId="2" fillId="0" borderId="0" xfId="5" applyFont="1" applyFill="1" applyBorder="1" applyAlignment="1">
      <alignment horizontal="centerContinuous"/>
    </xf>
    <xf numFmtId="41" fontId="2" fillId="0" borderId="0" xfId="5" applyNumberFormat="1" applyFont="1" applyFill="1" applyBorder="1" applyAlignment="1">
      <alignment horizontal="centerContinuous"/>
    </xf>
    <xf numFmtId="165" fontId="2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6" fontId="2" fillId="0" borderId="0" xfId="5" applyNumberFormat="1" applyFont="1" applyFill="1" applyBorder="1" applyAlignment="1">
      <alignment horizontal="centerContinuous"/>
    </xf>
    <xf numFmtId="41" fontId="5" fillId="0" borderId="0" xfId="5" applyNumberFormat="1" applyFont="1" applyFill="1" applyBorder="1" applyAlignment="1">
      <alignment horizontal="centerContinuous"/>
    </xf>
    <xf numFmtId="41" fontId="3" fillId="0" borderId="0" xfId="5" applyNumberFormat="1" applyFont="1" applyFill="1" applyBorder="1" applyAlignment="1">
      <alignment horizontal="centerContinuous"/>
    </xf>
    <xf numFmtId="165" fontId="3" fillId="0" borderId="0" xfId="5" applyNumberFormat="1" applyFont="1" applyFill="1" applyBorder="1" applyAlignment="1">
      <alignment horizontal="centerContinuous"/>
    </xf>
    <xf numFmtId="165" fontId="5" fillId="0" borderId="0" xfId="5" applyNumberFormat="1" applyFont="1" applyFill="1" applyBorder="1" applyAlignment="1">
      <alignment horizontal="centerContinuous"/>
    </xf>
    <xf numFmtId="0" fontId="13" fillId="2" borderId="1" xfId="5" applyFont="1" applyFill="1" applyBorder="1" applyAlignment="1">
      <alignment horizontal="center" wrapText="1"/>
    </xf>
    <xf numFmtId="0" fontId="13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right"/>
    </xf>
    <xf numFmtId="41" fontId="5" fillId="0" borderId="0" xfId="5" applyNumberFormat="1" applyFont="1" applyFill="1" applyBorder="1"/>
    <xf numFmtId="41" fontId="5" fillId="0" borderId="0" xfId="5" applyNumberFormat="1" applyFont="1" applyFill="1" applyBorder="1" applyAlignment="1">
      <alignment horizontal="right"/>
    </xf>
    <xf numFmtId="165" fontId="5" fillId="0" borderId="0" xfId="5" applyNumberFormat="1" applyFont="1" applyFill="1" applyBorder="1"/>
    <xf numFmtId="165" fontId="5" fillId="0" borderId="0" xfId="5" applyNumberFormat="1" applyFont="1" applyFill="1" applyBorder="1" applyAlignment="1">
      <alignment horizontal="right"/>
    </xf>
    <xf numFmtId="41" fontId="13" fillId="0" borderId="0" xfId="5" applyNumberFormat="1" applyFont="1" applyFill="1" applyBorder="1"/>
    <xf numFmtId="165" fontId="13" fillId="0" borderId="0" xfId="5" applyNumberFormat="1" applyFont="1" applyFill="1" applyBorder="1"/>
    <xf numFmtId="0" fontId="13" fillId="0" borderId="0" xfId="0" applyFont="1"/>
    <xf numFmtId="0" fontId="13" fillId="0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165" fontId="5" fillId="2" borderId="4" xfId="5" applyNumberFormat="1" applyFont="1" applyFill="1" applyBorder="1" applyAlignment="1">
      <alignment horizontal="center" vertical="top"/>
    </xf>
    <xf numFmtId="165" fontId="5" fillId="2" borderId="5" xfId="5" applyNumberFormat="1" applyFont="1" applyFill="1" applyBorder="1" applyAlignment="1">
      <alignment horizontal="center" vertical="top"/>
    </xf>
    <xf numFmtId="165" fontId="13" fillId="2" borderId="7" xfId="5" applyNumberFormat="1" applyFont="1" applyFill="1" applyBorder="1"/>
    <xf numFmtId="41" fontId="9" fillId="0" borderId="0" xfId="9" applyNumberFormat="1" applyFont="1" applyFill="1" applyBorder="1" applyAlignment="1">
      <alignment horizontal="center"/>
    </xf>
    <xf numFmtId="41" fontId="15" fillId="0" borderId="0" xfId="9" applyNumberFormat="1" applyFont="1" applyFill="1" applyBorder="1" applyAlignment="1">
      <alignment horizontal="center"/>
    </xf>
    <xf numFmtId="165" fontId="9" fillId="0" borderId="0" xfId="7" applyNumberFormat="1" applyFont="1" applyFill="1" applyBorder="1" applyAlignment="1">
      <alignment horizontal="center"/>
    </xf>
    <xf numFmtId="165" fontId="9" fillId="0" borderId="0" xfId="5" applyNumberFormat="1" applyFont="1" applyFill="1" applyBorder="1"/>
    <xf numFmtId="165" fontId="9" fillId="0" borderId="0" xfId="9" applyNumberFormat="1" applyFont="1" applyFill="1" applyBorder="1"/>
    <xf numFmtId="0" fontId="9" fillId="0" borderId="0" xfId="9" applyFont="1" applyFill="1" applyBorder="1"/>
    <xf numFmtId="41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6" fontId="2" fillId="0" borderId="0" xfId="11" applyNumberFormat="1" applyFont="1" applyFill="1" applyBorder="1" applyAlignment="1">
      <alignment horizontal="centerContinuous"/>
    </xf>
    <xf numFmtId="165" fontId="2" fillId="0" borderId="0" xfId="11" applyNumberFormat="1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5" fontId="5" fillId="2" borderId="4" xfId="0" applyNumberFormat="1" applyFont="1" applyFill="1" applyBorder="1" applyAlignment="1">
      <alignment vertical="top"/>
    </xf>
    <xf numFmtId="165" fontId="5" fillId="2" borderId="5" xfId="0" applyNumberFormat="1" applyFont="1" applyFill="1" applyBorder="1" applyAlignment="1">
      <alignment vertical="top"/>
    </xf>
    <xf numFmtId="0" fontId="13" fillId="2" borderId="2" xfId="0" applyFont="1" applyFill="1" applyBorder="1" applyAlignment="1">
      <alignment horizontal="left"/>
    </xf>
    <xf numFmtId="0" fontId="13" fillId="0" borderId="0" xfId="0" applyFont="1" applyFill="1" applyBorder="1"/>
    <xf numFmtId="165" fontId="13" fillId="0" borderId="0" xfId="0" applyNumberFormat="1" applyFont="1" applyFill="1" applyBorder="1"/>
    <xf numFmtId="0" fontId="9" fillId="0" borderId="0" xfId="10" applyFont="1" applyFill="1" applyBorder="1"/>
    <xf numFmtId="41" fontId="5" fillId="0" borderId="0" xfId="6" applyNumberFormat="1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5" fontId="9" fillId="0" borderId="0" xfId="10" applyNumberFormat="1" applyFont="1" applyFill="1" applyBorder="1"/>
    <xf numFmtId="41" fontId="9" fillId="0" borderId="0" xfId="6" applyNumberFormat="1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12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5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6" fontId="2" fillId="0" borderId="0" xfId="12" applyNumberFormat="1" applyFont="1" applyFill="1" applyBorder="1" applyAlignment="1">
      <alignment horizontal="centerContinuous"/>
    </xf>
    <xf numFmtId="41" fontId="5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5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 applyAlignment="1"/>
    <xf numFmtId="0" fontId="13" fillId="0" borderId="0" xfId="12" applyFont="1" applyFill="1" applyBorder="1" applyAlignment="1">
      <alignment horizontal="center"/>
    </xf>
    <xf numFmtId="41" fontId="13" fillId="0" borderId="0" xfId="5" applyNumberFormat="1" applyFont="1" applyFill="1" applyBorder="1" applyAlignment="1">
      <alignment horizontal="centerContinuous" wrapText="1"/>
    </xf>
    <xf numFmtId="41" fontId="13" fillId="0" borderId="0" xfId="5" applyNumberFormat="1" applyFont="1" applyFill="1" applyBorder="1" applyAlignment="1">
      <alignment horizontal="center" wrapText="1"/>
    </xf>
    <xf numFmtId="165" fontId="13" fillId="0" borderId="0" xfId="5" applyNumberFormat="1" applyFont="1" applyFill="1" applyBorder="1" applyAlignment="1">
      <alignment horizontal="center" wrapText="1"/>
    </xf>
    <xf numFmtId="0" fontId="5" fillId="0" borderId="0" xfId="12" applyFont="1" applyFill="1" applyBorder="1" applyAlignment="1">
      <alignment horizontal="center"/>
    </xf>
    <xf numFmtId="43" fontId="13" fillId="2" borderId="1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Continuous"/>
    </xf>
    <xf numFmtId="165" fontId="13" fillId="0" borderId="0" xfId="1" applyNumberFormat="1" applyFont="1" applyFill="1" applyBorder="1" applyAlignment="1">
      <alignment horizontal="centerContinuous"/>
    </xf>
    <xf numFmtId="165" fontId="13" fillId="2" borderId="4" xfId="1" applyNumberFormat="1" applyFont="1" applyFill="1" applyBorder="1" applyAlignment="1">
      <alignment horizontal="centerContinuous" wrapText="1"/>
    </xf>
    <xf numFmtId="165" fontId="13" fillId="2" borderId="5" xfId="1" applyNumberFormat="1" applyFont="1" applyFill="1" applyBorder="1" applyAlignment="1">
      <alignment horizontal="centerContinuous" wrapText="1"/>
    </xf>
    <xf numFmtId="43" fontId="5" fillId="0" borderId="0" xfId="1" applyFont="1" applyFill="1" applyBorder="1" applyAlignment="1">
      <alignment horizontal="center"/>
    </xf>
    <xf numFmtId="0" fontId="13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 wrapText="1"/>
    </xf>
    <xf numFmtId="0" fontId="5" fillId="0" borderId="0" xfId="12" applyFont="1" applyFill="1" applyBorder="1" applyAlignment="1">
      <alignment horizontal="right" vertical="top"/>
    </xf>
    <xf numFmtId="41" fontId="5" fillId="2" borderId="4" xfId="12" applyNumberFormat="1" applyFont="1" applyFill="1" applyBorder="1" applyAlignment="1">
      <alignment horizontal="center" vertical="top"/>
    </xf>
    <xf numFmtId="41" fontId="5" fillId="2" borderId="5" xfId="12" applyNumberFormat="1" applyFont="1" applyFill="1" applyBorder="1" applyAlignment="1">
      <alignment horizontal="center" vertical="top"/>
    </xf>
    <xf numFmtId="165" fontId="5" fillId="2" borderId="5" xfId="12" applyNumberFormat="1" applyFont="1" applyFill="1" applyBorder="1" applyAlignment="1">
      <alignment horizontal="center" vertical="top"/>
    </xf>
    <xf numFmtId="165" fontId="5" fillId="0" borderId="0" xfId="12" applyNumberFormat="1" applyFont="1" applyFill="1" applyBorder="1" applyAlignment="1">
      <alignment horizontal="right" vertical="top"/>
    </xf>
    <xf numFmtId="165" fontId="5" fillId="2" borderId="4" xfId="12" applyNumberFormat="1" applyFont="1" applyFill="1" applyBorder="1" applyAlignment="1">
      <alignment horizontal="center" vertical="top"/>
    </xf>
    <xf numFmtId="0" fontId="13" fillId="2" borderId="2" xfId="12" applyFont="1" applyFill="1" applyBorder="1" applyAlignment="1">
      <alignment horizontal="left"/>
    </xf>
    <xf numFmtId="0" fontId="13" fillId="0" borderId="0" xfId="12" applyFont="1" applyFill="1" applyBorder="1" applyAlignment="1">
      <alignment horizontal="right"/>
    </xf>
    <xf numFmtId="41" fontId="13" fillId="2" borderId="6" xfId="12" applyNumberFormat="1" applyFont="1" applyFill="1" applyBorder="1" applyAlignment="1">
      <alignment horizontal="center"/>
    </xf>
    <xf numFmtId="41" fontId="13" fillId="2" borderId="7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center" vertical="top"/>
    </xf>
    <xf numFmtId="165" fontId="13" fillId="0" borderId="0" xfId="12" applyNumberFormat="1" applyFont="1" applyFill="1" applyBorder="1" applyAlignment="1">
      <alignment horizontal="right"/>
    </xf>
    <xf numFmtId="165" fontId="13" fillId="2" borderId="6" xfId="9" applyNumberFormat="1" applyFont="1" applyFill="1" applyBorder="1" applyAlignment="1">
      <alignment horizontal="center" vertical="top"/>
    </xf>
    <xf numFmtId="165" fontId="13" fillId="2" borderId="7" xfId="9" applyNumberFormat="1" applyFont="1" applyFill="1" applyBorder="1" applyAlignment="1">
      <alignment horizontal="center" vertical="top"/>
    </xf>
    <xf numFmtId="0" fontId="13" fillId="2" borderId="3" xfId="12" applyFont="1" applyFill="1" applyBorder="1"/>
    <xf numFmtId="0" fontId="13" fillId="0" borderId="0" xfId="12" applyFont="1" applyFill="1" applyBorder="1"/>
    <xf numFmtId="41" fontId="13" fillId="2" borderId="8" xfId="12" applyNumberFormat="1" applyFont="1" applyFill="1" applyBorder="1" applyAlignment="1">
      <alignment horizontal="center"/>
    </xf>
    <xf numFmtId="41" fontId="13" fillId="2" borderId="9" xfId="12" applyNumberFormat="1" applyFont="1" applyFill="1" applyBorder="1" applyAlignment="1">
      <alignment horizontal="center"/>
    </xf>
    <xf numFmtId="165" fontId="13" fillId="2" borderId="9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/>
    <xf numFmtId="165" fontId="13" fillId="2" borderId="8" xfId="12" applyNumberFormat="1" applyFont="1" applyFill="1" applyBorder="1" applyAlignment="1">
      <alignment horizontal="center"/>
    </xf>
    <xf numFmtId="41" fontId="13" fillId="0" borderId="0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/>
    <xf numFmtId="165" fontId="2" fillId="0" borderId="0" xfId="2" applyNumberFormat="1" applyFont="1" applyFill="1" applyBorder="1" applyAlignment="1">
      <alignment horizontal="centerContinuous"/>
    </xf>
    <xf numFmtId="165" fontId="3" fillId="0" borderId="0" xfId="2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41" fontId="2" fillId="0" borderId="0" xfId="13" applyNumberFormat="1" applyFont="1" applyFill="1" applyBorder="1" applyAlignment="1">
      <alignment horizontal="centerContinuous"/>
    </xf>
    <xf numFmtId="165" fontId="2" fillId="0" borderId="0" xfId="13" applyNumberFormat="1" applyFont="1" applyFill="1" applyBorder="1" applyAlignment="1">
      <alignment horizontal="centerContinuous"/>
    </xf>
    <xf numFmtId="0" fontId="5" fillId="0" borderId="0" xfId="13" applyFont="1" applyFill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5" fontId="5" fillId="0" borderId="0" xfId="13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center"/>
    </xf>
    <xf numFmtId="0" fontId="13" fillId="2" borderId="1" xfId="13" applyFont="1" applyFill="1" applyBorder="1" applyAlignment="1">
      <alignment horizontal="left"/>
    </xf>
    <xf numFmtId="0" fontId="13" fillId="0" borderId="0" xfId="13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5" fontId="13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5" fontId="5" fillId="2" borderId="4" xfId="2" applyNumberFormat="1" applyFont="1" applyFill="1" applyBorder="1" applyAlignment="1">
      <alignment horizontal="center" vertical="top"/>
    </xf>
    <xf numFmtId="41" fontId="13" fillId="2" borderId="8" xfId="12" applyNumberFormat="1" applyFont="1" applyFill="1" applyBorder="1"/>
    <xf numFmtId="41" fontId="5" fillId="2" borderId="9" xfId="0" applyNumberFormat="1" applyFont="1" applyFill="1" applyBorder="1" applyAlignment="1">
      <alignment horizontal="center"/>
    </xf>
    <xf numFmtId="41" fontId="5" fillId="2" borderId="8" xfId="12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2" borderId="8" xfId="2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165" fontId="5" fillId="0" borderId="0" xfId="2" applyNumberFormat="1" applyFont="1" applyFill="1" applyBorder="1"/>
    <xf numFmtId="164" fontId="2" fillId="0" borderId="0" xfId="14" applyNumberFormat="1" applyFont="1" applyFill="1" applyBorder="1" applyAlignment="1">
      <alignment horizontal="centerContinuous"/>
    </xf>
    <xf numFmtId="41" fontId="2" fillId="0" borderId="0" xfId="14" applyNumberFormat="1" applyFont="1" applyFill="1" applyBorder="1" applyAlignment="1">
      <alignment horizontal="centerContinuous"/>
    </xf>
    <xf numFmtId="165" fontId="2" fillId="0" borderId="0" xfId="14" applyNumberFormat="1" applyFont="1" applyFill="1" applyBorder="1" applyAlignment="1">
      <alignment horizontal="centerContinuous"/>
    </xf>
    <xf numFmtId="0" fontId="5" fillId="0" borderId="0" xfId="14" applyFont="1" applyFill="1" applyBorder="1"/>
    <xf numFmtId="164" fontId="3" fillId="0" borderId="0" xfId="14" applyNumberFormat="1" applyFont="1" applyFill="1" applyBorder="1" applyAlignment="1">
      <alignment horizontal="centerContinuous"/>
    </xf>
    <xf numFmtId="41" fontId="3" fillId="0" borderId="0" xfId="14" applyNumberFormat="1" applyFont="1" applyFill="1" applyBorder="1" applyAlignment="1">
      <alignment horizontal="centerContinuous"/>
    </xf>
    <xf numFmtId="165" fontId="3" fillId="0" borderId="0" xfId="14" applyNumberFormat="1" applyFont="1" applyFill="1" applyBorder="1" applyAlignment="1">
      <alignment horizontal="centerContinuous"/>
    </xf>
    <xf numFmtId="165" fontId="5" fillId="0" borderId="0" xfId="14" applyNumberFormat="1" applyFont="1" applyFill="1" applyBorder="1" applyAlignment="1">
      <alignment horizontal="centerContinuous"/>
    </xf>
    <xf numFmtId="166" fontId="2" fillId="0" borderId="0" xfId="14" applyNumberFormat="1" applyFont="1" applyFill="1" applyBorder="1" applyAlignment="1">
      <alignment horizontal="centerContinuous"/>
    </xf>
    <xf numFmtId="0" fontId="3" fillId="0" borderId="0" xfId="14" applyFont="1" applyFill="1" applyBorder="1" applyAlignment="1">
      <alignment horizontal="centerContinuous"/>
    </xf>
    <xf numFmtId="0" fontId="13" fillId="2" borderId="1" xfId="14" applyFont="1" applyFill="1" applyBorder="1" applyAlignment="1">
      <alignment horizontal="center"/>
    </xf>
    <xf numFmtId="0" fontId="13" fillId="0" borderId="0" xfId="14" applyFont="1" applyFill="1" applyBorder="1"/>
    <xf numFmtId="164" fontId="13" fillId="0" borderId="0" xfId="5" applyNumberFormat="1" applyFont="1" applyFill="1" applyBorder="1" applyAlignment="1">
      <alignment horizontal="right"/>
    </xf>
    <xf numFmtId="164" fontId="5" fillId="0" borderId="0" xfId="14" applyNumberFormat="1" applyFont="1" applyFill="1" applyBorder="1" applyAlignment="1">
      <alignment horizontal="center"/>
    </xf>
    <xf numFmtId="164" fontId="5" fillId="0" borderId="0" xfId="14" applyNumberFormat="1" applyFont="1" applyFill="1" applyBorder="1" applyAlignment="1">
      <alignment horizontal="center" vertical="top"/>
    </xf>
    <xf numFmtId="165" fontId="5" fillId="0" borderId="0" xfId="11" applyNumberFormat="1" applyFont="1" applyFill="1" applyBorder="1" applyAlignment="1">
      <alignment horizontal="center" vertical="top"/>
    </xf>
    <xf numFmtId="0" fontId="5" fillId="0" borderId="0" xfId="14" applyFont="1" applyFill="1" applyBorder="1" applyAlignment="1">
      <alignment vertical="top"/>
    </xf>
    <xf numFmtId="0" fontId="5" fillId="2" borderId="1" xfId="14" applyFont="1" applyFill="1" applyBorder="1" applyAlignment="1">
      <alignment horizontal="right" vertical="top"/>
    </xf>
    <xf numFmtId="41" fontId="5" fillId="2" borderId="4" xfId="14" applyNumberFormat="1" applyFont="1" applyFill="1" applyBorder="1" applyAlignment="1">
      <alignment horizontal="center" vertical="top"/>
    </xf>
    <xf numFmtId="41" fontId="5" fillId="2" borderId="5" xfId="14" applyNumberFormat="1" applyFont="1" applyFill="1" applyBorder="1" applyAlignment="1">
      <alignment horizontal="center" vertical="top"/>
    </xf>
    <xf numFmtId="37" fontId="5" fillId="0" borderId="0" xfId="14" applyNumberFormat="1" applyFont="1" applyFill="1" applyBorder="1" applyAlignment="1">
      <alignment horizontal="center" vertical="top"/>
    </xf>
    <xf numFmtId="41" fontId="13" fillId="2" borderId="4" xfId="14" applyNumberFormat="1" applyFont="1" applyFill="1" applyBorder="1" applyAlignment="1">
      <alignment horizontal="center" vertical="top"/>
    </xf>
    <xf numFmtId="165" fontId="13" fillId="2" borderId="5" xfId="11" applyNumberFormat="1" applyFont="1" applyFill="1" applyBorder="1" applyAlignment="1">
      <alignment horizontal="center" vertical="top"/>
    </xf>
    <xf numFmtId="165" fontId="13" fillId="2" borderId="4" xfId="9" applyNumberFormat="1" applyFont="1" applyFill="1" applyBorder="1" applyAlignment="1">
      <alignment horizontal="center" vertical="top"/>
    </xf>
    <xf numFmtId="165" fontId="13" fillId="2" borderId="5" xfId="9" applyNumberFormat="1" applyFont="1" applyFill="1" applyBorder="1" applyAlignment="1">
      <alignment horizontal="center" vertical="top"/>
    </xf>
    <xf numFmtId="0" fontId="13" fillId="2" borderId="2" xfId="14" applyFont="1" applyFill="1" applyBorder="1" applyAlignment="1">
      <alignment horizontal="left"/>
    </xf>
    <xf numFmtId="41" fontId="13" fillId="2" borderId="6" xfId="14" applyNumberFormat="1" applyFont="1" applyFill="1" applyBorder="1" applyAlignment="1">
      <alignment horizontal="center"/>
    </xf>
    <xf numFmtId="41" fontId="13" fillId="2" borderId="7" xfId="14" applyNumberFormat="1" applyFont="1" applyFill="1" applyBorder="1" applyAlignment="1">
      <alignment horizontal="center"/>
    </xf>
    <xf numFmtId="37" fontId="13" fillId="0" borderId="0" xfId="14" applyNumberFormat="1" applyFont="1" applyFill="1" applyBorder="1" applyAlignment="1">
      <alignment horizontal="center"/>
    </xf>
    <xf numFmtId="165" fontId="13" fillId="2" borderId="7" xfId="11" applyNumberFormat="1" applyFont="1" applyFill="1" applyBorder="1" applyAlignment="1">
      <alignment horizontal="center" vertical="top"/>
    </xf>
    <xf numFmtId="0" fontId="5" fillId="2" borderId="3" xfId="14" applyFont="1" applyFill="1" applyBorder="1" applyAlignment="1">
      <alignment horizontal="center"/>
    </xf>
    <xf numFmtId="41" fontId="5" fillId="2" borderId="8" xfId="14" applyNumberFormat="1" applyFont="1" applyFill="1" applyBorder="1" applyAlignment="1">
      <alignment horizontal="center"/>
    </xf>
    <xf numFmtId="41" fontId="5" fillId="2" borderId="9" xfId="14" applyNumberFormat="1" applyFont="1" applyFill="1" applyBorder="1" applyAlignment="1">
      <alignment horizontal="center"/>
    </xf>
    <xf numFmtId="41" fontId="13" fillId="2" borderId="8" xfId="14" applyNumberFormat="1" applyFont="1" applyFill="1" applyBorder="1" applyAlignment="1">
      <alignment horizontal="center"/>
    </xf>
    <xf numFmtId="165" fontId="13" fillId="2" borderId="9" xfId="14" applyNumberFormat="1" applyFont="1" applyFill="1" applyBorder="1" applyAlignment="1">
      <alignment horizontal="center"/>
    </xf>
    <xf numFmtId="165" fontId="5" fillId="0" borderId="0" xfId="14" applyNumberFormat="1" applyFont="1" applyFill="1" applyBorder="1" applyAlignment="1">
      <alignment horizontal="center"/>
    </xf>
    <xf numFmtId="165" fontId="13" fillId="2" borderId="8" xfId="14" applyNumberFormat="1" applyFont="1" applyFill="1" applyBorder="1" applyAlignment="1">
      <alignment horizontal="center"/>
    </xf>
    <xf numFmtId="0" fontId="5" fillId="0" borderId="0" xfId="14" applyFont="1" applyFill="1" applyBorder="1" applyAlignment="1">
      <alignment horizontal="center"/>
    </xf>
    <xf numFmtId="41" fontId="5" fillId="0" borderId="0" xfId="14" applyNumberFormat="1" applyFont="1" applyFill="1" applyBorder="1" applyAlignment="1">
      <alignment horizontal="center"/>
    </xf>
    <xf numFmtId="164" fontId="9" fillId="0" borderId="0" xfId="14" applyNumberFormat="1" applyFont="1" applyFill="1" applyBorder="1" applyAlignment="1">
      <alignment horizontal="center"/>
    </xf>
    <xf numFmtId="41" fontId="9" fillId="0" borderId="0" xfId="14" applyNumberFormat="1" applyFont="1" applyFill="1" applyBorder="1" applyAlignment="1">
      <alignment horizontal="center"/>
    </xf>
    <xf numFmtId="165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/>
    <xf numFmtId="0" fontId="3" fillId="0" borderId="0" xfId="14" applyFont="1" applyFill="1" applyBorder="1" applyAlignment="1">
      <alignment horizontal="center"/>
    </xf>
    <xf numFmtId="164" fontId="3" fillId="0" borderId="0" xfId="14" applyNumberFormat="1" applyFont="1" applyFill="1" applyBorder="1" applyAlignment="1">
      <alignment horizontal="center"/>
    </xf>
    <xf numFmtId="41" fontId="3" fillId="0" borderId="0" xfId="14" applyNumberFormat="1" applyFont="1" applyFill="1" applyBorder="1" applyAlignment="1">
      <alignment horizontal="center"/>
    </xf>
    <xf numFmtId="165" fontId="3" fillId="0" borderId="0" xfId="14" applyNumberFormat="1" applyFont="1" applyFill="1" applyBorder="1" applyAlignment="1">
      <alignment horizontal="center"/>
    </xf>
    <xf numFmtId="3" fontId="2" fillId="0" borderId="0" xfId="11" applyNumberFormat="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165" fontId="3" fillId="0" borderId="0" xfId="11" applyNumberFormat="1" applyFont="1" applyFill="1" applyBorder="1" applyAlignment="1">
      <alignment horizontal="centerContinuous"/>
    </xf>
    <xf numFmtId="0" fontId="3" fillId="0" borderId="0" xfId="11" applyFont="1" applyFill="1" applyBorder="1"/>
    <xf numFmtId="3" fontId="3" fillId="0" borderId="0" xfId="11" applyNumberFormat="1" applyFont="1" applyFill="1" applyBorder="1" applyAlignment="1">
      <alignment horizontal="centerContinuous"/>
    </xf>
    <xf numFmtId="41" fontId="3" fillId="0" borderId="0" xfId="11" applyNumberFormat="1" applyFont="1" applyFill="1" applyBorder="1" applyAlignment="1">
      <alignment horizontal="centerContinuous"/>
    </xf>
    <xf numFmtId="0" fontId="13" fillId="0" borderId="0" xfId="11" applyFont="1" applyFill="1" applyBorder="1" applyAlignment="1">
      <alignment horizontal="center" wrapText="1"/>
    </xf>
    <xf numFmtId="0" fontId="13" fillId="0" borderId="0" xfId="11" applyFont="1" applyFill="1" applyBorder="1"/>
    <xf numFmtId="0" fontId="13" fillId="2" borderId="1" xfId="11" applyFont="1" applyFill="1" applyBorder="1" applyAlignment="1">
      <alignment horizontal="center"/>
    </xf>
    <xf numFmtId="165" fontId="13" fillId="0" borderId="0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Continuous"/>
    </xf>
    <xf numFmtId="3" fontId="5" fillId="0" borderId="0" xfId="11" applyNumberFormat="1" applyFont="1" applyFill="1" applyBorder="1" applyAlignment="1">
      <alignment horizontal="center"/>
    </xf>
    <xf numFmtId="41" fontId="5" fillId="2" borderId="4" xfId="11" applyNumberFormat="1" applyFont="1" applyFill="1" applyBorder="1" applyAlignment="1">
      <alignment horizontal="center"/>
    </xf>
    <xf numFmtId="41" fontId="5" fillId="2" borderId="5" xfId="11" applyNumberFormat="1" applyFont="1" applyFill="1" applyBorder="1" applyAlignment="1">
      <alignment horizontal="center"/>
    </xf>
    <xf numFmtId="165" fontId="5" fillId="2" borderId="5" xfId="11" applyNumberFormat="1" applyFont="1" applyFill="1" applyBorder="1" applyAlignment="1">
      <alignment horizontal="center"/>
    </xf>
    <xf numFmtId="165" fontId="5" fillId="0" borderId="0" xfId="11" applyNumberFormat="1" applyFont="1" applyFill="1" applyBorder="1" applyAlignment="1">
      <alignment horizontal="center"/>
    </xf>
    <xf numFmtId="165" fontId="5" fillId="2" borderId="4" xfId="11" applyNumberFormat="1" applyFont="1" applyFill="1" applyBorder="1"/>
    <xf numFmtId="0" fontId="5" fillId="0" borderId="0" xfId="11" applyFont="1" applyFill="1" applyBorder="1"/>
    <xf numFmtId="0" fontId="13" fillId="2" borderId="2" xfId="11" applyFont="1" applyFill="1" applyBorder="1" applyAlignment="1">
      <alignment horizontal="center"/>
    </xf>
    <xf numFmtId="3" fontId="13" fillId="0" borderId="0" xfId="11" applyNumberFormat="1" applyFont="1" applyFill="1" applyBorder="1" applyAlignment="1">
      <alignment horizontal="center"/>
    </xf>
    <xf numFmtId="41" fontId="13" fillId="2" borderId="6" xfId="11" applyNumberFormat="1" applyFont="1" applyFill="1" applyBorder="1" applyAlignment="1">
      <alignment horizontal="center"/>
    </xf>
    <xf numFmtId="41" fontId="13" fillId="2" borderId="7" xfId="11" applyNumberFormat="1" applyFont="1" applyFill="1" applyBorder="1" applyAlignment="1">
      <alignment horizontal="center"/>
    </xf>
    <xf numFmtId="0" fontId="13" fillId="2" borderId="3" xfId="11" applyFont="1" applyFill="1" applyBorder="1" applyAlignment="1">
      <alignment horizontal="center"/>
    </xf>
    <xf numFmtId="41" fontId="13" fillId="2" borderId="8" xfId="11" applyNumberFormat="1" applyFont="1" applyFill="1" applyBorder="1" applyAlignment="1">
      <alignment horizontal="center"/>
    </xf>
    <xf numFmtId="41" fontId="13" fillId="2" borderId="9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 applyAlignment="1">
      <alignment horizontal="center"/>
    </xf>
    <xf numFmtId="165" fontId="13" fillId="2" borderId="8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/>
    <xf numFmtId="3" fontId="5" fillId="0" borderId="0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 applyAlignment="1">
      <alignment horizontal="centerContinuous"/>
    </xf>
    <xf numFmtId="165" fontId="5" fillId="0" borderId="0" xfId="11" applyNumberFormat="1" applyFont="1" applyFill="1" applyBorder="1"/>
    <xf numFmtId="165" fontId="5" fillId="0" borderId="0" xfId="11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41" fontId="3" fillId="0" borderId="0" xfId="6" applyNumberFormat="1" applyFont="1" applyFill="1" applyBorder="1"/>
    <xf numFmtId="165" fontId="3" fillId="0" borderId="0" xfId="6" applyNumberFormat="1" applyFont="1" applyFill="1" applyBorder="1" applyAlignment="1">
      <alignment horizontal="center"/>
    </xf>
    <xf numFmtId="0" fontId="3" fillId="0" borderId="0" xfId="11" applyFont="1" applyFill="1" applyBorder="1" applyAlignment="1">
      <alignment horizontal="center"/>
    </xf>
    <xf numFmtId="3" fontId="3" fillId="0" borderId="0" xfId="11" applyNumberFormat="1" applyFont="1" applyFill="1" applyBorder="1" applyAlignment="1">
      <alignment horizontal="center"/>
    </xf>
    <xf numFmtId="41" fontId="3" fillId="0" borderId="0" xfId="11" applyNumberFormat="1" applyFont="1" applyFill="1" applyBorder="1" applyAlignment="1">
      <alignment horizontal="center"/>
    </xf>
    <xf numFmtId="165" fontId="3" fillId="0" borderId="0" xfId="11" applyNumberFormat="1" applyFont="1" applyFill="1" applyBorder="1"/>
    <xf numFmtId="165" fontId="3" fillId="0" borderId="0" xfId="1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41" fontId="2" fillId="0" borderId="0" xfId="7" applyNumberFormat="1" applyFont="1" applyFill="1" applyBorder="1" applyAlignment="1">
      <alignment horizontal="centerContinuous"/>
    </xf>
    <xf numFmtId="165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41" fontId="3" fillId="0" borderId="0" xfId="7" applyNumberFormat="1" applyFont="1" applyFill="1" applyBorder="1" applyAlignment="1">
      <alignment horizontal="centerContinuous"/>
    </xf>
    <xf numFmtId="165" fontId="3" fillId="0" borderId="0" xfId="7" applyNumberFormat="1" applyFont="1" applyFill="1" applyBorder="1" applyAlignment="1">
      <alignment horizontal="centerContinuous"/>
    </xf>
    <xf numFmtId="165" fontId="5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165" fontId="3" fillId="0" borderId="0" xfId="7" applyNumberFormat="1" applyFont="1" applyFill="1" applyBorder="1" applyAlignment="1">
      <alignment horizontal="center"/>
    </xf>
    <xf numFmtId="0" fontId="13" fillId="2" borderId="1" xfId="7" applyFont="1" applyFill="1" applyBorder="1" applyAlignment="1">
      <alignment horizontal="right" wrapText="1"/>
    </xf>
    <xf numFmtId="0" fontId="13" fillId="0" borderId="0" xfId="7" applyFont="1" applyFill="1" applyBorder="1"/>
    <xf numFmtId="41" fontId="5" fillId="0" borderId="0" xfId="7" applyNumberFormat="1" applyFont="1" applyFill="1" applyBorder="1" applyAlignment="1">
      <alignment horizontal="center"/>
    </xf>
    <xf numFmtId="165" fontId="5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41" fontId="5" fillId="2" borderId="5" xfId="7" applyNumberFormat="1" applyFont="1" applyFill="1" applyBorder="1" applyAlignment="1">
      <alignment horizontal="center"/>
    </xf>
    <xf numFmtId="165" fontId="5" fillId="2" borderId="5" xfId="7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165" fontId="5" fillId="2" borderId="4" xfId="7" applyNumberFormat="1" applyFont="1" applyFill="1" applyBorder="1" applyAlignment="1">
      <alignment horizontal="center"/>
    </xf>
    <xf numFmtId="0" fontId="13" fillId="2" borderId="2" xfId="7" applyFont="1" applyFill="1" applyBorder="1" applyAlignment="1">
      <alignment horizontal="left"/>
    </xf>
    <xf numFmtId="41" fontId="13" fillId="2" borderId="6" xfId="7" applyNumberFormat="1" applyFont="1" applyFill="1" applyBorder="1" applyAlignment="1">
      <alignment horizontal="center"/>
    </xf>
    <xf numFmtId="41" fontId="13" fillId="2" borderId="7" xfId="7" applyNumberFormat="1" applyFont="1" applyFill="1" applyBorder="1" applyAlignment="1">
      <alignment horizontal="center"/>
    </xf>
    <xf numFmtId="165" fontId="13" fillId="2" borderId="7" xfId="7" applyNumberFormat="1" applyFont="1" applyFill="1" applyBorder="1" applyAlignment="1">
      <alignment horizontal="center" vertical="top"/>
    </xf>
    <xf numFmtId="41" fontId="5" fillId="2" borderId="8" xfId="7" applyNumberFormat="1" applyFont="1" applyFill="1" applyBorder="1" applyAlignment="1">
      <alignment horizontal="center"/>
    </xf>
    <xf numFmtId="41" fontId="5" fillId="2" borderId="9" xfId="7" applyNumberFormat="1" applyFont="1" applyFill="1" applyBorder="1" applyAlignment="1">
      <alignment horizontal="center"/>
    </xf>
    <xf numFmtId="165" fontId="5" fillId="2" borderId="9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2" fillId="0" borderId="0" xfId="9" applyFont="1" applyFill="1" applyBorder="1" applyAlignment="1">
      <alignment horizontal="centerContinuous"/>
    </xf>
    <xf numFmtId="41" fontId="2" fillId="0" borderId="0" xfId="9" applyNumberFormat="1" applyFont="1" applyFill="1" applyBorder="1" applyAlignment="1">
      <alignment horizontal="centerContinuous"/>
    </xf>
    <xf numFmtId="165" fontId="2" fillId="0" borderId="0" xfId="9" applyNumberFormat="1" applyFont="1" applyFill="1" applyBorder="1" applyAlignment="1">
      <alignment horizontal="centerContinuous"/>
    </xf>
    <xf numFmtId="0" fontId="5" fillId="0" borderId="0" xfId="9" applyFont="1" applyFill="1" applyBorder="1"/>
    <xf numFmtId="41" fontId="3" fillId="0" borderId="0" xfId="9" applyNumberFormat="1" applyFont="1" applyFill="1" applyBorder="1" applyAlignment="1">
      <alignment horizontal="centerContinuous"/>
    </xf>
    <xf numFmtId="165" fontId="5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"/>
    </xf>
    <xf numFmtId="41" fontId="3" fillId="0" borderId="0" xfId="9" applyNumberFormat="1" applyFont="1" applyFill="1" applyBorder="1" applyAlignment="1">
      <alignment horizontal="center"/>
    </xf>
    <xf numFmtId="165" fontId="3" fillId="0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right"/>
    </xf>
    <xf numFmtId="0" fontId="13" fillId="0" borderId="0" xfId="9" applyFont="1" applyFill="1" applyBorder="1" applyAlignment="1">
      <alignment horizontal="centerContinuous"/>
    </xf>
    <xf numFmtId="165" fontId="13" fillId="0" borderId="0" xfId="9" applyNumberFormat="1" applyFont="1" applyFill="1" applyBorder="1" applyAlignment="1">
      <alignment horizontal="centerContinuous"/>
    </xf>
    <xf numFmtId="0" fontId="13" fillId="0" borderId="0" xfId="9" applyFont="1" applyFill="1" applyBorder="1"/>
    <xf numFmtId="0" fontId="13" fillId="0" borderId="0" xfId="9" applyFont="1" applyFill="1" applyBorder="1" applyAlignment="1">
      <alignment horizontal="center"/>
    </xf>
    <xf numFmtId="165" fontId="13" fillId="0" borderId="0" xfId="9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right"/>
    </xf>
    <xf numFmtId="41" fontId="5" fillId="0" borderId="0" xfId="9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41" fontId="5" fillId="2" borderId="4" xfId="9" applyNumberFormat="1" applyFont="1" applyFill="1" applyBorder="1" applyAlignment="1">
      <alignment horizontal="center"/>
    </xf>
    <xf numFmtId="41" fontId="5" fillId="2" borderId="5" xfId="9" applyNumberFormat="1" applyFont="1" applyFill="1" applyBorder="1" applyAlignment="1">
      <alignment horizontal="center"/>
    </xf>
    <xf numFmtId="165" fontId="5" fillId="2" borderId="4" xfId="9" applyNumberFormat="1" applyFont="1" applyFill="1" applyBorder="1" applyAlignment="1">
      <alignment horizontal="center"/>
    </xf>
    <xf numFmtId="165" fontId="5" fillId="2" borderId="5" xfId="9" applyNumberFormat="1" applyFont="1" applyFill="1" applyBorder="1" applyAlignment="1">
      <alignment horizontal="center"/>
    </xf>
    <xf numFmtId="0" fontId="13" fillId="2" borderId="2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left"/>
    </xf>
    <xf numFmtId="41" fontId="13" fillId="2" borderId="6" xfId="9" applyNumberFormat="1" applyFont="1" applyFill="1" applyBorder="1" applyAlignment="1">
      <alignment horizontal="center"/>
    </xf>
    <xf numFmtId="41" fontId="13" fillId="2" borderId="7" xfId="9" applyNumberFormat="1" applyFont="1" applyFill="1" applyBorder="1" applyAlignment="1">
      <alignment horizontal="center"/>
    </xf>
    <xf numFmtId="165" fontId="13" fillId="0" borderId="0" xfId="9" applyNumberFormat="1" applyFont="1" applyFill="1" applyBorder="1" applyAlignment="1">
      <alignment horizontal="left"/>
    </xf>
    <xf numFmtId="0" fontId="5" fillId="2" borderId="3" xfId="9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41" fontId="5" fillId="2" borderId="9" xfId="9" applyNumberFormat="1" applyFont="1" applyFill="1" applyBorder="1" applyAlignment="1">
      <alignment horizontal="center"/>
    </xf>
    <xf numFmtId="165" fontId="5" fillId="2" borderId="8" xfId="9" applyNumberFormat="1" applyFont="1" applyFill="1" applyBorder="1" applyAlignment="1">
      <alignment horizontal="center"/>
    </xf>
    <xf numFmtId="165" fontId="5" fillId="2" borderId="9" xfId="9" applyNumberFormat="1" applyFont="1" applyFill="1" applyBorder="1" applyAlignment="1">
      <alignment horizont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7" applyNumberFormat="1" applyFont="1" applyFill="1" applyBorder="1" applyAlignment="1">
      <alignment horizontal="center" vertical="center"/>
    </xf>
    <xf numFmtId="165" fontId="5" fillId="0" borderId="0" xfId="9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41" fontId="5" fillId="0" borderId="0" xfId="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165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0" fontId="13" fillId="0" borderId="0" xfId="12" applyFont="1" applyFill="1" applyBorder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/>
    </xf>
    <xf numFmtId="165" fontId="13" fillId="0" borderId="0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/>
    </xf>
    <xf numFmtId="165" fontId="5" fillId="0" borderId="0" xfId="11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41" fontId="5" fillId="0" borderId="0" xfId="11" applyNumberFormat="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5" fontId="5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41" fontId="5" fillId="0" borderId="0" xfId="7" applyNumberFormat="1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 wrapText="1"/>
    </xf>
    <xf numFmtId="164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41" fontId="5" fillId="0" borderId="0" xfId="14" applyNumberFormat="1" applyFont="1" applyFill="1" applyBorder="1" applyAlignment="1">
      <alignment vertical="center"/>
    </xf>
    <xf numFmtId="41" fontId="13" fillId="2" borderId="4" xfId="5" applyNumberFormat="1" applyFont="1" applyFill="1" applyBorder="1" applyAlignment="1">
      <alignment horizontal="center"/>
    </xf>
    <xf numFmtId="41" fontId="13" fillId="2" borderId="5" xfId="5" applyNumberFormat="1" applyFont="1" applyFill="1" applyBorder="1" applyAlignment="1">
      <alignment horizontal="center"/>
    </xf>
    <xf numFmtId="41" fontId="13" fillId="2" borderId="4" xfId="5" applyNumberFormat="1" applyFont="1" applyFill="1" applyBorder="1" applyAlignment="1">
      <alignment horizontal="center" wrapText="1"/>
    </xf>
    <xf numFmtId="41" fontId="13" fillId="2" borderId="5" xfId="5" applyNumberFormat="1" applyFont="1" applyFill="1" applyBorder="1" applyAlignment="1">
      <alignment horizontal="center" wrapText="1"/>
    </xf>
    <xf numFmtId="0" fontId="13" fillId="2" borderId="2" xfId="6" applyFont="1" applyFill="1" applyBorder="1" applyAlignment="1">
      <alignment horizontal="left" wrapText="1"/>
    </xf>
    <xf numFmtId="0" fontId="13" fillId="2" borderId="3" xfId="6" applyFont="1" applyFill="1" applyBorder="1" applyAlignment="1">
      <alignment horizontal="left" wrapText="1"/>
    </xf>
    <xf numFmtId="0" fontId="13" fillId="2" borderId="4" xfId="5" applyFont="1" applyFill="1" applyBorder="1" applyAlignment="1">
      <alignment horizontal="center" wrapText="1"/>
    </xf>
    <xf numFmtId="0" fontId="13" fillId="2" borderId="5" xfId="5" applyFont="1" applyFill="1" applyBorder="1" applyAlignment="1">
      <alignment horizontal="center" wrapText="1"/>
    </xf>
    <xf numFmtId="0" fontId="13" fillId="2" borderId="2" xfId="5" applyFont="1" applyFill="1" applyBorder="1" applyAlignment="1">
      <alignment horizontal="left" wrapText="1"/>
    </xf>
    <xf numFmtId="0" fontId="13" fillId="2" borderId="3" xfId="5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43" fontId="13" fillId="2" borderId="4" xfId="1" applyFont="1" applyFill="1" applyBorder="1" applyAlignment="1">
      <alignment horizontal="center" wrapText="1"/>
    </xf>
    <xf numFmtId="43" fontId="13" fillId="2" borderId="5" xfId="1" applyFont="1" applyFill="1" applyBorder="1" applyAlignment="1">
      <alignment horizontal="center" wrapText="1"/>
    </xf>
    <xf numFmtId="0" fontId="13" fillId="2" borderId="2" xfId="12" applyFont="1" applyFill="1" applyBorder="1" applyAlignment="1">
      <alignment horizontal="left"/>
    </xf>
    <xf numFmtId="0" fontId="13" fillId="2" borderId="3" xfId="12" applyFont="1" applyFill="1" applyBorder="1" applyAlignment="1">
      <alignment horizontal="left"/>
    </xf>
    <xf numFmtId="0" fontId="13" fillId="2" borderId="2" xfId="14" applyFont="1" applyFill="1" applyBorder="1" applyAlignment="1">
      <alignment horizontal="left"/>
    </xf>
    <xf numFmtId="0" fontId="13" fillId="2" borderId="3" xfId="14" applyFont="1" applyFill="1" applyBorder="1" applyAlignment="1">
      <alignment horizontal="left"/>
    </xf>
    <xf numFmtId="0" fontId="13" fillId="2" borderId="2" xfId="11" applyFont="1" applyFill="1" applyBorder="1" applyAlignment="1">
      <alignment horizontal="center" wrapText="1"/>
    </xf>
    <xf numFmtId="0" fontId="13" fillId="2" borderId="3" xfId="11" applyFont="1" applyFill="1" applyBorder="1" applyAlignment="1">
      <alignment horizontal="center" wrapText="1"/>
    </xf>
    <xf numFmtId="41" fontId="13" fillId="0" borderId="0" xfId="5" applyNumberFormat="1" applyFont="1" applyFill="1" applyBorder="1" applyAlignment="1">
      <alignment horizontal="center" wrapText="1"/>
    </xf>
    <xf numFmtId="165" fontId="13" fillId="0" borderId="0" xfId="5" applyNumberFormat="1" applyFont="1" applyFill="1" applyBorder="1" applyAlignment="1">
      <alignment horizontal="center" wrapText="1"/>
    </xf>
    <xf numFmtId="165" fontId="13" fillId="2" borderId="4" xfId="5" applyNumberFormat="1" applyFont="1" applyFill="1" applyBorder="1" applyAlignment="1">
      <alignment horizontal="center" wrapText="1"/>
    </xf>
    <xf numFmtId="165" fontId="13" fillId="2" borderId="5" xfId="5" applyNumberFormat="1" applyFont="1" applyFill="1" applyBorder="1" applyAlignment="1">
      <alignment horizontal="center" wrapText="1"/>
    </xf>
    <xf numFmtId="0" fontId="13" fillId="2" borderId="4" xfId="5" applyFont="1" applyFill="1" applyBorder="1" applyAlignment="1">
      <alignment horizontal="center"/>
    </xf>
    <xf numFmtId="0" fontId="13" fillId="2" borderId="5" xfId="5" applyFont="1" applyFill="1" applyBorder="1" applyAlignment="1">
      <alignment horizontal="center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0" fontId="13" fillId="2" borderId="2" xfId="9" applyFont="1" applyFill="1" applyBorder="1" applyAlignment="1">
      <alignment horizontal="left"/>
    </xf>
    <xf numFmtId="0" fontId="13" fillId="2" borderId="3" xfId="9" applyFont="1" applyFill="1" applyBorder="1" applyAlignment="1">
      <alignment horizontal="left"/>
    </xf>
  </cellXfs>
  <cellStyles count="15">
    <cellStyle name="Comma" xfId="1" builtinId="3"/>
    <cellStyle name="Hyperlink" xfId="4" builtinId="8"/>
    <cellStyle name="Normal" xfId="0" builtinId="0"/>
    <cellStyle name="Normal_DFAFFIL" xfId="6"/>
    <cellStyle name="Normal_DFAWARD" xfId="5"/>
    <cellStyle name="Normal_DFCOM" xfId="14"/>
    <cellStyle name="Normal_DFDISC" xfId="12"/>
    <cellStyle name="Normal_DFGENDER" xfId="9"/>
    <cellStyle name="Normal_DFLANG" xfId="7"/>
    <cellStyle name="Normal_DFYEARIN" xfId="11"/>
    <cellStyle name="Normal_PDFDISC" xfId="13"/>
    <cellStyle name="Normal_PDFGENDR" xfId="10"/>
    <cellStyle name="Normal_S3DISC" xfId="3"/>
    <cellStyle name="Normal_S3RANK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RowHeight="15" x14ac:dyDescent="0.3"/>
  <cols>
    <col min="1" max="1" width="22" style="13" customWidth="1"/>
    <col min="2" max="2" width="1.42578125" style="13" customWidth="1"/>
    <col min="3" max="3" width="119.140625" style="7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219</v>
      </c>
      <c r="B2" s="5"/>
      <c r="C2" s="5"/>
    </row>
    <row r="3" spans="1:3" x14ac:dyDescent="0.3">
      <c r="A3" s="408"/>
      <c r="B3" s="408"/>
    </row>
    <row r="4" spans="1:3" s="10" customFormat="1" ht="16.5" x14ac:dyDescent="0.3">
      <c r="A4" s="8" t="s">
        <v>1</v>
      </c>
      <c r="B4" s="9"/>
      <c r="C4" s="9" t="s">
        <v>2</v>
      </c>
    </row>
    <row r="5" spans="1:3" s="402" customFormat="1" ht="34.5" customHeight="1" x14ac:dyDescent="0.3">
      <c r="A5" s="399" t="s">
        <v>3</v>
      </c>
      <c r="B5" s="400"/>
      <c r="C5" s="401" t="s">
        <v>4</v>
      </c>
    </row>
    <row r="6" spans="1:3" s="402" customFormat="1" ht="34.5" customHeight="1" x14ac:dyDescent="0.3">
      <c r="A6" s="403" t="s">
        <v>5</v>
      </c>
      <c r="B6" s="400"/>
      <c r="C6" s="404" t="s">
        <v>6</v>
      </c>
    </row>
    <row r="7" spans="1:3" s="402" customFormat="1" ht="34.5" customHeight="1" x14ac:dyDescent="0.3">
      <c r="A7" s="403" t="s">
        <v>7</v>
      </c>
      <c r="B7" s="400"/>
      <c r="C7" s="405" t="s">
        <v>8</v>
      </c>
    </row>
    <row r="8" spans="1:3" s="402" customFormat="1" ht="34.5" customHeight="1" x14ac:dyDescent="0.3">
      <c r="A8" s="403" t="s">
        <v>9</v>
      </c>
      <c r="B8" s="400"/>
      <c r="C8" s="404" t="s">
        <v>10</v>
      </c>
    </row>
    <row r="9" spans="1:3" s="402" customFormat="1" ht="34.5" customHeight="1" x14ac:dyDescent="0.3">
      <c r="A9" s="403" t="s">
        <v>11</v>
      </c>
      <c r="B9" s="400"/>
      <c r="C9" s="404" t="s">
        <v>12</v>
      </c>
    </row>
    <row r="10" spans="1:3" s="402" customFormat="1" ht="34.5" customHeight="1" x14ac:dyDescent="0.3">
      <c r="A10" s="403" t="s">
        <v>13</v>
      </c>
      <c r="B10" s="400"/>
      <c r="C10" s="404" t="s">
        <v>14</v>
      </c>
    </row>
    <row r="11" spans="1:3" s="402" customFormat="1" ht="34.5" customHeight="1" x14ac:dyDescent="0.3">
      <c r="A11" s="403" t="s">
        <v>15</v>
      </c>
      <c r="B11" s="400"/>
      <c r="C11" s="404" t="s">
        <v>16</v>
      </c>
    </row>
    <row r="12" spans="1:3" s="402" customFormat="1" ht="34.5" customHeight="1" x14ac:dyDescent="0.3">
      <c r="A12" s="403" t="s">
        <v>17</v>
      </c>
      <c r="B12" s="400"/>
      <c r="C12" s="404" t="s">
        <v>18</v>
      </c>
    </row>
    <row r="13" spans="1:3" s="402" customFormat="1" ht="34.5" customHeight="1" x14ac:dyDescent="0.3">
      <c r="A13" s="406" t="s">
        <v>19</v>
      </c>
      <c r="B13" s="400"/>
      <c r="C13" s="407" t="s">
        <v>20</v>
      </c>
    </row>
    <row r="14" spans="1:3" x14ac:dyDescent="0.3">
      <c r="A14" s="7"/>
      <c r="C14" s="13"/>
    </row>
    <row r="15" spans="1:3" ht="15.75" x14ac:dyDescent="0.35">
      <c r="A15" s="14" t="s">
        <v>218</v>
      </c>
      <c r="B15" s="15"/>
    </row>
  </sheetData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/>
  </sheetViews>
  <sheetFormatPr defaultRowHeight="15" x14ac:dyDescent="0.3"/>
  <cols>
    <col min="1" max="1" width="69.28515625" style="22" customWidth="1"/>
    <col min="2" max="2" width="1.42578125" style="33" customWidth="1"/>
    <col min="3" max="3" width="18.85546875" style="34" bestFit="1" customWidth="1"/>
    <col min="4" max="4" width="13.42578125" style="34" bestFit="1" customWidth="1"/>
    <col min="5" max="5" width="1.42578125" style="33" customWidth="1"/>
    <col min="6" max="6" width="9.140625" style="35"/>
    <col min="7" max="7" width="11.7109375" style="36" bestFit="1" customWidth="1"/>
    <col min="8" max="8" width="1.42578125" style="37" customWidth="1"/>
    <col min="9" max="9" width="17.5703125" style="37" bestFit="1" customWidth="1"/>
    <col min="10" max="10" width="15.140625" style="37" customWidth="1"/>
    <col min="11" max="256" width="9.140625" style="22"/>
    <col min="257" max="257" width="69.28515625" style="22" customWidth="1"/>
    <col min="258" max="258" width="1.42578125" style="22" customWidth="1"/>
    <col min="259" max="259" width="18.85546875" style="22" bestFit="1" customWidth="1"/>
    <col min="260" max="260" width="13.42578125" style="22" bestFit="1" customWidth="1"/>
    <col min="261" max="261" width="1.42578125" style="22" customWidth="1"/>
    <col min="262" max="262" width="9.140625" style="22"/>
    <col min="263" max="263" width="11.7109375" style="22" bestFit="1" customWidth="1"/>
    <col min="264" max="264" width="1.42578125" style="22" customWidth="1"/>
    <col min="265" max="265" width="17.5703125" style="22" bestFit="1" customWidth="1"/>
    <col min="266" max="266" width="15.140625" style="22" customWidth="1"/>
    <col min="267" max="512" width="9.140625" style="22"/>
    <col min="513" max="513" width="69.28515625" style="22" customWidth="1"/>
    <col min="514" max="514" width="1.42578125" style="22" customWidth="1"/>
    <col min="515" max="515" width="18.85546875" style="22" bestFit="1" customWidth="1"/>
    <col min="516" max="516" width="13.42578125" style="22" bestFit="1" customWidth="1"/>
    <col min="517" max="517" width="1.42578125" style="22" customWidth="1"/>
    <col min="518" max="518" width="9.140625" style="22"/>
    <col min="519" max="519" width="11.7109375" style="22" bestFit="1" customWidth="1"/>
    <col min="520" max="520" width="1.42578125" style="22" customWidth="1"/>
    <col min="521" max="521" width="17.5703125" style="22" bestFit="1" customWidth="1"/>
    <col min="522" max="522" width="15.140625" style="22" customWidth="1"/>
    <col min="523" max="768" width="9.140625" style="22"/>
    <col min="769" max="769" width="69.28515625" style="22" customWidth="1"/>
    <col min="770" max="770" width="1.42578125" style="22" customWidth="1"/>
    <col min="771" max="771" width="18.85546875" style="22" bestFit="1" customWidth="1"/>
    <col min="772" max="772" width="13.42578125" style="22" bestFit="1" customWidth="1"/>
    <col min="773" max="773" width="1.42578125" style="22" customWidth="1"/>
    <col min="774" max="774" width="9.140625" style="22"/>
    <col min="775" max="775" width="11.7109375" style="22" bestFit="1" customWidth="1"/>
    <col min="776" max="776" width="1.42578125" style="22" customWidth="1"/>
    <col min="777" max="777" width="17.5703125" style="22" bestFit="1" customWidth="1"/>
    <col min="778" max="778" width="15.140625" style="22" customWidth="1"/>
    <col min="779" max="1024" width="9.140625" style="22"/>
    <col min="1025" max="1025" width="69.28515625" style="22" customWidth="1"/>
    <col min="1026" max="1026" width="1.42578125" style="22" customWidth="1"/>
    <col min="1027" max="1027" width="18.85546875" style="22" bestFit="1" customWidth="1"/>
    <col min="1028" max="1028" width="13.42578125" style="22" bestFit="1" customWidth="1"/>
    <col min="1029" max="1029" width="1.42578125" style="22" customWidth="1"/>
    <col min="1030" max="1030" width="9.140625" style="22"/>
    <col min="1031" max="1031" width="11.7109375" style="22" bestFit="1" customWidth="1"/>
    <col min="1032" max="1032" width="1.42578125" style="22" customWidth="1"/>
    <col min="1033" max="1033" width="17.5703125" style="22" bestFit="1" customWidth="1"/>
    <col min="1034" max="1034" width="15.140625" style="22" customWidth="1"/>
    <col min="1035" max="1280" width="9.140625" style="22"/>
    <col min="1281" max="1281" width="69.28515625" style="22" customWidth="1"/>
    <col min="1282" max="1282" width="1.42578125" style="22" customWidth="1"/>
    <col min="1283" max="1283" width="18.85546875" style="22" bestFit="1" customWidth="1"/>
    <col min="1284" max="1284" width="13.42578125" style="22" bestFit="1" customWidth="1"/>
    <col min="1285" max="1285" width="1.42578125" style="22" customWidth="1"/>
    <col min="1286" max="1286" width="9.140625" style="22"/>
    <col min="1287" max="1287" width="11.7109375" style="22" bestFit="1" customWidth="1"/>
    <col min="1288" max="1288" width="1.42578125" style="22" customWidth="1"/>
    <col min="1289" max="1289" width="17.5703125" style="22" bestFit="1" customWidth="1"/>
    <col min="1290" max="1290" width="15.140625" style="22" customWidth="1"/>
    <col min="1291" max="1536" width="9.140625" style="22"/>
    <col min="1537" max="1537" width="69.28515625" style="22" customWidth="1"/>
    <col min="1538" max="1538" width="1.42578125" style="22" customWidth="1"/>
    <col min="1539" max="1539" width="18.85546875" style="22" bestFit="1" customWidth="1"/>
    <col min="1540" max="1540" width="13.42578125" style="22" bestFit="1" customWidth="1"/>
    <col min="1541" max="1541" width="1.42578125" style="22" customWidth="1"/>
    <col min="1542" max="1542" width="9.140625" style="22"/>
    <col min="1543" max="1543" width="11.7109375" style="22" bestFit="1" customWidth="1"/>
    <col min="1544" max="1544" width="1.42578125" style="22" customWidth="1"/>
    <col min="1545" max="1545" width="17.5703125" style="22" bestFit="1" customWidth="1"/>
    <col min="1546" max="1546" width="15.140625" style="22" customWidth="1"/>
    <col min="1547" max="1792" width="9.140625" style="22"/>
    <col min="1793" max="1793" width="69.28515625" style="22" customWidth="1"/>
    <col min="1794" max="1794" width="1.42578125" style="22" customWidth="1"/>
    <col min="1795" max="1795" width="18.85546875" style="22" bestFit="1" customWidth="1"/>
    <col min="1796" max="1796" width="13.42578125" style="22" bestFit="1" customWidth="1"/>
    <col min="1797" max="1797" width="1.42578125" style="22" customWidth="1"/>
    <col min="1798" max="1798" width="9.140625" style="22"/>
    <col min="1799" max="1799" width="11.7109375" style="22" bestFit="1" customWidth="1"/>
    <col min="1800" max="1800" width="1.42578125" style="22" customWidth="1"/>
    <col min="1801" max="1801" width="17.5703125" style="22" bestFit="1" customWidth="1"/>
    <col min="1802" max="1802" width="15.140625" style="22" customWidth="1"/>
    <col min="1803" max="2048" width="9.140625" style="22"/>
    <col min="2049" max="2049" width="69.28515625" style="22" customWidth="1"/>
    <col min="2050" max="2050" width="1.42578125" style="22" customWidth="1"/>
    <col min="2051" max="2051" width="18.85546875" style="22" bestFit="1" customWidth="1"/>
    <col min="2052" max="2052" width="13.42578125" style="22" bestFit="1" customWidth="1"/>
    <col min="2053" max="2053" width="1.42578125" style="22" customWidth="1"/>
    <col min="2054" max="2054" width="9.140625" style="22"/>
    <col min="2055" max="2055" width="11.7109375" style="22" bestFit="1" customWidth="1"/>
    <col min="2056" max="2056" width="1.42578125" style="22" customWidth="1"/>
    <col min="2057" max="2057" width="17.5703125" style="22" bestFit="1" customWidth="1"/>
    <col min="2058" max="2058" width="15.140625" style="22" customWidth="1"/>
    <col min="2059" max="2304" width="9.140625" style="22"/>
    <col min="2305" max="2305" width="69.28515625" style="22" customWidth="1"/>
    <col min="2306" max="2306" width="1.42578125" style="22" customWidth="1"/>
    <col min="2307" max="2307" width="18.85546875" style="22" bestFit="1" customWidth="1"/>
    <col min="2308" max="2308" width="13.42578125" style="22" bestFit="1" customWidth="1"/>
    <col min="2309" max="2309" width="1.42578125" style="22" customWidth="1"/>
    <col min="2310" max="2310" width="9.140625" style="22"/>
    <col min="2311" max="2311" width="11.7109375" style="22" bestFit="1" customWidth="1"/>
    <col min="2312" max="2312" width="1.42578125" style="22" customWidth="1"/>
    <col min="2313" max="2313" width="17.5703125" style="22" bestFit="1" customWidth="1"/>
    <col min="2314" max="2314" width="15.140625" style="22" customWidth="1"/>
    <col min="2315" max="2560" width="9.140625" style="22"/>
    <col min="2561" max="2561" width="69.28515625" style="22" customWidth="1"/>
    <col min="2562" max="2562" width="1.42578125" style="22" customWidth="1"/>
    <col min="2563" max="2563" width="18.85546875" style="22" bestFit="1" customWidth="1"/>
    <col min="2564" max="2564" width="13.42578125" style="22" bestFit="1" customWidth="1"/>
    <col min="2565" max="2565" width="1.42578125" style="22" customWidth="1"/>
    <col min="2566" max="2566" width="9.140625" style="22"/>
    <col min="2567" max="2567" width="11.7109375" style="22" bestFit="1" customWidth="1"/>
    <col min="2568" max="2568" width="1.42578125" style="22" customWidth="1"/>
    <col min="2569" max="2569" width="17.5703125" style="22" bestFit="1" customWidth="1"/>
    <col min="2570" max="2570" width="15.140625" style="22" customWidth="1"/>
    <col min="2571" max="2816" width="9.140625" style="22"/>
    <col min="2817" max="2817" width="69.28515625" style="22" customWidth="1"/>
    <col min="2818" max="2818" width="1.42578125" style="22" customWidth="1"/>
    <col min="2819" max="2819" width="18.85546875" style="22" bestFit="1" customWidth="1"/>
    <col min="2820" max="2820" width="13.42578125" style="22" bestFit="1" customWidth="1"/>
    <col min="2821" max="2821" width="1.42578125" style="22" customWidth="1"/>
    <col min="2822" max="2822" width="9.140625" style="22"/>
    <col min="2823" max="2823" width="11.7109375" style="22" bestFit="1" customWidth="1"/>
    <col min="2824" max="2824" width="1.42578125" style="22" customWidth="1"/>
    <col min="2825" max="2825" width="17.5703125" style="22" bestFit="1" customWidth="1"/>
    <col min="2826" max="2826" width="15.140625" style="22" customWidth="1"/>
    <col min="2827" max="3072" width="9.140625" style="22"/>
    <col min="3073" max="3073" width="69.28515625" style="22" customWidth="1"/>
    <col min="3074" max="3074" width="1.42578125" style="22" customWidth="1"/>
    <col min="3075" max="3075" width="18.85546875" style="22" bestFit="1" customWidth="1"/>
    <col min="3076" max="3076" width="13.42578125" style="22" bestFit="1" customWidth="1"/>
    <col min="3077" max="3077" width="1.42578125" style="22" customWidth="1"/>
    <col min="3078" max="3078" width="9.140625" style="22"/>
    <col min="3079" max="3079" width="11.7109375" style="22" bestFit="1" customWidth="1"/>
    <col min="3080" max="3080" width="1.42578125" style="22" customWidth="1"/>
    <col min="3081" max="3081" width="17.5703125" style="22" bestFit="1" customWidth="1"/>
    <col min="3082" max="3082" width="15.140625" style="22" customWidth="1"/>
    <col min="3083" max="3328" width="9.140625" style="22"/>
    <col min="3329" max="3329" width="69.28515625" style="22" customWidth="1"/>
    <col min="3330" max="3330" width="1.42578125" style="22" customWidth="1"/>
    <col min="3331" max="3331" width="18.85546875" style="22" bestFit="1" customWidth="1"/>
    <col min="3332" max="3332" width="13.42578125" style="22" bestFit="1" customWidth="1"/>
    <col min="3333" max="3333" width="1.42578125" style="22" customWidth="1"/>
    <col min="3334" max="3334" width="9.140625" style="22"/>
    <col min="3335" max="3335" width="11.7109375" style="22" bestFit="1" customWidth="1"/>
    <col min="3336" max="3336" width="1.42578125" style="22" customWidth="1"/>
    <col min="3337" max="3337" width="17.5703125" style="22" bestFit="1" customWidth="1"/>
    <col min="3338" max="3338" width="15.140625" style="22" customWidth="1"/>
    <col min="3339" max="3584" width="9.140625" style="22"/>
    <col min="3585" max="3585" width="69.28515625" style="22" customWidth="1"/>
    <col min="3586" max="3586" width="1.42578125" style="22" customWidth="1"/>
    <col min="3587" max="3587" width="18.85546875" style="22" bestFit="1" customWidth="1"/>
    <col min="3588" max="3588" width="13.42578125" style="22" bestFit="1" customWidth="1"/>
    <col min="3589" max="3589" width="1.42578125" style="22" customWidth="1"/>
    <col min="3590" max="3590" width="9.140625" style="22"/>
    <col min="3591" max="3591" width="11.7109375" style="22" bestFit="1" customWidth="1"/>
    <col min="3592" max="3592" width="1.42578125" style="22" customWidth="1"/>
    <col min="3593" max="3593" width="17.5703125" style="22" bestFit="1" customWidth="1"/>
    <col min="3594" max="3594" width="15.140625" style="22" customWidth="1"/>
    <col min="3595" max="3840" width="9.140625" style="22"/>
    <col min="3841" max="3841" width="69.28515625" style="22" customWidth="1"/>
    <col min="3842" max="3842" width="1.42578125" style="22" customWidth="1"/>
    <col min="3843" max="3843" width="18.85546875" style="22" bestFit="1" customWidth="1"/>
    <col min="3844" max="3844" width="13.42578125" style="22" bestFit="1" customWidth="1"/>
    <col min="3845" max="3845" width="1.42578125" style="22" customWidth="1"/>
    <col min="3846" max="3846" width="9.140625" style="22"/>
    <col min="3847" max="3847" width="11.7109375" style="22" bestFit="1" customWidth="1"/>
    <col min="3848" max="3848" width="1.42578125" style="22" customWidth="1"/>
    <col min="3849" max="3849" width="17.5703125" style="22" bestFit="1" customWidth="1"/>
    <col min="3850" max="3850" width="15.140625" style="22" customWidth="1"/>
    <col min="3851" max="4096" width="9.140625" style="22"/>
    <col min="4097" max="4097" width="69.28515625" style="22" customWidth="1"/>
    <col min="4098" max="4098" width="1.42578125" style="22" customWidth="1"/>
    <col min="4099" max="4099" width="18.85546875" style="22" bestFit="1" customWidth="1"/>
    <col min="4100" max="4100" width="13.42578125" style="22" bestFit="1" customWidth="1"/>
    <col min="4101" max="4101" width="1.42578125" style="22" customWidth="1"/>
    <col min="4102" max="4102" width="9.140625" style="22"/>
    <col min="4103" max="4103" width="11.7109375" style="22" bestFit="1" customWidth="1"/>
    <col min="4104" max="4104" width="1.42578125" style="22" customWidth="1"/>
    <col min="4105" max="4105" width="17.5703125" style="22" bestFit="1" customWidth="1"/>
    <col min="4106" max="4106" width="15.140625" style="22" customWidth="1"/>
    <col min="4107" max="4352" width="9.140625" style="22"/>
    <col min="4353" max="4353" width="69.28515625" style="22" customWidth="1"/>
    <col min="4354" max="4354" width="1.42578125" style="22" customWidth="1"/>
    <col min="4355" max="4355" width="18.85546875" style="22" bestFit="1" customWidth="1"/>
    <col min="4356" max="4356" width="13.42578125" style="22" bestFit="1" customWidth="1"/>
    <col min="4357" max="4357" width="1.42578125" style="22" customWidth="1"/>
    <col min="4358" max="4358" width="9.140625" style="22"/>
    <col min="4359" max="4359" width="11.7109375" style="22" bestFit="1" customWidth="1"/>
    <col min="4360" max="4360" width="1.42578125" style="22" customWidth="1"/>
    <col min="4361" max="4361" width="17.5703125" style="22" bestFit="1" customWidth="1"/>
    <col min="4362" max="4362" width="15.140625" style="22" customWidth="1"/>
    <col min="4363" max="4608" width="9.140625" style="22"/>
    <col min="4609" max="4609" width="69.28515625" style="22" customWidth="1"/>
    <col min="4610" max="4610" width="1.42578125" style="22" customWidth="1"/>
    <col min="4611" max="4611" width="18.85546875" style="22" bestFit="1" customWidth="1"/>
    <col min="4612" max="4612" width="13.42578125" style="22" bestFit="1" customWidth="1"/>
    <col min="4613" max="4613" width="1.42578125" style="22" customWidth="1"/>
    <col min="4614" max="4614" width="9.140625" style="22"/>
    <col min="4615" max="4615" width="11.7109375" style="22" bestFit="1" customWidth="1"/>
    <col min="4616" max="4616" width="1.42578125" style="22" customWidth="1"/>
    <col min="4617" max="4617" width="17.5703125" style="22" bestFit="1" customWidth="1"/>
    <col min="4618" max="4618" width="15.140625" style="22" customWidth="1"/>
    <col min="4619" max="4864" width="9.140625" style="22"/>
    <col min="4865" max="4865" width="69.28515625" style="22" customWidth="1"/>
    <col min="4866" max="4866" width="1.42578125" style="22" customWidth="1"/>
    <col min="4867" max="4867" width="18.85546875" style="22" bestFit="1" customWidth="1"/>
    <col min="4868" max="4868" width="13.42578125" style="22" bestFit="1" customWidth="1"/>
    <col min="4869" max="4869" width="1.42578125" style="22" customWidth="1"/>
    <col min="4870" max="4870" width="9.140625" style="22"/>
    <col min="4871" max="4871" width="11.7109375" style="22" bestFit="1" customWidth="1"/>
    <col min="4872" max="4872" width="1.42578125" style="22" customWidth="1"/>
    <col min="4873" max="4873" width="17.5703125" style="22" bestFit="1" customWidth="1"/>
    <col min="4874" max="4874" width="15.140625" style="22" customWidth="1"/>
    <col min="4875" max="5120" width="9.140625" style="22"/>
    <col min="5121" max="5121" width="69.28515625" style="22" customWidth="1"/>
    <col min="5122" max="5122" width="1.42578125" style="22" customWidth="1"/>
    <col min="5123" max="5123" width="18.85546875" style="22" bestFit="1" customWidth="1"/>
    <col min="5124" max="5124" width="13.42578125" style="22" bestFit="1" customWidth="1"/>
    <col min="5125" max="5125" width="1.42578125" style="22" customWidth="1"/>
    <col min="5126" max="5126" width="9.140625" style="22"/>
    <col min="5127" max="5127" width="11.7109375" style="22" bestFit="1" customWidth="1"/>
    <col min="5128" max="5128" width="1.42578125" style="22" customWidth="1"/>
    <col min="5129" max="5129" width="17.5703125" style="22" bestFit="1" customWidth="1"/>
    <col min="5130" max="5130" width="15.140625" style="22" customWidth="1"/>
    <col min="5131" max="5376" width="9.140625" style="22"/>
    <col min="5377" max="5377" width="69.28515625" style="22" customWidth="1"/>
    <col min="5378" max="5378" width="1.42578125" style="22" customWidth="1"/>
    <col min="5379" max="5379" width="18.85546875" style="22" bestFit="1" customWidth="1"/>
    <col min="5380" max="5380" width="13.42578125" style="22" bestFit="1" customWidth="1"/>
    <col min="5381" max="5381" width="1.42578125" style="22" customWidth="1"/>
    <col min="5382" max="5382" width="9.140625" style="22"/>
    <col min="5383" max="5383" width="11.7109375" style="22" bestFit="1" customWidth="1"/>
    <col min="5384" max="5384" width="1.42578125" style="22" customWidth="1"/>
    <col min="5385" max="5385" width="17.5703125" style="22" bestFit="1" customWidth="1"/>
    <col min="5386" max="5386" width="15.140625" style="22" customWidth="1"/>
    <col min="5387" max="5632" width="9.140625" style="22"/>
    <col min="5633" max="5633" width="69.28515625" style="22" customWidth="1"/>
    <col min="5634" max="5634" width="1.42578125" style="22" customWidth="1"/>
    <col min="5635" max="5635" width="18.85546875" style="22" bestFit="1" customWidth="1"/>
    <col min="5636" max="5636" width="13.42578125" style="22" bestFit="1" customWidth="1"/>
    <col min="5637" max="5637" width="1.42578125" style="22" customWidth="1"/>
    <col min="5638" max="5638" width="9.140625" style="22"/>
    <col min="5639" max="5639" width="11.7109375" style="22" bestFit="1" customWidth="1"/>
    <col min="5640" max="5640" width="1.42578125" style="22" customWidth="1"/>
    <col min="5641" max="5641" width="17.5703125" style="22" bestFit="1" customWidth="1"/>
    <col min="5642" max="5642" width="15.140625" style="22" customWidth="1"/>
    <col min="5643" max="5888" width="9.140625" style="22"/>
    <col min="5889" max="5889" width="69.28515625" style="22" customWidth="1"/>
    <col min="5890" max="5890" width="1.42578125" style="22" customWidth="1"/>
    <col min="5891" max="5891" width="18.85546875" style="22" bestFit="1" customWidth="1"/>
    <col min="5892" max="5892" width="13.42578125" style="22" bestFit="1" customWidth="1"/>
    <col min="5893" max="5893" width="1.42578125" style="22" customWidth="1"/>
    <col min="5894" max="5894" width="9.140625" style="22"/>
    <col min="5895" max="5895" width="11.7109375" style="22" bestFit="1" customWidth="1"/>
    <col min="5896" max="5896" width="1.42578125" style="22" customWidth="1"/>
    <col min="5897" max="5897" width="17.5703125" style="22" bestFit="1" customWidth="1"/>
    <col min="5898" max="5898" width="15.140625" style="22" customWidth="1"/>
    <col min="5899" max="6144" width="9.140625" style="22"/>
    <col min="6145" max="6145" width="69.28515625" style="22" customWidth="1"/>
    <col min="6146" max="6146" width="1.42578125" style="22" customWidth="1"/>
    <col min="6147" max="6147" width="18.85546875" style="22" bestFit="1" customWidth="1"/>
    <col min="6148" max="6148" width="13.42578125" style="22" bestFit="1" customWidth="1"/>
    <col min="6149" max="6149" width="1.42578125" style="22" customWidth="1"/>
    <col min="6150" max="6150" width="9.140625" style="22"/>
    <col min="6151" max="6151" width="11.7109375" style="22" bestFit="1" customWidth="1"/>
    <col min="6152" max="6152" width="1.42578125" style="22" customWidth="1"/>
    <col min="6153" max="6153" width="17.5703125" style="22" bestFit="1" customWidth="1"/>
    <col min="6154" max="6154" width="15.140625" style="22" customWidth="1"/>
    <col min="6155" max="6400" width="9.140625" style="22"/>
    <col min="6401" max="6401" width="69.28515625" style="22" customWidth="1"/>
    <col min="6402" max="6402" width="1.42578125" style="22" customWidth="1"/>
    <col min="6403" max="6403" width="18.85546875" style="22" bestFit="1" customWidth="1"/>
    <col min="6404" max="6404" width="13.42578125" style="22" bestFit="1" customWidth="1"/>
    <col min="6405" max="6405" width="1.42578125" style="22" customWidth="1"/>
    <col min="6406" max="6406" width="9.140625" style="22"/>
    <col min="6407" max="6407" width="11.7109375" style="22" bestFit="1" customWidth="1"/>
    <col min="6408" max="6408" width="1.42578125" style="22" customWidth="1"/>
    <col min="6409" max="6409" width="17.5703125" style="22" bestFit="1" customWidth="1"/>
    <col min="6410" max="6410" width="15.140625" style="22" customWidth="1"/>
    <col min="6411" max="6656" width="9.140625" style="22"/>
    <col min="6657" max="6657" width="69.28515625" style="22" customWidth="1"/>
    <col min="6658" max="6658" width="1.42578125" style="22" customWidth="1"/>
    <col min="6659" max="6659" width="18.85546875" style="22" bestFit="1" customWidth="1"/>
    <col min="6660" max="6660" width="13.42578125" style="22" bestFit="1" customWidth="1"/>
    <col min="6661" max="6661" width="1.42578125" style="22" customWidth="1"/>
    <col min="6662" max="6662" width="9.140625" style="22"/>
    <col min="6663" max="6663" width="11.7109375" style="22" bestFit="1" customWidth="1"/>
    <col min="6664" max="6664" width="1.42578125" style="22" customWidth="1"/>
    <col min="6665" max="6665" width="17.5703125" style="22" bestFit="1" customWidth="1"/>
    <col min="6666" max="6666" width="15.140625" style="22" customWidth="1"/>
    <col min="6667" max="6912" width="9.140625" style="22"/>
    <col min="6913" max="6913" width="69.28515625" style="22" customWidth="1"/>
    <col min="6914" max="6914" width="1.42578125" style="22" customWidth="1"/>
    <col min="6915" max="6915" width="18.85546875" style="22" bestFit="1" customWidth="1"/>
    <col min="6916" max="6916" width="13.42578125" style="22" bestFit="1" customWidth="1"/>
    <col min="6917" max="6917" width="1.42578125" style="22" customWidth="1"/>
    <col min="6918" max="6918" width="9.140625" style="22"/>
    <col min="6919" max="6919" width="11.7109375" style="22" bestFit="1" customWidth="1"/>
    <col min="6920" max="6920" width="1.42578125" style="22" customWidth="1"/>
    <col min="6921" max="6921" width="17.5703125" style="22" bestFit="1" customWidth="1"/>
    <col min="6922" max="6922" width="15.140625" style="22" customWidth="1"/>
    <col min="6923" max="7168" width="9.140625" style="22"/>
    <col min="7169" max="7169" width="69.28515625" style="22" customWidth="1"/>
    <col min="7170" max="7170" width="1.42578125" style="22" customWidth="1"/>
    <col min="7171" max="7171" width="18.85546875" style="22" bestFit="1" customWidth="1"/>
    <col min="7172" max="7172" width="13.42578125" style="22" bestFit="1" customWidth="1"/>
    <col min="7173" max="7173" width="1.42578125" style="22" customWidth="1"/>
    <col min="7174" max="7174" width="9.140625" style="22"/>
    <col min="7175" max="7175" width="11.7109375" style="22" bestFit="1" customWidth="1"/>
    <col min="7176" max="7176" width="1.42578125" style="22" customWidth="1"/>
    <col min="7177" max="7177" width="17.5703125" style="22" bestFit="1" customWidth="1"/>
    <col min="7178" max="7178" width="15.140625" style="22" customWidth="1"/>
    <col min="7179" max="7424" width="9.140625" style="22"/>
    <col min="7425" max="7425" width="69.28515625" style="22" customWidth="1"/>
    <col min="7426" max="7426" width="1.42578125" style="22" customWidth="1"/>
    <col min="7427" max="7427" width="18.85546875" style="22" bestFit="1" customWidth="1"/>
    <col min="7428" max="7428" width="13.42578125" style="22" bestFit="1" customWidth="1"/>
    <col min="7429" max="7429" width="1.42578125" style="22" customWidth="1"/>
    <col min="7430" max="7430" width="9.140625" style="22"/>
    <col min="7431" max="7431" width="11.7109375" style="22" bestFit="1" customWidth="1"/>
    <col min="7432" max="7432" width="1.42578125" style="22" customWidth="1"/>
    <col min="7433" max="7433" width="17.5703125" style="22" bestFit="1" customWidth="1"/>
    <col min="7434" max="7434" width="15.140625" style="22" customWidth="1"/>
    <col min="7435" max="7680" width="9.140625" style="22"/>
    <col min="7681" max="7681" width="69.28515625" style="22" customWidth="1"/>
    <col min="7682" max="7682" width="1.42578125" style="22" customWidth="1"/>
    <col min="7683" max="7683" width="18.85546875" style="22" bestFit="1" customWidth="1"/>
    <col min="7684" max="7684" width="13.42578125" style="22" bestFit="1" customWidth="1"/>
    <col min="7685" max="7685" width="1.42578125" style="22" customWidth="1"/>
    <col min="7686" max="7686" width="9.140625" style="22"/>
    <col min="7687" max="7687" width="11.7109375" style="22" bestFit="1" customWidth="1"/>
    <col min="7688" max="7688" width="1.42578125" style="22" customWidth="1"/>
    <col min="7689" max="7689" width="17.5703125" style="22" bestFit="1" customWidth="1"/>
    <col min="7690" max="7690" width="15.140625" style="22" customWidth="1"/>
    <col min="7691" max="7936" width="9.140625" style="22"/>
    <col min="7937" max="7937" width="69.28515625" style="22" customWidth="1"/>
    <col min="7938" max="7938" width="1.42578125" style="22" customWidth="1"/>
    <col min="7939" max="7939" width="18.85546875" style="22" bestFit="1" customWidth="1"/>
    <col min="7940" max="7940" width="13.42578125" style="22" bestFit="1" customWidth="1"/>
    <col min="7941" max="7941" width="1.42578125" style="22" customWidth="1"/>
    <col min="7942" max="7942" width="9.140625" style="22"/>
    <col min="7943" max="7943" width="11.7109375" style="22" bestFit="1" customWidth="1"/>
    <col min="7944" max="7944" width="1.42578125" style="22" customWidth="1"/>
    <col min="7945" max="7945" width="17.5703125" style="22" bestFit="1" customWidth="1"/>
    <col min="7946" max="7946" width="15.140625" style="22" customWidth="1"/>
    <col min="7947" max="8192" width="9.140625" style="22"/>
    <col min="8193" max="8193" width="69.28515625" style="22" customWidth="1"/>
    <col min="8194" max="8194" width="1.42578125" style="22" customWidth="1"/>
    <col min="8195" max="8195" width="18.85546875" style="22" bestFit="1" customWidth="1"/>
    <col min="8196" max="8196" width="13.42578125" style="22" bestFit="1" customWidth="1"/>
    <col min="8197" max="8197" width="1.42578125" style="22" customWidth="1"/>
    <col min="8198" max="8198" width="9.140625" style="22"/>
    <col min="8199" max="8199" width="11.7109375" style="22" bestFit="1" customWidth="1"/>
    <col min="8200" max="8200" width="1.42578125" style="22" customWidth="1"/>
    <col min="8201" max="8201" width="17.5703125" style="22" bestFit="1" customWidth="1"/>
    <col min="8202" max="8202" width="15.140625" style="22" customWidth="1"/>
    <col min="8203" max="8448" width="9.140625" style="22"/>
    <col min="8449" max="8449" width="69.28515625" style="22" customWidth="1"/>
    <col min="8450" max="8450" width="1.42578125" style="22" customWidth="1"/>
    <col min="8451" max="8451" width="18.85546875" style="22" bestFit="1" customWidth="1"/>
    <col min="8452" max="8452" width="13.42578125" style="22" bestFit="1" customWidth="1"/>
    <col min="8453" max="8453" width="1.42578125" style="22" customWidth="1"/>
    <col min="8454" max="8454" width="9.140625" style="22"/>
    <col min="8455" max="8455" width="11.7109375" style="22" bestFit="1" customWidth="1"/>
    <col min="8456" max="8456" width="1.42578125" style="22" customWidth="1"/>
    <col min="8457" max="8457" width="17.5703125" style="22" bestFit="1" customWidth="1"/>
    <col min="8458" max="8458" width="15.140625" style="22" customWidth="1"/>
    <col min="8459" max="8704" width="9.140625" style="22"/>
    <col min="8705" max="8705" width="69.28515625" style="22" customWidth="1"/>
    <col min="8706" max="8706" width="1.42578125" style="22" customWidth="1"/>
    <col min="8707" max="8707" width="18.85546875" style="22" bestFit="1" customWidth="1"/>
    <col min="8708" max="8708" width="13.42578125" style="22" bestFit="1" customWidth="1"/>
    <col min="8709" max="8709" width="1.42578125" style="22" customWidth="1"/>
    <col min="8710" max="8710" width="9.140625" style="22"/>
    <col min="8711" max="8711" width="11.7109375" style="22" bestFit="1" customWidth="1"/>
    <col min="8712" max="8712" width="1.42578125" style="22" customWidth="1"/>
    <col min="8713" max="8713" width="17.5703125" style="22" bestFit="1" customWidth="1"/>
    <col min="8714" max="8714" width="15.140625" style="22" customWidth="1"/>
    <col min="8715" max="8960" width="9.140625" style="22"/>
    <col min="8961" max="8961" width="69.28515625" style="22" customWidth="1"/>
    <col min="8962" max="8962" width="1.42578125" style="22" customWidth="1"/>
    <col min="8963" max="8963" width="18.85546875" style="22" bestFit="1" customWidth="1"/>
    <col min="8964" max="8964" width="13.42578125" style="22" bestFit="1" customWidth="1"/>
    <col min="8965" max="8965" width="1.42578125" style="22" customWidth="1"/>
    <col min="8966" max="8966" width="9.140625" style="22"/>
    <col min="8967" max="8967" width="11.7109375" style="22" bestFit="1" customWidth="1"/>
    <col min="8968" max="8968" width="1.42578125" style="22" customWidth="1"/>
    <col min="8969" max="8969" width="17.5703125" style="22" bestFit="1" customWidth="1"/>
    <col min="8970" max="8970" width="15.140625" style="22" customWidth="1"/>
    <col min="8971" max="9216" width="9.140625" style="22"/>
    <col min="9217" max="9217" width="69.28515625" style="22" customWidth="1"/>
    <col min="9218" max="9218" width="1.42578125" style="22" customWidth="1"/>
    <col min="9219" max="9219" width="18.85546875" style="22" bestFit="1" customWidth="1"/>
    <col min="9220" max="9220" width="13.42578125" style="22" bestFit="1" customWidth="1"/>
    <col min="9221" max="9221" width="1.42578125" style="22" customWidth="1"/>
    <col min="9222" max="9222" width="9.140625" style="22"/>
    <col min="9223" max="9223" width="11.7109375" style="22" bestFit="1" customWidth="1"/>
    <col min="9224" max="9224" width="1.42578125" style="22" customWidth="1"/>
    <col min="9225" max="9225" width="17.5703125" style="22" bestFit="1" customWidth="1"/>
    <col min="9226" max="9226" width="15.140625" style="22" customWidth="1"/>
    <col min="9227" max="9472" width="9.140625" style="22"/>
    <col min="9473" max="9473" width="69.28515625" style="22" customWidth="1"/>
    <col min="9474" max="9474" width="1.42578125" style="22" customWidth="1"/>
    <col min="9475" max="9475" width="18.85546875" style="22" bestFit="1" customWidth="1"/>
    <col min="9476" max="9476" width="13.42578125" style="22" bestFit="1" customWidth="1"/>
    <col min="9477" max="9477" width="1.42578125" style="22" customWidth="1"/>
    <col min="9478" max="9478" width="9.140625" style="22"/>
    <col min="9479" max="9479" width="11.7109375" style="22" bestFit="1" customWidth="1"/>
    <col min="9480" max="9480" width="1.42578125" style="22" customWidth="1"/>
    <col min="9481" max="9481" width="17.5703125" style="22" bestFit="1" customWidth="1"/>
    <col min="9482" max="9482" width="15.140625" style="22" customWidth="1"/>
    <col min="9483" max="9728" width="9.140625" style="22"/>
    <col min="9729" max="9729" width="69.28515625" style="22" customWidth="1"/>
    <col min="9730" max="9730" width="1.42578125" style="22" customWidth="1"/>
    <col min="9731" max="9731" width="18.85546875" style="22" bestFit="1" customWidth="1"/>
    <col min="9732" max="9732" width="13.42578125" style="22" bestFit="1" customWidth="1"/>
    <col min="9733" max="9733" width="1.42578125" style="22" customWidth="1"/>
    <col min="9734" max="9734" width="9.140625" style="22"/>
    <col min="9735" max="9735" width="11.7109375" style="22" bestFit="1" customWidth="1"/>
    <col min="9736" max="9736" width="1.42578125" style="22" customWidth="1"/>
    <col min="9737" max="9737" width="17.5703125" style="22" bestFit="1" customWidth="1"/>
    <col min="9738" max="9738" width="15.140625" style="22" customWidth="1"/>
    <col min="9739" max="9984" width="9.140625" style="22"/>
    <col min="9985" max="9985" width="69.28515625" style="22" customWidth="1"/>
    <col min="9986" max="9986" width="1.42578125" style="22" customWidth="1"/>
    <col min="9987" max="9987" width="18.85546875" style="22" bestFit="1" customWidth="1"/>
    <col min="9988" max="9988" width="13.42578125" style="22" bestFit="1" customWidth="1"/>
    <col min="9989" max="9989" width="1.42578125" style="22" customWidth="1"/>
    <col min="9990" max="9990" width="9.140625" style="22"/>
    <col min="9991" max="9991" width="11.7109375" style="22" bestFit="1" customWidth="1"/>
    <col min="9992" max="9992" width="1.42578125" style="22" customWidth="1"/>
    <col min="9993" max="9993" width="17.5703125" style="22" bestFit="1" customWidth="1"/>
    <col min="9994" max="9994" width="15.140625" style="22" customWidth="1"/>
    <col min="9995" max="10240" width="9.140625" style="22"/>
    <col min="10241" max="10241" width="69.28515625" style="22" customWidth="1"/>
    <col min="10242" max="10242" width="1.42578125" style="22" customWidth="1"/>
    <col min="10243" max="10243" width="18.85546875" style="22" bestFit="1" customWidth="1"/>
    <col min="10244" max="10244" width="13.42578125" style="22" bestFit="1" customWidth="1"/>
    <col min="10245" max="10245" width="1.42578125" style="22" customWidth="1"/>
    <col min="10246" max="10246" width="9.140625" style="22"/>
    <col min="10247" max="10247" width="11.7109375" style="22" bestFit="1" customWidth="1"/>
    <col min="10248" max="10248" width="1.42578125" style="22" customWidth="1"/>
    <col min="10249" max="10249" width="17.5703125" style="22" bestFit="1" customWidth="1"/>
    <col min="10250" max="10250" width="15.140625" style="22" customWidth="1"/>
    <col min="10251" max="10496" width="9.140625" style="22"/>
    <col min="10497" max="10497" width="69.28515625" style="22" customWidth="1"/>
    <col min="10498" max="10498" width="1.42578125" style="22" customWidth="1"/>
    <col min="10499" max="10499" width="18.85546875" style="22" bestFit="1" customWidth="1"/>
    <col min="10500" max="10500" width="13.42578125" style="22" bestFit="1" customWidth="1"/>
    <col min="10501" max="10501" width="1.42578125" style="22" customWidth="1"/>
    <col min="10502" max="10502" width="9.140625" style="22"/>
    <col min="10503" max="10503" width="11.7109375" style="22" bestFit="1" customWidth="1"/>
    <col min="10504" max="10504" width="1.42578125" style="22" customWidth="1"/>
    <col min="10505" max="10505" width="17.5703125" style="22" bestFit="1" customWidth="1"/>
    <col min="10506" max="10506" width="15.140625" style="22" customWidth="1"/>
    <col min="10507" max="10752" width="9.140625" style="22"/>
    <col min="10753" max="10753" width="69.28515625" style="22" customWidth="1"/>
    <col min="10754" max="10754" width="1.42578125" style="22" customWidth="1"/>
    <col min="10755" max="10755" width="18.85546875" style="22" bestFit="1" customWidth="1"/>
    <col min="10756" max="10756" width="13.42578125" style="22" bestFit="1" customWidth="1"/>
    <col min="10757" max="10757" width="1.42578125" style="22" customWidth="1"/>
    <col min="10758" max="10758" width="9.140625" style="22"/>
    <col min="10759" max="10759" width="11.7109375" style="22" bestFit="1" customWidth="1"/>
    <col min="10760" max="10760" width="1.42578125" style="22" customWidth="1"/>
    <col min="10761" max="10761" width="17.5703125" style="22" bestFit="1" customWidth="1"/>
    <col min="10762" max="10762" width="15.140625" style="22" customWidth="1"/>
    <col min="10763" max="11008" width="9.140625" style="22"/>
    <col min="11009" max="11009" width="69.28515625" style="22" customWidth="1"/>
    <col min="11010" max="11010" width="1.42578125" style="22" customWidth="1"/>
    <col min="11011" max="11011" width="18.85546875" style="22" bestFit="1" customWidth="1"/>
    <col min="11012" max="11012" width="13.42578125" style="22" bestFit="1" customWidth="1"/>
    <col min="11013" max="11013" width="1.42578125" style="22" customWidth="1"/>
    <col min="11014" max="11014" width="9.140625" style="22"/>
    <col min="11015" max="11015" width="11.7109375" style="22" bestFit="1" customWidth="1"/>
    <col min="11016" max="11016" width="1.42578125" style="22" customWidth="1"/>
    <col min="11017" max="11017" width="17.5703125" style="22" bestFit="1" customWidth="1"/>
    <col min="11018" max="11018" width="15.140625" style="22" customWidth="1"/>
    <col min="11019" max="11264" width="9.140625" style="22"/>
    <col min="11265" max="11265" width="69.28515625" style="22" customWidth="1"/>
    <col min="11266" max="11266" width="1.42578125" style="22" customWidth="1"/>
    <col min="11267" max="11267" width="18.85546875" style="22" bestFit="1" customWidth="1"/>
    <col min="11268" max="11268" width="13.42578125" style="22" bestFit="1" customWidth="1"/>
    <col min="11269" max="11269" width="1.42578125" style="22" customWidth="1"/>
    <col min="11270" max="11270" width="9.140625" style="22"/>
    <col min="11271" max="11271" width="11.7109375" style="22" bestFit="1" customWidth="1"/>
    <col min="11272" max="11272" width="1.42578125" style="22" customWidth="1"/>
    <col min="11273" max="11273" width="17.5703125" style="22" bestFit="1" customWidth="1"/>
    <col min="11274" max="11274" width="15.140625" style="22" customWidth="1"/>
    <col min="11275" max="11520" width="9.140625" style="22"/>
    <col min="11521" max="11521" width="69.28515625" style="22" customWidth="1"/>
    <col min="11522" max="11522" width="1.42578125" style="22" customWidth="1"/>
    <col min="11523" max="11523" width="18.85546875" style="22" bestFit="1" customWidth="1"/>
    <col min="11524" max="11524" width="13.42578125" style="22" bestFit="1" customWidth="1"/>
    <col min="11525" max="11525" width="1.42578125" style="22" customWidth="1"/>
    <col min="11526" max="11526" width="9.140625" style="22"/>
    <col min="11527" max="11527" width="11.7109375" style="22" bestFit="1" customWidth="1"/>
    <col min="11528" max="11528" width="1.42578125" style="22" customWidth="1"/>
    <col min="11529" max="11529" width="17.5703125" style="22" bestFit="1" customWidth="1"/>
    <col min="11530" max="11530" width="15.140625" style="22" customWidth="1"/>
    <col min="11531" max="11776" width="9.140625" style="22"/>
    <col min="11777" max="11777" width="69.28515625" style="22" customWidth="1"/>
    <col min="11778" max="11778" width="1.42578125" style="22" customWidth="1"/>
    <col min="11779" max="11779" width="18.85546875" style="22" bestFit="1" customWidth="1"/>
    <col min="11780" max="11780" width="13.42578125" style="22" bestFit="1" customWidth="1"/>
    <col min="11781" max="11781" width="1.42578125" style="22" customWidth="1"/>
    <col min="11782" max="11782" width="9.140625" style="22"/>
    <col min="11783" max="11783" width="11.7109375" style="22" bestFit="1" customWidth="1"/>
    <col min="11784" max="11784" width="1.42578125" style="22" customWidth="1"/>
    <col min="11785" max="11785" width="17.5703125" style="22" bestFit="1" customWidth="1"/>
    <col min="11786" max="11786" width="15.140625" style="22" customWidth="1"/>
    <col min="11787" max="12032" width="9.140625" style="22"/>
    <col min="12033" max="12033" width="69.28515625" style="22" customWidth="1"/>
    <col min="12034" max="12034" width="1.42578125" style="22" customWidth="1"/>
    <col min="12035" max="12035" width="18.85546875" style="22" bestFit="1" customWidth="1"/>
    <col min="12036" max="12036" width="13.42578125" style="22" bestFit="1" customWidth="1"/>
    <col min="12037" max="12037" width="1.42578125" style="22" customWidth="1"/>
    <col min="12038" max="12038" width="9.140625" style="22"/>
    <col min="12039" max="12039" width="11.7109375" style="22" bestFit="1" customWidth="1"/>
    <col min="12040" max="12040" width="1.42578125" style="22" customWidth="1"/>
    <col min="12041" max="12041" width="17.5703125" style="22" bestFit="1" customWidth="1"/>
    <col min="12042" max="12042" width="15.140625" style="22" customWidth="1"/>
    <col min="12043" max="12288" width="9.140625" style="22"/>
    <col min="12289" max="12289" width="69.28515625" style="22" customWidth="1"/>
    <col min="12290" max="12290" width="1.42578125" style="22" customWidth="1"/>
    <col min="12291" max="12291" width="18.85546875" style="22" bestFit="1" customWidth="1"/>
    <col min="12292" max="12292" width="13.42578125" style="22" bestFit="1" customWidth="1"/>
    <col min="12293" max="12293" width="1.42578125" style="22" customWidth="1"/>
    <col min="12294" max="12294" width="9.140625" style="22"/>
    <col min="12295" max="12295" width="11.7109375" style="22" bestFit="1" customWidth="1"/>
    <col min="12296" max="12296" width="1.42578125" style="22" customWidth="1"/>
    <col min="12297" max="12297" width="17.5703125" style="22" bestFit="1" customWidth="1"/>
    <col min="12298" max="12298" width="15.140625" style="22" customWidth="1"/>
    <col min="12299" max="12544" width="9.140625" style="22"/>
    <col min="12545" max="12545" width="69.28515625" style="22" customWidth="1"/>
    <col min="12546" max="12546" width="1.42578125" style="22" customWidth="1"/>
    <col min="12547" max="12547" width="18.85546875" style="22" bestFit="1" customWidth="1"/>
    <col min="12548" max="12548" width="13.42578125" style="22" bestFit="1" customWidth="1"/>
    <col min="12549" max="12549" width="1.42578125" style="22" customWidth="1"/>
    <col min="12550" max="12550" width="9.140625" style="22"/>
    <col min="12551" max="12551" width="11.7109375" style="22" bestFit="1" customWidth="1"/>
    <col min="12552" max="12552" width="1.42578125" style="22" customWidth="1"/>
    <col min="12553" max="12553" width="17.5703125" style="22" bestFit="1" customWidth="1"/>
    <col min="12554" max="12554" width="15.140625" style="22" customWidth="1"/>
    <col min="12555" max="12800" width="9.140625" style="22"/>
    <col min="12801" max="12801" width="69.28515625" style="22" customWidth="1"/>
    <col min="12802" max="12802" width="1.42578125" style="22" customWidth="1"/>
    <col min="12803" max="12803" width="18.85546875" style="22" bestFit="1" customWidth="1"/>
    <col min="12804" max="12804" width="13.42578125" style="22" bestFit="1" customWidth="1"/>
    <col min="12805" max="12805" width="1.42578125" style="22" customWidth="1"/>
    <col min="12806" max="12806" width="9.140625" style="22"/>
    <col min="12807" max="12807" width="11.7109375" style="22" bestFit="1" customWidth="1"/>
    <col min="12808" max="12808" width="1.42578125" style="22" customWidth="1"/>
    <col min="12809" max="12809" width="17.5703125" style="22" bestFit="1" customWidth="1"/>
    <col min="12810" max="12810" width="15.140625" style="22" customWidth="1"/>
    <col min="12811" max="13056" width="9.140625" style="22"/>
    <col min="13057" max="13057" width="69.28515625" style="22" customWidth="1"/>
    <col min="13058" max="13058" width="1.42578125" style="22" customWidth="1"/>
    <col min="13059" max="13059" width="18.85546875" style="22" bestFit="1" customWidth="1"/>
    <col min="13060" max="13060" width="13.42578125" style="22" bestFit="1" customWidth="1"/>
    <col min="13061" max="13061" width="1.42578125" style="22" customWidth="1"/>
    <col min="13062" max="13062" width="9.140625" style="22"/>
    <col min="13063" max="13063" width="11.7109375" style="22" bestFit="1" customWidth="1"/>
    <col min="13064" max="13064" width="1.42578125" style="22" customWidth="1"/>
    <col min="13065" max="13065" width="17.5703125" style="22" bestFit="1" customWidth="1"/>
    <col min="13066" max="13066" width="15.140625" style="22" customWidth="1"/>
    <col min="13067" max="13312" width="9.140625" style="22"/>
    <col min="13313" max="13313" width="69.28515625" style="22" customWidth="1"/>
    <col min="13314" max="13314" width="1.42578125" style="22" customWidth="1"/>
    <col min="13315" max="13315" width="18.85546875" style="22" bestFit="1" customWidth="1"/>
    <col min="13316" max="13316" width="13.42578125" style="22" bestFit="1" customWidth="1"/>
    <col min="13317" max="13317" width="1.42578125" style="22" customWidth="1"/>
    <col min="13318" max="13318" width="9.140625" style="22"/>
    <col min="13319" max="13319" width="11.7109375" style="22" bestFit="1" customWidth="1"/>
    <col min="13320" max="13320" width="1.42578125" style="22" customWidth="1"/>
    <col min="13321" max="13321" width="17.5703125" style="22" bestFit="1" customWidth="1"/>
    <col min="13322" max="13322" width="15.140625" style="22" customWidth="1"/>
    <col min="13323" max="13568" width="9.140625" style="22"/>
    <col min="13569" max="13569" width="69.28515625" style="22" customWidth="1"/>
    <col min="13570" max="13570" width="1.42578125" style="22" customWidth="1"/>
    <col min="13571" max="13571" width="18.85546875" style="22" bestFit="1" customWidth="1"/>
    <col min="13572" max="13572" width="13.42578125" style="22" bestFit="1" customWidth="1"/>
    <col min="13573" max="13573" width="1.42578125" style="22" customWidth="1"/>
    <col min="13574" max="13574" width="9.140625" style="22"/>
    <col min="13575" max="13575" width="11.7109375" style="22" bestFit="1" customWidth="1"/>
    <col min="13576" max="13576" width="1.42578125" style="22" customWidth="1"/>
    <col min="13577" max="13577" width="17.5703125" style="22" bestFit="1" customWidth="1"/>
    <col min="13578" max="13578" width="15.140625" style="22" customWidth="1"/>
    <col min="13579" max="13824" width="9.140625" style="22"/>
    <col min="13825" max="13825" width="69.28515625" style="22" customWidth="1"/>
    <col min="13826" max="13826" width="1.42578125" style="22" customWidth="1"/>
    <col min="13827" max="13827" width="18.85546875" style="22" bestFit="1" customWidth="1"/>
    <col min="13828" max="13828" width="13.42578125" style="22" bestFit="1" customWidth="1"/>
    <col min="13829" max="13829" width="1.42578125" style="22" customWidth="1"/>
    <col min="13830" max="13830" width="9.140625" style="22"/>
    <col min="13831" max="13831" width="11.7109375" style="22" bestFit="1" customWidth="1"/>
    <col min="13832" max="13832" width="1.42578125" style="22" customWidth="1"/>
    <col min="13833" max="13833" width="17.5703125" style="22" bestFit="1" customWidth="1"/>
    <col min="13834" max="13834" width="15.140625" style="22" customWidth="1"/>
    <col min="13835" max="14080" width="9.140625" style="22"/>
    <col min="14081" max="14081" width="69.28515625" style="22" customWidth="1"/>
    <col min="14082" max="14082" width="1.42578125" style="22" customWidth="1"/>
    <col min="14083" max="14083" width="18.85546875" style="22" bestFit="1" customWidth="1"/>
    <col min="14084" max="14084" width="13.42578125" style="22" bestFit="1" customWidth="1"/>
    <col min="14085" max="14085" width="1.42578125" style="22" customWidth="1"/>
    <col min="14086" max="14086" width="9.140625" style="22"/>
    <col min="14087" max="14087" width="11.7109375" style="22" bestFit="1" customWidth="1"/>
    <col min="14088" max="14088" width="1.42578125" style="22" customWidth="1"/>
    <col min="14089" max="14089" width="17.5703125" style="22" bestFit="1" customWidth="1"/>
    <col min="14090" max="14090" width="15.140625" style="22" customWidth="1"/>
    <col min="14091" max="14336" width="9.140625" style="22"/>
    <col min="14337" max="14337" width="69.28515625" style="22" customWidth="1"/>
    <col min="14338" max="14338" width="1.42578125" style="22" customWidth="1"/>
    <col min="14339" max="14339" width="18.85546875" style="22" bestFit="1" customWidth="1"/>
    <col min="14340" max="14340" width="13.42578125" style="22" bestFit="1" customWidth="1"/>
    <col min="14341" max="14341" width="1.42578125" style="22" customWidth="1"/>
    <col min="14342" max="14342" width="9.140625" style="22"/>
    <col min="14343" max="14343" width="11.7109375" style="22" bestFit="1" customWidth="1"/>
    <col min="14344" max="14344" width="1.42578125" style="22" customWidth="1"/>
    <col min="14345" max="14345" width="17.5703125" style="22" bestFit="1" customWidth="1"/>
    <col min="14346" max="14346" width="15.140625" style="22" customWidth="1"/>
    <col min="14347" max="14592" width="9.140625" style="22"/>
    <col min="14593" max="14593" width="69.28515625" style="22" customWidth="1"/>
    <col min="14594" max="14594" width="1.42578125" style="22" customWidth="1"/>
    <col min="14595" max="14595" width="18.85546875" style="22" bestFit="1" customWidth="1"/>
    <col min="14596" max="14596" width="13.42578125" style="22" bestFit="1" customWidth="1"/>
    <col min="14597" max="14597" width="1.42578125" style="22" customWidth="1"/>
    <col min="14598" max="14598" width="9.140625" style="22"/>
    <col min="14599" max="14599" width="11.7109375" style="22" bestFit="1" customWidth="1"/>
    <col min="14600" max="14600" width="1.42578125" style="22" customWidth="1"/>
    <col min="14601" max="14601" width="17.5703125" style="22" bestFit="1" customWidth="1"/>
    <col min="14602" max="14602" width="15.140625" style="22" customWidth="1"/>
    <col min="14603" max="14848" width="9.140625" style="22"/>
    <col min="14849" max="14849" width="69.28515625" style="22" customWidth="1"/>
    <col min="14850" max="14850" width="1.42578125" style="22" customWidth="1"/>
    <col min="14851" max="14851" width="18.85546875" style="22" bestFit="1" customWidth="1"/>
    <col min="14852" max="14852" width="13.42578125" style="22" bestFit="1" customWidth="1"/>
    <col min="14853" max="14853" width="1.42578125" style="22" customWidth="1"/>
    <col min="14854" max="14854" width="9.140625" style="22"/>
    <col min="14855" max="14855" width="11.7109375" style="22" bestFit="1" customWidth="1"/>
    <col min="14856" max="14856" width="1.42578125" style="22" customWidth="1"/>
    <col min="14857" max="14857" width="17.5703125" style="22" bestFit="1" customWidth="1"/>
    <col min="14858" max="14858" width="15.140625" style="22" customWidth="1"/>
    <col min="14859" max="15104" width="9.140625" style="22"/>
    <col min="15105" max="15105" width="69.28515625" style="22" customWidth="1"/>
    <col min="15106" max="15106" width="1.42578125" style="22" customWidth="1"/>
    <col min="15107" max="15107" width="18.85546875" style="22" bestFit="1" customWidth="1"/>
    <col min="15108" max="15108" width="13.42578125" style="22" bestFit="1" customWidth="1"/>
    <col min="15109" max="15109" width="1.42578125" style="22" customWidth="1"/>
    <col min="15110" max="15110" width="9.140625" style="22"/>
    <col min="15111" max="15111" width="11.7109375" style="22" bestFit="1" customWidth="1"/>
    <col min="15112" max="15112" width="1.42578125" style="22" customWidth="1"/>
    <col min="15113" max="15113" width="17.5703125" style="22" bestFit="1" customWidth="1"/>
    <col min="15114" max="15114" width="15.140625" style="22" customWidth="1"/>
    <col min="15115" max="15360" width="9.140625" style="22"/>
    <col min="15361" max="15361" width="69.28515625" style="22" customWidth="1"/>
    <col min="15362" max="15362" width="1.42578125" style="22" customWidth="1"/>
    <col min="15363" max="15363" width="18.85546875" style="22" bestFit="1" customWidth="1"/>
    <col min="15364" max="15364" width="13.42578125" style="22" bestFit="1" customWidth="1"/>
    <col min="15365" max="15365" width="1.42578125" style="22" customWidth="1"/>
    <col min="15366" max="15366" width="9.140625" style="22"/>
    <col min="15367" max="15367" width="11.7109375" style="22" bestFit="1" customWidth="1"/>
    <col min="15368" max="15368" width="1.42578125" style="22" customWidth="1"/>
    <col min="15369" max="15369" width="17.5703125" style="22" bestFit="1" customWidth="1"/>
    <col min="15370" max="15370" width="15.140625" style="22" customWidth="1"/>
    <col min="15371" max="15616" width="9.140625" style="22"/>
    <col min="15617" max="15617" width="69.28515625" style="22" customWidth="1"/>
    <col min="15618" max="15618" width="1.42578125" style="22" customWidth="1"/>
    <col min="15619" max="15619" width="18.85546875" style="22" bestFit="1" customWidth="1"/>
    <col min="15620" max="15620" width="13.42578125" style="22" bestFit="1" customWidth="1"/>
    <col min="15621" max="15621" width="1.42578125" style="22" customWidth="1"/>
    <col min="15622" max="15622" width="9.140625" style="22"/>
    <col min="15623" max="15623" width="11.7109375" style="22" bestFit="1" customWidth="1"/>
    <col min="15624" max="15624" width="1.42578125" style="22" customWidth="1"/>
    <col min="15625" max="15625" width="17.5703125" style="22" bestFit="1" customWidth="1"/>
    <col min="15626" max="15626" width="15.140625" style="22" customWidth="1"/>
    <col min="15627" max="15872" width="9.140625" style="22"/>
    <col min="15873" max="15873" width="69.28515625" style="22" customWidth="1"/>
    <col min="15874" max="15874" width="1.42578125" style="22" customWidth="1"/>
    <col min="15875" max="15875" width="18.85546875" style="22" bestFit="1" customWidth="1"/>
    <col min="15876" max="15876" width="13.42578125" style="22" bestFit="1" customWidth="1"/>
    <col min="15877" max="15877" width="1.42578125" style="22" customWidth="1"/>
    <col min="15878" max="15878" width="9.140625" style="22"/>
    <col min="15879" max="15879" width="11.7109375" style="22" bestFit="1" customWidth="1"/>
    <col min="15880" max="15880" width="1.42578125" style="22" customWidth="1"/>
    <col min="15881" max="15881" width="17.5703125" style="22" bestFit="1" customWidth="1"/>
    <col min="15882" max="15882" width="15.140625" style="22" customWidth="1"/>
    <col min="15883" max="16128" width="9.140625" style="22"/>
    <col min="16129" max="16129" width="69.28515625" style="22" customWidth="1"/>
    <col min="16130" max="16130" width="1.42578125" style="22" customWidth="1"/>
    <col min="16131" max="16131" width="18.85546875" style="22" bestFit="1" customWidth="1"/>
    <col min="16132" max="16132" width="13.42578125" style="22" bestFit="1" customWidth="1"/>
    <col min="16133" max="16133" width="1.42578125" style="22" customWidth="1"/>
    <col min="16134" max="16134" width="9.140625" style="22"/>
    <col min="16135" max="16135" width="11.7109375" style="22" bestFit="1" customWidth="1"/>
    <col min="16136" max="16136" width="1.42578125" style="22" customWidth="1"/>
    <col min="16137" max="16137" width="17.5703125" style="22" bestFit="1" customWidth="1"/>
    <col min="16138" max="16138" width="15.140625" style="22" customWidth="1"/>
    <col min="16139" max="16384" width="9.140625" style="22"/>
  </cols>
  <sheetData>
    <row r="1" spans="1:13" ht="18" x14ac:dyDescent="0.35">
      <c r="A1" s="16" t="s">
        <v>21</v>
      </c>
      <c r="B1" s="17"/>
      <c r="C1" s="18"/>
      <c r="D1" s="18"/>
      <c r="E1" s="17"/>
      <c r="F1" s="19"/>
      <c r="G1" s="20"/>
      <c r="H1" s="21"/>
      <c r="I1" s="21"/>
      <c r="J1" s="21"/>
    </row>
    <row r="2" spans="1:13" ht="18" x14ac:dyDescent="0.35">
      <c r="A2" s="4" t="s">
        <v>219</v>
      </c>
      <c r="B2" s="23"/>
      <c r="C2" s="24"/>
      <c r="D2" s="24"/>
      <c r="E2" s="23"/>
      <c r="F2" s="25"/>
      <c r="G2" s="26"/>
      <c r="H2" s="27"/>
      <c r="I2" s="27"/>
      <c r="J2" s="28"/>
    </row>
    <row r="3" spans="1:13" ht="18" x14ac:dyDescent="0.35">
      <c r="A3" s="29" t="s">
        <v>22</v>
      </c>
      <c r="B3" s="30"/>
      <c r="C3" s="31"/>
      <c r="D3" s="31"/>
      <c r="E3" s="30"/>
      <c r="F3" s="25"/>
      <c r="G3" s="32"/>
      <c r="H3" s="28"/>
      <c r="I3" s="27"/>
      <c r="J3" s="28"/>
    </row>
    <row r="4" spans="1:13" ht="18" x14ac:dyDescent="0.35">
      <c r="A4" s="29" t="s">
        <v>23</v>
      </c>
      <c r="B4" s="30"/>
      <c r="C4" s="31"/>
      <c r="D4" s="31"/>
      <c r="E4" s="30"/>
      <c r="F4" s="25"/>
      <c r="G4" s="32"/>
      <c r="H4" s="28"/>
      <c r="I4" s="27"/>
      <c r="J4" s="28"/>
    </row>
    <row r="6" spans="1:13" x14ac:dyDescent="0.3">
      <c r="A6" s="38"/>
      <c r="B6" s="39"/>
      <c r="C6" s="432" t="s">
        <v>24</v>
      </c>
      <c r="D6" s="433"/>
      <c r="E6" s="40"/>
      <c r="F6" s="434" t="s">
        <v>25</v>
      </c>
      <c r="G6" s="435"/>
      <c r="H6" s="41"/>
      <c r="I6" s="42" t="s">
        <v>26</v>
      </c>
      <c r="J6" s="43"/>
    </row>
    <row r="7" spans="1:13" s="52" customFormat="1" x14ac:dyDescent="0.3">
      <c r="A7" s="436" t="s">
        <v>27</v>
      </c>
      <c r="B7" s="44"/>
      <c r="C7" s="45" t="s">
        <v>28</v>
      </c>
      <c r="D7" s="46" t="s">
        <v>29</v>
      </c>
      <c r="E7" s="47"/>
      <c r="F7" s="45" t="s">
        <v>30</v>
      </c>
      <c r="G7" s="48"/>
      <c r="H7" s="49"/>
      <c r="I7" s="50" t="s">
        <v>31</v>
      </c>
      <c r="J7" s="51" t="s">
        <v>29</v>
      </c>
    </row>
    <row r="8" spans="1:13" x14ac:dyDescent="0.3">
      <c r="A8" s="437"/>
      <c r="C8" s="53" t="s">
        <v>32</v>
      </c>
      <c r="D8" s="54" t="s">
        <v>32</v>
      </c>
      <c r="E8" s="47"/>
      <c r="F8" s="53" t="s">
        <v>32</v>
      </c>
      <c r="G8" s="55" t="s">
        <v>33</v>
      </c>
      <c r="H8" s="49"/>
      <c r="I8" s="56" t="s">
        <v>34</v>
      </c>
      <c r="J8" s="55" t="s">
        <v>34</v>
      </c>
    </row>
    <row r="9" spans="1:13" x14ac:dyDescent="0.3">
      <c r="A9" s="57"/>
      <c r="C9" s="58"/>
      <c r="D9" s="58"/>
      <c r="E9" s="59"/>
      <c r="F9" s="58"/>
      <c r="G9" s="60"/>
      <c r="H9" s="60"/>
      <c r="I9" s="60"/>
      <c r="J9" s="60"/>
    </row>
    <row r="10" spans="1:13" s="62" customFormat="1" x14ac:dyDescent="0.3">
      <c r="A10" s="61" t="s">
        <v>35</v>
      </c>
      <c r="C10" s="63"/>
      <c r="D10" s="63"/>
      <c r="E10" s="64"/>
      <c r="F10" s="63"/>
      <c r="G10" s="65"/>
      <c r="H10" s="65"/>
      <c r="I10" s="65"/>
      <c r="J10" s="65"/>
    </row>
    <row r="11" spans="1:13" s="12" customFormat="1" x14ac:dyDescent="0.3">
      <c r="A11" s="66" t="s">
        <v>36</v>
      </c>
      <c r="C11" s="67">
        <v>38</v>
      </c>
      <c r="D11" s="67">
        <v>21</v>
      </c>
      <c r="E11" s="68"/>
      <c r="F11" s="67">
        <v>1</v>
      </c>
      <c r="G11" s="69">
        <f>F11/F$107*100</f>
        <v>0.19047619047619047</v>
      </c>
      <c r="H11" s="69"/>
      <c r="I11" s="69">
        <f>F11/C11*100</f>
        <v>2.6315789473684208</v>
      </c>
      <c r="J11" s="69">
        <f>F11/D11*100</f>
        <v>4.7619047619047619</v>
      </c>
      <c r="K11" s="70"/>
      <c r="L11" s="70"/>
      <c r="M11" s="70"/>
    </row>
    <row r="12" spans="1:13" s="12" customFormat="1" x14ac:dyDescent="0.3">
      <c r="A12" s="66"/>
      <c r="C12" s="67"/>
      <c r="D12" s="67"/>
      <c r="E12" s="68"/>
      <c r="F12" s="67"/>
      <c r="G12" s="69"/>
      <c r="H12" s="69"/>
      <c r="I12" s="69"/>
      <c r="J12" s="69"/>
      <c r="K12" s="70"/>
      <c r="L12" s="70"/>
      <c r="M12" s="70"/>
    </row>
    <row r="13" spans="1:13" s="12" customFormat="1" x14ac:dyDescent="0.3">
      <c r="A13" s="71" t="s">
        <v>37</v>
      </c>
      <c r="C13" s="67"/>
      <c r="D13" s="67"/>
      <c r="E13" s="72"/>
      <c r="F13" s="67"/>
      <c r="G13" s="69"/>
      <c r="H13" s="69"/>
      <c r="I13" s="69"/>
      <c r="J13" s="69"/>
      <c r="K13" s="70"/>
      <c r="L13" s="70"/>
      <c r="M13" s="70"/>
    </row>
    <row r="14" spans="1:13" s="12" customFormat="1" x14ac:dyDescent="0.3">
      <c r="A14" s="73" t="s">
        <v>38</v>
      </c>
      <c r="C14" s="67">
        <v>3</v>
      </c>
      <c r="D14" s="67">
        <v>3</v>
      </c>
      <c r="E14" s="68"/>
      <c r="F14" s="67">
        <v>0</v>
      </c>
      <c r="G14" s="69">
        <f t="shared" ref="G14:G19" si="0">F14/F$107*100</f>
        <v>0</v>
      </c>
      <c r="H14" s="69"/>
      <c r="I14" s="69">
        <f t="shared" ref="I14:I19" si="1">F14/C14*100</f>
        <v>0</v>
      </c>
      <c r="J14" s="69">
        <f t="shared" ref="J14:J19" si="2">F14/D14*100</f>
        <v>0</v>
      </c>
      <c r="K14" s="70"/>
      <c r="L14" s="70"/>
      <c r="M14" s="70"/>
    </row>
    <row r="15" spans="1:13" s="12" customFormat="1" x14ac:dyDescent="0.3">
      <c r="A15" s="73" t="s">
        <v>39</v>
      </c>
      <c r="C15" s="67">
        <v>25</v>
      </c>
      <c r="D15" s="67">
        <v>20</v>
      </c>
      <c r="E15" s="68"/>
      <c r="F15" s="67">
        <v>4</v>
      </c>
      <c r="G15" s="69">
        <f t="shared" si="0"/>
        <v>0.76190476190476186</v>
      </c>
      <c r="H15" s="69"/>
      <c r="I15" s="69">
        <f t="shared" si="1"/>
        <v>16</v>
      </c>
      <c r="J15" s="69">
        <f t="shared" si="2"/>
        <v>20</v>
      </c>
      <c r="K15" s="70"/>
      <c r="L15" s="70"/>
      <c r="M15" s="70"/>
    </row>
    <row r="16" spans="1:13" s="12" customFormat="1" x14ac:dyDescent="0.3">
      <c r="A16" s="73" t="s">
        <v>40</v>
      </c>
      <c r="C16" s="67">
        <v>6</v>
      </c>
      <c r="D16" s="67">
        <v>3</v>
      </c>
      <c r="E16" s="68"/>
      <c r="F16" s="67">
        <v>0</v>
      </c>
      <c r="G16" s="69">
        <f t="shared" si="0"/>
        <v>0</v>
      </c>
      <c r="H16" s="69"/>
      <c r="I16" s="69">
        <f t="shared" si="1"/>
        <v>0</v>
      </c>
      <c r="J16" s="69">
        <f t="shared" si="2"/>
        <v>0</v>
      </c>
      <c r="K16" s="70"/>
      <c r="L16" s="70"/>
      <c r="M16" s="70"/>
    </row>
    <row r="17" spans="1:13" s="12" customFormat="1" x14ac:dyDescent="0.3">
      <c r="A17" s="73" t="s">
        <v>41</v>
      </c>
      <c r="C17" s="67">
        <v>7</v>
      </c>
      <c r="D17" s="67">
        <v>6</v>
      </c>
      <c r="E17" s="68"/>
      <c r="F17" s="67">
        <v>1</v>
      </c>
      <c r="G17" s="69">
        <f t="shared" si="0"/>
        <v>0.19047619047619047</v>
      </c>
      <c r="H17" s="69"/>
      <c r="I17" s="69">
        <f t="shared" si="1"/>
        <v>14.285714285714285</v>
      </c>
      <c r="J17" s="69">
        <f t="shared" si="2"/>
        <v>16.666666666666664</v>
      </c>
      <c r="K17" s="70"/>
      <c r="L17" s="70"/>
      <c r="M17" s="70"/>
    </row>
    <row r="18" spans="1:13" s="12" customFormat="1" x14ac:dyDescent="0.3">
      <c r="A18" s="73" t="s">
        <v>220</v>
      </c>
      <c r="C18" s="67">
        <v>3</v>
      </c>
      <c r="D18" s="67">
        <v>2</v>
      </c>
      <c r="E18" s="68"/>
      <c r="F18" s="67">
        <v>0</v>
      </c>
      <c r="G18" s="69">
        <f t="shared" si="0"/>
        <v>0</v>
      </c>
      <c r="H18" s="69"/>
      <c r="I18" s="69">
        <f t="shared" si="1"/>
        <v>0</v>
      </c>
      <c r="J18" s="69">
        <f t="shared" si="2"/>
        <v>0</v>
      </c>
      <c r="K18" s="70"/>
      <c r="L18" s="70"/>
      <c r="M18" s="70"/>
    </row>
    <row r="19" spans="1:13" s="12" customFormat="1" x14ac:dyDescent="0.3">
      <c r="A19" s="71" t="s">
        <v>42</v>
      </c>
      <c r="C19" s="63">
        <f>SUM(C14:C18)</f>
        <v>44</v>
      </c>
      <c r="D19" s="63">
        <f>SUM(D14:D18)</f>
        <v>34</v>
      </c>
      <c r="E19" s="72"/>
      <c r="F19" s="63">
        <f>SUM(F14:F18)</f>
        <v>5</v>
      </c>
      <c r="G19" s="65">
        <f t="shared" si="0"/>
        <v>0.95238095238095244</v>
      </c>
      <c r="H19" s="69"/>
      <c r="I19" s="65">
        <f t="shared" si="1"/>
        <v>11.363636363636363</v>
      </c>
      <c r="J19" s="65">
        <f t="shared" si="2"/>
        <v>14.705882352941178</v>
      </c>
      <c r="K19" s="70"/>
      <c r="L19" s="70"/>
      <c r="M19" s="70"/>
    </row>
    <row r="20" spans="1:13" s="12" customFormat="1" x14ac:dyDescent="0.3">
      <c r="A20" s="71"/>
      <c r="C20" s="63"/>
      <c r="D20" s="63"/>
      <c r="E20" s="72"/>
      <c r="F20" s="63"/>
      <c r="G20" s="74"/>
      <c r="H20" s="69"/>
      <c r="I20" s="75"/>
      <c r="J20" s="75"/>
      <c r="K20" s="70"/>
      <c r="L20" s="70"/>
      <c r="M20" s="70"/>
    </row>
    <row r="21" spans="1:13" s="12" customFormat="1" x14ac:dyDescent="0.3">
      <c r="A21" s="62" t="s">
        <v>43</v>
      </c>
      <c r="C21" s="67"/>
      <c r="D21" s="67"/>
      <c r="E21" s="72"/>
      <c r="F21" s="67"/>
      <c r="G21" s="69"/>
      <c r="H21" s="69"/>
      <c r="I21" s="69"/>
      <c r="J21" s="69"/>
      <c r="K21" s="70"/>
      <c r="L21" s="70"/>
      <c r="M21" s="70"/>
    </row>
    <row r="22" spans="1:13" s="12" customFormat="1" x14ac:dyDescent="0.3">
      <c r="A22" s="12" t="s">
        <v>44</v>
      </c>
      <c r="C22" s="67">
        <v>5</v>
      </c>
      <c r="D22" s="67">
        <v>5</v>
      </c>
      <c r="E22" s="68"/>
      <c r="F22" s="67">
        <v>1</v>
      </c>
      <c r="G22" s="69">
        <f>F22/F$107*100</f>
        <v>0.19047619047619047</v>
      </c>
      <c r="H22" s="69"/>
      <c r="I22" s="69">
        <f>F22/C22*100</f>
        <v>20</v>
      </c>
      <c r="J22" s="69">
        <f>F22/D22*100</f>
        <v>20</v>
      </c>
      <c r="K22" s="70"/>
      <c r="L22" s="70"/>
      <c r="M22" s="70"/>
    </row>
    <row r="23" spans="1:13" s="12" customFormat="1" x14ac:dyDescent="0.3">
      <c r="A23" s="12" t="s">
        <v>45</v>
      </c>
      <c r="C23" s="67">
        <v>45</v>
      </c>
      <c r="D23" s="67">
        <v>20</v>
      </c>
      <c r="E23" s="68"/>
      <c r="F23" s="67">
        <v>3</v>
      </c>
      <c r="G23" s="69">
        <f>F23/F$107*100</f>
        <v>0.5714285714285714</v>
      </c>
      <c r="H23" s="69"/>
      <c r="I23" s="69">
        <f>F23/C23*100</f>
        <v>6.666666666666667</v>
      </c>
      <c r="J23" s="69">
        <f>F23/D23*100</f>
        <v>15</v>
      </c>
      <c r="K23" s="70"/>
      <c r="L23" s="70"/>
      <c r="M23" s="70"/>
    </row>
    <row r="24" spans="1:13" s="12" customFormat="1" x14ac:dyDescent="0.3">
      <c r="A24" s="62" t="s">
        <v>46</v>
      </c>
      <c r="C24" s="63">
        <f>SUM(C22:C23)</f>
        <v>50</v>
      </c>
      <c r="D24" s="63">
        <f>SUM(D22:D23)</f>
        <v>25</v>
      </c>
      <c r="E24" s="72"/>
      <c r="F24" s="63">
        <f>SUM(F22:F23)</f>
        <v>4</v>
      </c>
      <c r="G24" s="65">
        <f>F24/F$107*100</f>
        <v>0.76190476190476186</v>
      </c>
      <c r="H24" s="69"/>
      <c r="I24" s="65">
        <f>F24/C24*100</f>
        <v>8</v>
      </c>
      <c r="J24" s="65">
        <f>F24/D24*100</f>
        <v>16</v>
      </c>
      <c r="K24" s="70"/>
      <c r="L24" s="70"/>
      <c r="M24" s="70"/>
    </row>
    <row r="25" spans="1:13" s="12" customFormat="1" x14ac:dyDescent="0.3">
      <c r="A25" s="62"/>
      <c r="C25" s="63"/>
      <c r="D25" s="63"/>
      <c r="E25" s="72"/>
      <c r="F25" s="63"/>
      <c r="G25" s="74"/>
      <c r="H25" s="69"/>
      <c r="I25" s="65"/>
      <c r="J25" s="65"/>
      <c r="K25" s="70"/>
      <c r="L25" s="70"/>
      <c r="M25" s="70"/>
    </row>
    <row r="26" spans="1:13" s="12" customFormat="1" x14ac:dyDescent="0.3">
      <c r="A26" s="71" t="s">
        <v>47</v>
      </c>
      <c r="C26" s="67"/>
      <c r="D26" s="67"/>
      <c r="E26" s="72"/>
      <c r="F26" s="67"/>
      <c r="G26" s="69"/>
      <c r="H26" s="69"/>
      <c r="I26" s="69"/>
      <c r="J26" s="69"/>
      <c r="K26" s="70"/>
      <c r="L26" s="70"/>
      <c r="M26" s="70"/>
    </row>
    <row r="27" spans="1:13" s="12" customFormat="1" x14ac:dyDescent="0.3">
      <c r="A27" s="73" t="s">
        <v>48</v>
      </c>
      <c r="C27" s="67">
        <v>103</v>
      </c>
      <c r="D27" s="67">
        <v>46</v>
      </c>
      <c r="E27" s="68"/>
      <c r="F27" s="67">
        <v>4</v>
      </c>
      <c r="G27" s="69">
        <f t="shared" ref="G27:G32" si="3">F27/F$107*100</f>
        <v>0.76190476190476186</v>
      </c>
      <c r="H27" s="69"/>
      <c r="I27" s="69">
        <f>F27/C27*100</f>
        <v>3.8834951456310676</v>
      </c>
      <c r="J27" s="69">
        <f>F27/D27*100</f>
        <v>8.695652173913043</v>
      </c>
    </row>
    <row r="28" spans="1:13" s="12" customFormat="1" x14ac:dyDescent="0.3">
      <c r="A28" s="73" t="s">
        <v>49</v>
      </c>
      <c r="C28" s="67">
        <v>116</v>
      </c>
      <c r="D28" s="67">
        <v>60</v>
      </c>
      <c r="E28" s="68"/>
      <c r="F28" s="67">
        <v>11</v>
      </c>
      <c r="G28" s="69">
        <f t="shared" si="3"/>
        <v>2.0952380952380953</v>
      </c>
      <c r="H28" s="69"/>
      <c r="I28" s="69">
        <f>F28/C28*100</f>
        <v>9.4827586206896548</v>
      </c>
      <c r="J28" s="69">
        <f>F28/D28*100</f>
        <v>18.333333333333332</v>
      </c>
      <c r="K28" s="70"/>
      <c r="L28" s="70"/>
      <c r="M28" s="70"/>
    </row>
    <row r="29" spans="1:13" s="12" customFormat="1" x14ac:dyDescent="0.3">
      <c r="A29" s="73" t="s">
        <v>50</v>
      </c>
      <c r="C29" s="67">
        <v>185</v>
      </c>
      <c r="D29" s="67">
        <v>89</v>
      </c>
      <c r="E29" s="68"/>
      <c r="F29" s="67">
        <v>19</v>
      </c>
      <c r="G29" s="69">
        <f t="shared" si="3"/>
        <v>3.6190476190476191</v>
      </c>
      <c r="H29" s="69"/>
      <c r="I29" s="69">
        <f>F29/C29*100</f>
        <v>10.27027027027027</v>
      </c>
      <c r="J29" s="69">
        <f>F29/D29*100</f>
        <v>21.348314606741571</v>
      </c>
    </row>
    <row r="30" spans="1:13" s="12" customFormat="1" x14ac:dyDescent="0.3">
      <c r="A30" s="73" t="s">
        <v>51</v>
      </c>
      <c r="C30" s="67">
        <v>199</v>
      </c>
      <c r="D30" s="67">
        <v>96</v>
      </c>
      <c r="E30" s="68"/>
      <c r="F30" s="67">
        <v>16</v>
      </c>
      <c r="G30" s="69">
        <f t="shared" si="3"/>
        <v>3.0476190476190474</v>
      </c>
      <c r="H30" s="69"/>
      <c r="I30" s="69">
        <f>F30/C30*100</f>
        <v>8.0402010050251249</v>
      </c>
      <c r="J30" s="69">
        <f>F30/D30*100</f>
        <v>16.666666666666664</v>
      </c>
    </row>
    <row r="31" spans="1:13" s="12" customFormat="1" x14ac:dyDescent="0.3">
      <c r="A31" s="73" t="s">
        <v>52</v>
      </c>
      <c r="C31" s="67">
        <v>19</v>
      </c>
      <c r="D31" s="67">
        <v>7</v>
      </c>
      <c r="E31" s="68"/>
      <c r="F31" s="67">
        <v>1</v>
      </c>
      <c r="G31" s="69">
        <f t="shared" si="3"/>
        <v>0.19047619047619047</v>
      </c>
      <c r="H31" s="69"/>
      <c r="I31" s="69">
        <f t="shared" ref="I31" si="4">F31/C31*100</f>
        <v>5.2631578947368416</v>
      </c>
      <c r="J31" s="69">
        <f t="shared" ref="J31" si="5">F31/D31*100</f>
        <v>14.285714285714285</v>
      </c>
      <c r="K31" s="70"/>
      <c r="L31" s="70"/>
      <c r="M31" s="70"/>
    </row>
    <row r="32" spans="1:13" s="12" customFormat="1" x14ac:dyDescent="0.3">
      <c r="A32" s="73" t="s">
        <v>53</v>
      </c>
      <c r="C32" s="67">
        <v>32</v>
      </c>
      <c r="D32" s="67">
        <v>14</v>
      </c>
      <c r="E32" s="68"/>
      <c r="F32" s="67">
        <v>4</v>
      </c>
      <c r="G32" s="69">
        <f t="shared" si="3"/>
        <v>0.76190476190476186</v>
      </c>
      <c r="H32" s="69"/>
      <c r="I32" s="69">
        <f>F32/C32*100</f>
        <v>12.5</v>
      </c>
      <c r="J32" s="69">
        <f>F32/D32*100</f>
        <v>28.571428571428569</v>
      </c>
    </row>
    <row r="33" spans="1:13" s="12" customFormat="1" x14ac:dyDescent="0.3">
      <c r="A33" s="73" t="s">
        <v>54</v>
      </c>
      <c r="C33" s="67"/>
      <c r="D33" s="67"/>
      <c r="E33" s="68"/>
      <c r="F33" s="67"/>
      <c r="G33" s="69"/>
      <c r="H33" s="69"/>
      <c r="I33" s="69"/>
      <c r="J33" s="69"/>
      <c r="K33" s="70"/>
      <c r="L33" s="70"/>
      <c r="M33" s="70"/>
    </row>
    <row r="34" spans="1:13" s="12" customFormat="1" x14ac:dyDescent="0.3">
      <c r="A34" s="73" t="s">
        <v>221</v>
      </c>
      <c r="C34" s="67">
        <v>11</v>
      </c>
      <c r="D34" s="67">
        <v>6</v>
      </c>
      <c r="E34" s="68"/>
      <c r="F34" s="67">
        <v>0</v>
      </c>
      <c r="G34" s="69">
        <f t="shared" ref="G34:G41" si="6">F34/F$107*100</f>
        <v>0</v>
      </c>
      <c r="H34" s="69"/>
      <c r="I34" s="69">
        <f t="shared" ref="I34:I40" si="7">F34/C34*100</f>
        <v>0</v>
      </c>
      <c r="J34" s="69">
        <f t="shared" ref="J34:J40" si="8">F34/D34*100</f>
        <v>0</v>
      </c>
      <c r="K34" s="70"/>
      <c r="L34" s="70"/>
      <c r="M34" s="70"/>
    </row>
    <row r="35" spans="1:13" s="12" customFormat="1" x14ac:dyDescent="0.3">
      <c r="A35" s="73" t="s">
        <v>55</v>
      </c>
      <c r="C35" s="67">
        <v>10</v>
      </c>
      <c r="D35" s="67">
        <v>6</v>
      </c>
      <c r="E35" s="68"/>
      <c r="F35" s="67">
        <v>0</v>
      </c>
      <c r="G35" s="69">
        <f t="shared" si="6"/>
        <v>0</v>
      </c>
      <c r="H35" s="69"/>
      <c r="I35" s="69">
        <f t="shared" si="7"/>
        <v>0</v>
      </c>
      <c r="J35" s="69">
        <f t="shared" si="8"/>
        <v>0</v>
      </c>
    </row>
    <row r="36" spans="1:13" s="12" customFormat="1" x14ac:dyDescent="0.3">
      <c r="A36" s="73" t="s">
        <v>56</v>
      </c>
      <c r="C36" s="67">
        <v>7</v>
      </c>
      <c r="D36" s="67">
        <v>6</v>
      </c>
      <c r="E36" s="68"/>
      <c r="F36" s="67">
        <v>2</v>
      </c>
      <c r="G36" s="69">
        <f t="shared" si="6"/>
        <v>0.38095238095238093</v>
      </c>
      <c r="H36" s="69"/>
      <c r="I36" s="69">
        <f t="shared" si="7"/>
        <v>28.571428571428569</v>
      </c>
      <c r="J36" s="69">
        <f t="shared" si="8"/>
        <v>33.333333333333329</v>
      </c>
      <c r="K36" s="70"/>
      <c r="L36" s="70"/>
      <c r="M36" s="70"/>
    </row>
    <row r="37" spans="1:13" s="12" customFormat="1" x14ac:dyDescent="0.3">
      <c r="A37" s="73" t="s">
        <v>57</v>
      </c>
      <c r="C37" s="67">
        <v>97</v>
      </c>
      <c r="D37" s="67">
        <v>68</v>
      </c>
      <c r="E37" s="68"/>
      <c r="F37" s="67">
        <v>13</v>
      </c>
      <c r="G37" s="69">
        <f t="shared" si="6"/>
        <v>2.4761904761904763</v>
      </c>
      <c r="H37" s="69"/>
      <c r="I37" s="69">
        <f t="shared" si="7"/>
        <v>13.402061855670103</v>
      </c>
      <c r="J37" s="69">
        <f t="shared" si="8"/>
        <v>19.117647058823529</v>
      </c>
      <c r="K37" s="70"/>
      <c r="L37" s="70"/>
      <c r="M37" s="70"/>
    </row>
    <row r="38" spans="1:13" s="12" customFormat="1" x14ac:dyDescent="0.3">
      <c r="A38" s="73" t="s">
        <v>58</v>
      </c>
      <c r="C38" s="67">
        <v>15</v>
      </c>
      <c r="D38" s="67">
        <v>6</v>
      </c>
      <c r="E38" s="68"/>
      <c r="F38" s="67">
        <v>0</v>
      </c>
      <c r="G38" s="69">
        <f t="shared" si="6"/>
        <v>0</v>
      </c>
      <c r="H38" s="69"/>
      <c r="I38" s="69">
        <f t="shared" si="7"/>
        <v>0</v>
      </c>
      <c r="J38" s="69">
        <f t="shared" si="8"/>
        <v>0</v>
      </c>
    </row>
    <row r="39" spans="1:13" s="12" customFormat="1" x14ac:dyDescent="0.3">
      <c r="A39" s="73" t="s">
        <v>59</v>
      </c>
      <c r="C39" s="67">
        <v>6</v>
      </c>
      <c r="D39" s="67">
        <v>6</v>
      </c>
      <c r="E39" s="68"/>
      <c r="F39" s="67">
        <v>1</v>
      </c>
      <c r="G39" s="69">
        <f t="shared" si="6"/>
        <v>0.19047619047619047</v>
      </c>
      <c r="H39" s="69"/>
      <c r="I39" s="69">
        <f t="shared" si="7"/>
        <v>16.666666666666664</v>
      </c>
      <c r="J39" s="69">
        <f t="shared" si="8"/>
        <v>16.666666666666664</v>
      </c>
    </row>
    <row r="40" spans="1:13" s="12" customFormat="1" x14ac:dyDescent="0.3">
      <c r="A40" s="73" t="s">
        <v>60</v>
      </c>
      <c r="C40" s="67">
        <v>23</v>
      </c>
      <c r="D40" s="67">
        <v>6</v>
      </c>
      <c r="E40" s="68"/>
      <c r="F40" s="67">
        <v>0</v>
      </c>
      <c r="G40" s="69">
        <f t="shared" si="6"/>
        <v>0</v>
      </c>
      <c r="H40" s="69"/>
      <c r="I40" s="69">
        <f t="shared" si="7"/>
        <v>0</v>
      </c>
      <c r="J40" s="69">
        <f t="shared" si="8"/>
        <v>0</v>
      </c>
      <c r="K40" s="70"/>
      <c r="L40" s="70"/>
      <c r="M40" s="70"/>
    </row>
    <row r="41" spans="1:13" s="12" customFormat="1" x14ac:dyDescent="0.3">
      <c r="A41" s="71" t="s">
        <v>61</v>
      </c>
      <c r="C41" s="63">
        <f>SUM(C27:C40)</f>
        <v>823</v>
      </c>
      <c r="D41" s="63">
        <f>SUM(D27:D40)</f>
        <v>416</v>
      </c>
      <c r="E41" s="72"/>
      <c r="F41" s="63">
        <f>SUM(F27:F40)</f>
        <v>71</v>
      </c>
      <c r="G41" s="65">
        <f t="shared" si="6"/>
        <v>13.523809523809524</v>
      </c>
      <c r="H41" s="69"/>
      <c r="I41" s="65">
        <f t="shared" ref="I41" si="9">F41/C41*100</f>
        <v>8.626974483596598</v>
      </c>
      <c r="J41" s="65">
        <f t="shared" ref="J41" si="10">F41/D41*100</f>
        <v>17.067307692307693</v>
      </c>
    </row>
    <row r="42" spans="1:13" s="12" customFormat="1" x14ac:dyDescent="0.3">
      <c r="A42" s="71"/>
      <c r="C42" s="63"/>
      <c r="D42" s="63"/>
      <c r="E42" s="72"/>
      <c r="F42" s="63"/>
      <c r="G42" s="74"/>
      <c r="H42" s="69"/>
      <c r="I42" s="75"/>
      <c r="J42" s="75"/>
    </row>
    <row r="43" spans="1:13" s="12" customFormat="1" ht="15.75" customHeight="1" x14ac:dyDescent="0.3">
      <c r="A43" s="71" t="s">
        <v>62</v>
      </c>
      <c r="C43" s="67"/>
      <c r="D43" s="67"/>
      <c r="E43" s="72"/>
      <c r="F43" s="67"/>
      <c r="G43" s="69"/>
      <c r="H43" s="69"/>
      <c r="I43" s="69"/>
      <c r="J43" s="69"/>
    </row>
    <row r="44" spans="1:13" s="12" customFormat="1" x14ac:dyDescent="0.3">
      <c r="A44" s="73" t="s">
        <v>63</v>
      </c>
      <c r="C44" s="67">
        <v>38</v>
      </c>
      <c r="D44" s="67">
        <v>6</v>
      </c>
      <c r="E44" s="68"/>
      <c r="F44" s="67">
        <v>5</v>
      </c>
      <c r="G44" s="69">
        <f t="shared" ref="G44:G65" si="11">F44/F$107*100</f>
        <v>0.95238095238095244</v>
      </c>
      <c r="H44" s="69"/>
      <c r="I44" s="69">
        <f t="shared" ref="I44:I64" si="12">F44/C44*100</f>
        <v>13.157894736842104</v>
      </c>
      <c r="J44" s="69">
        <f t="shared" ref="J44:J56" si="13">F44/D44*100</f>
        <v>83.333333333333343</v>
      </c>
      <c r="K44" s="70"/>
      <c r="L44" s="70"/>
      <c r="M44" s="70"/>
    </row>
    <row r="45" spans="1:13" s="12" customFormat="1" x14ac:dyDescent="0.3">
      <c r="A45" s="73" t="s">
        <v>64</v>
      </c>
      <c r="C45" s="67">
        <v>170</v>
      </c>
      <c r="D45" s="67">
        <v>60</v>
      </c>
      <c r="E45" s="68"/>
      <c r="F45" s="67">
        <v>11</v>
      </c>
      <c r="G45" s="69">
        <f t="shared" si="11"/>
        <v>2.0952380952380953</v>
      </c>
      <c r="H45" s="69"/>
      <c r="I45" s="69">
        <f t="shared" si="12"/>
        <v>6.4705882352941186</v>
      </c>
      <c r="J45" s="69">
        <f t="shared" si="13"/>
        <v>18.333333333333332</v>
      </c>
      <c r="K45" s="70"/>
      <c r="L45" s="70"/>
      <c r="M45" s="70"/>
    </row>
    <row r="46" spans="1:13" s="12" customFormat="1" x14ac:dyDescent="0.3">
      <c r="A46" s="73" t="s">
        <v>65</v>
      </c>
      <c r="C46" s="67">
        <v>2</v>
      </c>
      <c r="D46" s="67">
        <v>2</v>
      </c>
      <c r="E46" s="68"/>
      <c r="F46" s="67">
        <v>0</v>
      </c>
      <c r="G46" s="69">
        <f t="shared" si="11"/>
        <v>0</v>
      </c>
      <c r="H46" s="69"/>
      <c r="I46" s="69">
        <f t="shared" si="12"/>
        <v>0</v>
      </c>
      <c r="J46" s="69">
        <f t="shared" si="13"/>
        <v>0</v>
      </c>
      <c r="K46" s="70"/>
      <c r="L46" s="70"/>
      <c r="M46" s="70"/>
    </row>
    <row r="47" spans="1:13" s="12" customFormat="1" x14ac:dyDescent="0.3">
      <c r="A47" s="73" t="s">
        <v>66</v>
      </c>
      <c r="C47" s="67">
        <v>67</v>
      </c>
      <c r="D47" s="67">
        <v>16</v>
      </c>
      <c r="E47" s="68"/>
      <c r="F47" s="67">
        <v>7</v>
      </c>
      <c r="G47" s="69">
        <f t="shared" si="11"/>
        <v>1.3333333333333335</v>
      </c>
      <c r="H47" s="69"/>
      <c r="I47" s="69">
        <f t="shared" si="12"/>
        <v>10.44776119402985</v>
      </c>
      <c r="J47" s="69">
        <f t="shared" si="13"/>
        <v>43.75</v>
      </c>
      <c r="K47" s="70"/>
      <c r="L47" s="70"/>
      <c r="M47" s="70"/>
    </row>
    <row r="48" spans="1:13" s="12" customFormat="1" x14ac:dyDescent="0.3">
      <c r="A48" s="73" t="s">
        <v>67</v>
      </c>
      <c r="C48" s="67">
        <v>1</v>
      </c>
      <c r="D48" s="67">
        <v>1</v>
      </c>
      <c r="E48" s="68"/>
      <c r="F48" s="67">
        <v>0</v>
      </c>
      <c r="G48" s="69">
        <f t="shared" si="11"/>
        <v>0</v>
      </c>
      <c r="H48" s="69"/>
      <c r="I48" s="69">
        <f t="shared" si="12"/>
        <v>0</v>
      </c>
      <c r="J48" s="69">
        <f t="shared" si="13"/>
        <v>0</v>
      </c>
      <c r="K48" s="70"/>
      <c r="L48" s="70"/>
      <c r="M48" s="70"/>
    </row>
    <row r="49" spans="1:13" s="12" customFormat="1" x14ac:dyDescent="0.3">
      <c r="A49" s="73" t="s">
        <v>68</v>
      </c>
      <c r="C49" s="67">
        <v>19</v>
      </c>
      <c r="D49" s="67">
        <v>6</v>
      </c>
      <c r="E49" s="68"/>
      <c r="F49" s="67">
        <v>2</v>
      </c>
      <c r="G49" s="69">
        <f t="shared" si="11"/>
        <v>0.38095238095238093</v>
      </c>
      <c r="H49" s="69"/>
      <c r="I49" s="69">
        <f t="shared" si="12"/>
        <v>10.526315789473683</v>
      </c>
      <c r="J49" s="69">
        <f t="shared" si="13"/>
        <v>33.333333333333329</v>
      </c>
      <c r="K49" s="70"/>
      <c r="L49" s="70"/>
      <c r="M49" s="70"/>
    </row>
    <row r="50" spans="1:13" s="12" customFormat="1" x14ac:dyDescent="0.3">
      <c r="A50" s="73" t="s">
        <v>69</v>
      </c>
      <c r="C50" s="67">
        <v>5</v>
      </c>
      <c r="D50" s="67">
        <v>5</v>
      </c>
      <c r="E50" s="68"/>
      <c r="F50" s="67">
        <v>0</v>
      </c>
      <c r="G50" s="69">
        <f t="shared" si="11"/>
        <v>0</v>
      </c>
      <c r="H50" s="69"/>
      <c r="I50" s="69">
        <f t="shared" si="12"/>
        <v>0</v>
      </c>
      <c r="J50" s="69">
        <f t="shared" si="13"/>
        <v>0</v>
      </c>
      <c r="K50" s="70"/>
      <c r="L50" s="70"/>
      <c r="M50" s="70"/>
    </row>
    <row r="51" spans="1:13" s="12" customFormat="1" x14ac:dyDescent="0.3">
      <c r="A51" s="73" t="s">
        <v>222</v>
      </c>
      <c r="C51" s="67">
        <v>169</v>
      </c>
      <c r="D51" s="67">
        <v>56</v>
      </c>
      <c r="E51" s="68"/>
      <c r="F51" s="67">
        <v>13</v>
      </c>
      <c r="G51" s="69">
        <f t="shared" si="11"/>
        <v>2.4761904761904763</v>
      </c>
      <c r="H51" s="69"/>
      <c r="I51" s="69">
        <f t="shared" si="12"/>
        <v>7.6923076923076925</v>
      </c>
      <c r="J51" s="69">
        <f t="shared" si="13"/>
        <v>23.214285714285715</v>
      </c>
      <c r="K51" s="70"/>
      <c r="L51" s="70"/>
      <c r="M51" s="70"/>
    </row>
    <row r="52" spans="1:13" s="12" customFormat="1" x14ac:dyDescent="0.3">
      <c r="A52" s="73" t="s">
        <v>71</v>
      </c>
      <c r="C52" s="67">
        <v>3</v>
      </c>
      <c r="D52" s="67">
        <v>3</v>
      </c>
      <c r="E52" s="68"/>
      <c r="F52" s="67">
        <v>0</v>
      </c>
      <c r="G52" s="69">
        <f t="shared" si="11"/>
        <v>0</v>
      </c>
      <c r="H52" s="69"/>
      <c r="I52" s="69">
        <f t="shared" si="12"/>
        <v>0</v>
      </c>
      <c r="J52" s="69">
        <f t="shared" si="13"/>
        <v>0</v>
      </c>
      <c r="K52" s="70"/>
      <c r="L52" s="70"/>
      <c r="M52" s="70"/>
    </row>
    <row r="53" spans="1:13" s="12" customFormat="1" x14ac:dyDescent="0.3">
      <c r="A53" s="73" t="s">
        <v>72</v>
      </c>
      <c r="C53" s="67">
        <v>252</v>
      </c>
      <c r="D53" s="67">
        <v>65</v>
      </c>
      <c r="E53" s="68"/>
      <c r="F53" s="67">
        <v>22</v>
      </c>
      <c r="G53" s="69">
        <f t="shared" si="11"/>
        <v>4.1904761904761907</v>
      </c>
      <c r="H53" s="69"/>
      <c r="I53" s="69">
        <f t="shared" si="12"/>
        <v>8.7301587301587293</v>
      </c>
      <c r="J53" s="69">
        <f t="shared" si="13"/>
        <v>33.846153846153847</v>
      </c>
      <c r="K53" s="70"/>
      <c r="L53" s="70"/>
      <c r="M53" s="70"/>
    </row>
    <row r="54" spans="1:13" s="12" customFormat="1" x14ac:dyDescent="0.3">
      <c r="A54" s="73" t="s">
        <v>73</v>
      </c>
      <c r="C54" s="67">
        <v>202</v>
      </c>
      <c r="D54" s="67">
        <v>70</v>
      </c>
      <c r="E54" s="68"/>
      <c r="F54" s="67">
        <v>23</v>
      </c>
      <c r="G54" s="69">
        <f t="shared" si="11"/>
        <v>4.3809523809523814</v>
      </c>
      <c r="H54" s="69"/>
      <c r="I54" s="69">
        <f t="shared" si="12"/>
        <v>11.386138613861387</v>
      </c>
      <c r="J54" s="69">
        <f t="shared" si="13"/>
        <v>32.857142857142854</v>
      </c>
      <c r="K54" s="70"/>
      <c r="L54" s="70"/>
      <c r="M54" s="70"/>
    </row>
    <row r="55" spans="1:13" s="12" customFormat="1" x14ac:dyDescent="0.3">
      <c r="A55" s="73" t="s">
        <v>74</v>
      </c>
      <c r="C55" s="67">
        <v>67</v>
      </c>
      <c r="D55" s="67">
        <v>6</v>
      </c>
      <c r="E55" s="68"/>
      <c r="F55" s="67">
        <v>2</v>
      </c>
      <c r="G55" s="69">
        <f t="shared" si="11"/>
        <v>0.38095238095238093</v>
      </c>
      <c r="H55" s="69"/>
      <c r="I55" s="69">
        <f t="shared" si="12"/>
        <v>2.9850746268656714</v>
      </c>
      <c r="J55" s="69">
        <f t="shared" si="13"/>
        <v>33.333333333333329</v>
      </c>
      <c r="K55" s="70"/>
      <c r="L55" s="70"/>
      <c r="M55" s="70"/>
    </row>
    <row r="56" spans="1:13" s="12" customFormat="1" x14ac:dyDescent="0.3">
      <c r="A56" s="73" t="s">
        <v>75</v>
      </c>
      <c r="C56" s="67">
        <v>6</v>
      </c>
      <c r="D56" s="67">
        <v>6</v>
      </c>
      <c r="E56" s="68"/>
      <c r="F56" s="67">
        <v>1</v>
      </c>
      <c r="G56" s="69">
        <f t="shared" si="11"/>
        <v>0.19047619047619047</v>
      </c>
      <c r="H56" s="69"/>
      <c r="I56" s="69">
        <f t="shared" si="12"/>
        <v>16.666666666666664</v>
      </c>
      <c r="J56" s="69">
        <f t="shared" si="13"/>
        <v>16.666666666666664</v>
      </c>
      <c r="K56" s="70"/>
      <c r="L56" s="70"/>
      <c r="M56" s="70"/>
    </row>
    <row r="57" spans="1:13" s="12" customFormat="1" x14ac:dyDescent="0.3">
      <c r="A57" s="73" t="s">
        <v>77</v>
      </c>
      <c r="C57" s="67">
        <v>3</v>
      </c>
      <c r="D57" s="67">
        <v>3</v>
      </c>
      <c r="E57" s="68"/>
      <c r="F57" s="67">
        <v>0</v>
      </c>
      <c r="G57" s="69">
        <f t="shared" si="11"/>
        <v>0</v>
      </c>
      <c r="H57" s="69"/>
      <c r="I57" s="69">
        <f t="shared" si="12"/>
        <v>0</v>
      </c>
      <c r="J57" s="69">
        <v>0</v>
      </c>
      <c r="K57" s="70"/>
      <c r="L57" s="70"/>
      <c r="M57" s="70"/>
    </row>
    <row r="58" spans="1:13" s="12" customFormat="1" x14ac:dyDescent="0.3">
      <c r="A58" s="73" t="s">
        <v>76</v>
      </c>
      <c r="C58" s="67">
        <v>617</v>
      </c>
      <c r="D58" s="67">
        <v>206</v>
      </c>
      <c r="E58" s="68"/>
      <c r="F58" s="67">
        <v>72</v>
      </c>
      <c r="G58" s="69">
        <f t="shared" si="11"/>
        <v>13.714285714285715</v>
      </c>
      <c r="H58" s="69"/>
      <c r="I58" s="69">
        <f t="shared" si="12"/>
        <v>11.66936790923825</v>
      </c>
      <c r="J58" s="69">
        <f t="shared" ref="J58:J64" si="14">F58/D58*100</f>
        <v>34.95145631067961</v>
      </c>
      <c r="K58" s="70"/>
      <c r="L58" s="70"/>
      <c r="M58" s="70"/>
    </row>
    <row r="59" spans="1:13" s="12" customFormat="1" x14ac:dyDescent="0.3">
      <c r="A59" s="73" t="s">
        <v>78</v>
      </c>
      <c r="C59" s="67">
        <v>22</v>
      </c>
      <c r="D59" s="67">
        <v>5</v>
      </c>
      <c r="E59" s="68"/>
      <c r="F59" s="67">
        <v>1</v>
      </c>
      <c r="G59" s="69">
        <f t="shared" si="11"/>
        <v>0.19047619047619047</v>
      </c>
      <c r="H59" s="69"/>
      <c r="I59" s="69">
        <f t="shared" si="12"/>
        <v>4.5454545454545459</v>
      </c>
      <c r="J59" s="69">
        <f t="shared" si="14"/>
        <v>20</v>
      </c>
      <c r="K59" s="70"/>
      <c r="L59" s="70"/>
      <c r="M59" s="70"/>
    </row>
    <row r="60" spans="1:13" s="12" customFormat="1" x14ac:dyDescent="0.3">
      <c r="A60" s="73" t="s">
        <v>79</v>
      </c>
      <c r="C60" s="67">
        <v>101</v>
      </c>
      <c r="D60" s="67">
        <v>35</v>
      </c>
      <c r="E60" s="68"/>
      <c r="F60" s="67">
        <v>9</v>
      </c>
      <c r="G60" s="69">
        <f t="shared" si="11"/>
        <v>1.7142857142857144</v>
      </c>
      <c r="H60" s="69"/>
      <c r="I60" s="69">
        <f t="shared" si="12"/>
        <v>8.9108910891089099</v>
      </c>
      <c r="J60" s="69">
        <f t="shared" si="14"/>
        <v>25.714285714285712</v>
      </c>
      <c r="K60" s="70"/>
      <c r="L60" s="70"/>
      <c r="M60" s="70"/>
    </row>
    <row r="61" spans="1:13" s="12" customFormat="1" x14ac:dyDescent="0.3">
      <c r="A61" s="73" t="s">
        <v>80</v>
      </c>
      <c r="C61" s="67">
        <v>292</v>
      </c>
      <c r="D61" s="67">
        <v>70</v>
      </c>
      <c r="E61" s="68"/>
      <c r="F61" s="67">
        <v>34</v>
      </c>
      <c r="G61" s="69">
        <f t="shared" si="11"/>
        <v>6.4761904761904754</v>
      </c>
      <c r="H61" s="69"/>
      <c r="I61" s="69">
        <f t="shared" si="12"/>
        <v>11.643835616438356</v>
      </c>
      <c r="J61" s="69">
        <f t="shared" si="14"/>
        <v>48.571428571428569</v>
      </c>
      <c r="K61" s="70"/>
      <c r="L61" s="70"/>
      <c r="M61" s="70"/>
    </row>
    <row r="62" spans="1:13" s="12" customFormat="1" x14ac:dyDescent="0.3">
      <c r="A62" s="73" t="s">
        <v>223</v>
      </c>
      <c r="C62" s="67">
        <v>78</v>
      </c>
      <c r="D62" s="67">
        <v>15</v>
      </c>
      <c r="E62" s="68"/>
      <c r="F62" s="67">
        <v>3</v>
      </c>
      <c r="G62" s="69">
        <f t="shared" si="11"/>
        <v>0.5714285714285714</v>
      </c>
      <c r="H62" s="69"/>
      <c r="I62" s="69">
        <f t="shared" si="12"/>
        <v>3.8461538461538463</v>
      </c>
      <c r="J62" s="69">
        <f t="shared" si="14"/>
        <v>20</v>
      </c>
      <c r="K62" s="70"/>
      <c r="L62" s="70"/>
      <c r="M62" s="70"/>
    </row>
    <row r="63" spans="1:13" s="12" customFormat="1" x14ac:dyDescent="0.3">
      <c r="A63" s="73" t="s">
        <v>82</v>
      </c>
      <c r="C63" s="67">
        <v>52</v>
      </c>
      <c r="D63" s="67">
        <v>10</v>
      </c>
      <c r="E63" s="68"/>
      <c r="F63" s="67">
        <v>4</v>
      </c>
      <c r="G63" s="69">
        <f t="shared" si="11"/>
        <v>0.76190476190476186</v>
      </c>
      <c r="H63" s="69"/>
      <c r="I63" s="69">
        <f t="shared" si="12"/>
        <v>7.6923076923076925</v>
      </c>
      <c r="J63" s="69">
        <f t="shared" si="14"/>
        <v>40</v>
      </c>
      <c r="K63" s="70"/>
      <c r="L63" s="70"/>
      <c r="M63" s="70"/>
    </row>
    <row r="64" spans="1:13" s="12" customFormat="1" x14ac:dyDescent="0.3">
      <c r="A64" s="73" t="s">
        <v>83</v>
      </c>
      <c r="C64" s="67">
        <v>300</v>
      </c>
      <c r="D64" s="67">
        <v>101</v>
      </c>
      <c r="E64" s="68"/>
      <c r="F64" s="67">
        <v>38</v>
      </c>
      <c r="G64" s="69">
        <f t="shared" si="11"/>
        <v>7.2380952380952381</v>
      </c>
      <c r="H64" s="69"/>
      <c r="I64" s="69">
        <f t="shared" si="12"/>
        <v>12.666666666666668</v>
      </c>
      <c r="J64" s="69">
        <f t="shared" si="14"/>
        <v>37.623762376237622</v>
      </c>
      <c r="K64" s="70"/>
      <c r="L64" s="70"/>
      <c r="M64" s="70"/>
    </row>
    <row r="65" spans="1:13" s="12" customFormat="1" x14ac:dyDescent="0.3">
      <c r="A65" s="71" t="s">
        <v>84</v>
      </c>
      <c r="C65" s="63">
        <f>SUM(C44:C64)</f>
        <v>2466</v>
      </c>
      <c r="D65" s="63">
        <f>SUM(D44:D64)</f>
        <v>747</v>
      </c>
      <c r="E65" s="72"/>
      <c r="F65" s="63">
        <f>SUM(F44:F64)</f>
        <v>247</v>
      </c>
      <c r="G65" s="65">
        <f t="shared" si="11"/>
        <v>47.047619047619051</v>
      </c>
      <c r="H65" s="69"/>
      <c r="I65" s="65">
        <f t="shared" ref="I65" si="15">F65/C65*100</f>
        <v>10.016220600162205</v>
      </c>
      <c r="J65" s="65">
        <f t="shared" ref="J65" si="16">F65/D65*100</f>
        <v>33.065595716198125</v>
      </c>
      <c r="K65" s="70"/>
      <c r="L65" s="70"/>
      <c r="M65" s="70"/>
    </row>
    <row r="66" spans="1:13" s="12" customFormat="1" x14ac:dyDescent="0.3">
      <c r="A66" s="71"/>
      <c r="C66" s="63"/>
      <c r="D66" s="63"/>
      <c r="E66" s="72"/>
      <c r="F66" s="63"/>
      <c r="G66" s="74"/>
      <c r="H66" s="69"/>
      <c r="I66" s="75"/>
      <c r="J66" s="75"/>
    </row>
    <row r="67" spans="1:13" s="12" customFormat="1" x14ac:dyDescent="0.3">
      <c r="A67" s="71" t="s">
        <v>85</v>
      </c>
      <c r="C67" s="67"/>
      <c r="D67" s="67"/>
      <c r="E67" s="72"/>
      <c r="F67" s="67"/>
      <c r="G67" s="69"/>
      <c r="H67" s="69"/>
      <c r="I67" s="69"/>
      <c r="J67" s="69"/>
    </row>
    <row r="68" spans="1:13" s="12" customFormat="1" x14ac:dyDescent="0.3">
      <c r="A68" s="76" t="s">
        <v>85</v>
      </c>
      <c r="B68" s="76"/>
      <c r="C68" s="67">
        <v>52</v>
      </c>
      <c r="D68" s="67">
        <v>33</v>
      </c>
      <c r="E68" s="68"/>
      <c r="F68" s="67">
        <v>11</v>
      </c>
      <c r="G68" s="69">
        <f>F68/F$107*100</f>
        <v>2.0952380952380953</v>
      </c>
      <c r="H68" s="69"/>
      <c r="I68" s="69">
        <f>F68/C68*100</f>
        <v>21.153846153846153</v>
      </c>
      <c r="J68" s="69">
        <f>F68/D68*100</f>
        <v>33.333333333333329</v>
      </c>
      <c r="K68" s="70"/>
      <c r="L68" s="70"/>
      <c r="M68" s="70"/>
    </row>
    <row r="69" spans="1:13" s="12" customFormat="1" x14ac:dyDescent="0.3">
      <c r="A69" s="71" t="s">
        <v>86</v>
      </c>
      <c r="C69" s="63">
        <f>SUM(C68:C68)</f>
        <v>52</v>
      </c>
      <c r="D69" s="63">
        <f>SUM(D68:D68)</f>
        <v>33</v>
      </c>
      <c r="E69" s="72"/>
      <c r="F69" s="63">
        <f>SUM(F68:F68)</f>
        <v>11</v>
      </c>
      <c r="G69" s="65">
        <f>F69/F$107*100</f>
        <v>2.0952380952380953</v>
      </c>
      <c r="H69" s="69"/>
      <c r="I69" s="65">
        <f>F69/C69*100</f>
        <v>21.153846153846153</v>
      </c>
      <c r="J69" s="65">
        <f>F69/D69*100</f>
        <v>33.333333333333329</v>
      </c>
      <c r="K69" s="70"/>
      <c r="L69" s="70"/>
      <c r="M69" s="70"/>
    </row>
    <row r="70" spans="1:13" s="12" customFormat="1" x14ac:dyDescent="0.3">
      <c r="A70" s="71"/>
      <c r="C70" s="67"/>
      <c r="D70" s="67"/>
      <c r="E70" s="72"/>
      <c r="F70" s="67"/>
      <c r="G70" s="69"/>
      <c r="H70" s="69"/>
      <c r="I70" s="69"/>
      <c r="J70" s="69"/>
    </row>
    <row r="71" spans="1:13" s="12" customFormat="1" x14ac:dyDescent="0.3">
      <c r="A71" s="71" t="s">
        <v>87</v>
      </c>
      <c r="C71" s="67"/>
      <c r="D71" s="67"/>
      <c r="E71" s="72"/>
      <c r="F71" s="67"/>
      <c r="G71" s="69"/>
      <c r="H71" s="69"/>
      <c r="I71" s="69"/>
      <c r="J71" s="69"/>
      <c r="K71" s="70"/>
      <c r="L71" s="70"/>
      <c r="M71" s="70"/>
    </row>
    <row r="72" spans="1:13" s="12" customFormat="1" x14ac:dyDescent="0.3">
      <c r="A72" s="76" t="s">
        <v>88</v>
      </c>
      <c r="B72" s="76"/>
      <c r="C72" s="67">
        <v>5</v>
      </c>
      <c r="D72" s="67">
        <v>3</v>
      </c>
      <c r="E72" s="68"/>
      <c r="F72" s="67">
        <v>0</v>
      </c>
      <c r="G72" s="69">
        <f>F72/F$107*100</f>
        <v>0</v>
      </c>
      <c r="H72" s="69"/>
      <c r="I72" s="69">
        <f>F72/C72*100</f>
        <v>0</v>
      </c>
      <c r="J72" s="69">
        <f>F72/D72*100</f>
        <v>0</v>
      </c>
      <c r="K72" s="70"/>
      <c r="L72" s="70"/>
      <c r="M72" s="70"/>
    </row>
    <row r="73" spans="1:13" s="12" customFormat="1" x14ac:dyDescent="0.3">
      <c r="A73" s="76" t="s">
        <v>87</v>
      </c>
      <c r="B73" s="76"/>
      <c r="C73" s="67">
        <v>32</v>
      </c>
      <c r="D73" s="67">
        <v>13</v>
      </c>
      <c r="E73" s="68"/>
      <c r="F73" s="67">
        <v>5</v>
      </c>
      <c r="G73" s="69">
        <f>F73/F$107*100</f>
        <v>0.95238095238095244</v>
      </c>
      <c r="H73" s="69"/>
      <c r="I73" s="69">
        <f>F73/C73*100</f>
        <v>15.625</v>
      </c>
      <c r="J73" s="69">
        <f>F73/D73*100</f>
        <v>38.461538461538467</v>
      </c>
      <c r="K73" s="70"/>
      <c r="L73" s="70"/>
      <c r="M73" s="70"/>
    </row>
    <row r="74" spans="1:13" s="12" customFormat="1" x14ac:dyDescent="0.3">
      <c r="A74" s="71" t="s">
        <v>89</v>
      </c>
      <c r="C74" s="63">
        <f>SUM(C72:C73)</f>
        <v>37</v>
      </c>
      <c r="D74" s="63">
        <f>SUM(D72:D73)</f>
        <v>16</v>
      </c>
      <c r="E74" s="72"/>
      <c r="F74" s="63">
        <f>SUM(F72:F73)</f>
        <v>5</v>
      </c>
      <c r="G74" s="65">
        <f>F74/F$107*100</f>
        <v>0.95238095238095244</v>
      </c>
      <c r="H74" s="69"/>
      <c r="I74" s="65">
        <f>F74/C74*100</f>
        <v>13.513513513513514</v>
      </c>
      <c r="J74" s="65">
        <f>F74/D74*100</f>
        <v>31.25</v>
      </c>
      <c r="K74" s="70"/>
      <c r="L74" s="70"/>
      <c r="M74" s="70"/>
    </row>
    <row r="75" spans="1:13" s="12" customFormat="1" x14ac:dyDescent="0.3">
      <c r="A75" s="71"/>
      <c r="C75" s="63"/>
      <c r="D75" s="63"/>
      <c r="E75" s="72"/>
      <c r="F75" s="63"/>
      <c r="G75" s="74"/>
      <c r="H75" s="69"/>
      <c r="I75" s="75"/>
      <c r="J75" s="75"/>
      <c r="K75" s="70"/>
      <c r="L75" s="70"/>
      <c r="M75" s="70"/>
    </row>
    <row r="76" spans="1:13" s="62" customFormat="1" x14ac:dyDescent="0.3">
      <c r="A76" s="71" t="s">
        <v>90</v>
      </c>
      <c r="B76" s="12"/>
      <c r="C76" s="63"/>
      <c r="D76" s="63"/>
      <c r="E76" s="72"/>
      <c r="F76" s="63"/>
      <c r="G76" s="65"/>
      <c r="H76" s="69"/>
      <c r="I76" s="65"/>
      <c r="J76" s="65"/>
      <c r="K76" s="70"/>
      <c r="L76" s="70"/>
      <c r="M76" s="70"/>
    </row>
    <row r="77" spans="1:13" s="62" customFormat="1" x14ac:dyDescent="0.3">
      <c r="A77" s="73" t="s">
        <v>90</v>
      </c>
      <c r="B77" s="12"/>
      <c r="C77" s="67">
        <v>116</v>
      </c>
      <c r="D77" s="67">
        <v>71</v>
      </c>
      <c r="E77" s="68"/>
      <c r="F77" s="67">
        <v>16</v>
      </c>
      <c r="G77" s="69">
        <f>F77/F$107*100</f>
        <v>3.0476190476190474</v>
      </c>
      <c r="H77" s="69"/>
      <c r="I77" s="69">
        <f>F77/C77*100</f>
        <v>13.793103448275861</v>
      </c>
      <c r="J77" s="69">
        <f>F77/D77*100</f>
        <v>22.535211267605636</v>
      </c>
      <c r="K77" s="70"/>
      <c r="L77" s="70"/>
      <c r="M77" s="70"/>
    </row>
    <row r="78" spans="1:13" s="62" customFormat="1" x14ac:dyDescent="0.3">
      <c r="A78" s="73" t="s">
        <v>91</v>
      </c>
      <c r="B78" s="12"/>
      <c r="C78" s="67">
        <v>3</v>
      </c>
      <c r="D78" s="67">
        <v>3</v>
      </c>
      <c r="E78" s="68"/>
      <c r="F78" s="67">
        <v>0</v>
      </c>
      <c r="G78" s="69">
        <f>F78/F$107*100</f>
        <v>0</v>
      </c>
      <c r="H78" s="69"/>
      <c r="I78" s="69">
        <f>F78/C78*100</f>
        <v>0</v>
      </c>
      <c r="J78" s="69">
        <f>F78/D78*100</f>
        <v>0</v>
      </c>
      <c r="K78" s="70"/>
      <c r="L78" s="70"/>
      <c r="M78" s="70"/>
    </row>
    <row r="79" spans="1:13" s="62" customFormat="1" x14ac:dyDescent="0.3">
      <c r="A79" s="73" t="s">
        <v>92</v>
      </c>
      <c r="B79" s="12"/>
      <c r="C79" s="67">
        <v>122</v>
      </c>
      <c r="D79" s="67">
        <v>54</v>
      </c>
      <c r="E79" s="68"/>
      <c r="F79" s="67">
        <v>11</v>
      </c>
      <c r="G79" s="69">
        <f>F79/F$107*100</f>
        <v>2.0952380952380953</v>
      </c>
      <c r="H79" s="69"/>
      <c r="I79" s="69">
        <f>F79/C79*100</f>
        <v>9.0163934426229506</v>
      </c>
      <c r="J79" s="69">
        <f>F79/D79*100</f>
        <v>20.37037037037037</v>
      </c>
      <c r="K79" s="70"/>
      <c r="L79" s="70"/>
      <c r="M79" s="70"/>
    </row>
    <row r="80" spans="1:13" s="62" customFormat="1" x14ac:dyDescent="0.3">
      <c r="A80" s="73" t="s">
        <v>93</v>
      </c>
      <c r="B80" s="12"/>
      <c r="C80" s="67">
        <v>2</v>
      </c>
      <c r="D80" s="67">
        <v>2</v>
      </c>
      <c r="E80" s="68"/>
      <c r="F80" s="67">
        <v>1</v>
      </c>
      <c r="G80" s="69">
        <f>F80/F$107*100</f>
        <v>0.19047619047619047</v>
      </c>
      <c r="H80" s="69"/>
      <c r="I80" s="69">
        <f>F80/C80*100</f>
        <v>50</v>
      </c>
      <c r="J80" s="69">
        <f>F80/D80*100</f>
        <v>50</v>
      </c>
      <c r="K80" s="70"/>
      <c r="L80" s="70"/>
      <c r="M80" s="70"/>
    </row>
    <row r="81" spans="1:13" s="62" customFormat="1" x14ac:dyDescent="0.3">
      <c r="A81" s="71" t="s">
        <v>94</v>
      </c>
      <c r="B81" s="12"/>
      <c r="C81" s="63">
        <f>SUM(C77:C80)</f>
        <v>243</v>
      </c>
      <c r="D81" s="63">
        <f>SUM(D77:D80)</f>
        <v>130</v>
      </c>
      <c r="E81" s="72"/>
      <c r="F81" s="63">
        <f>SUM(F77:F80)</f>
        <v>28</v>
      </c>
      <c r="G81" s="65">
        <f>F81/F$107*100</f>
        <v>5.3333333333333339</v>
      </c>
      <c r="H81" s="69"/>
      <c r="I81" s="65">
        <f>F81/C81*100</f>
        <v>11.522633744855968</v>
      </c>
      <c r="J81" s="65">
        <f>F81/D81*100</f>
        <v>21.53846153846154</v>
      </c>
      <c r="K81" s="70"/>
      <c r="L81" s="70"/>
      <c r="M81" s="70"/>
    </row>
    <row r="82" spans="1:13" s="62" customFormat="1" x14ac:dyDescent="0.3">
      <c r="A82" s="71"/>
      <c r="B82" s="12"/>
      <c r="C82" s="63"/>
      <c r="D82" s="63"/>
      <c r="E82" s="72"/>
      <c r="F82" s="63"/>
      <c r="G82" s="74"/>
      <c r="H82" s="69"/>
      <c r="I82" s="75"/>
      <c r="J82" s="75"/>
    </row>
    <row r="83" spans="1:13" s="12" customFormat="1" x14ac:dyDescent="0.3">
      <c r="A83" s="61" t="s">
        <v>95</v>
      </c>
      <c r="C83" s="67"/>
      <c r="D83" s="67"/>
      <c r="E83" s="72"/>
      <c r="F83" s="67"/>
      <c r="G83" s="69"/>
      <c r="H83" s="69"/>
      <c r="I83" s="69"/>
      <c r="J83" s="69"/>
    </row>
    <row r="84" spans="1:13" s="12" customFormat="1" x14ac:dyDescent="0.3">
      <c r="A84" s="66" t="s">
        <v>96</v>
      </c>
      <c r="C84" s="67">
        <v>184</v>
      </c>
      <c r="D84" s="67">
        <v>126</v>
      </c>
      <c r="E84" s="68"/>
      <c r="F84" s="67">
        <v>31</v>
      </c>
      <c r="G84" s="69">
        <f t="shared" ref="G84:G89" si="17">F84/F$107*100</f>
        <v>5.9047619047619051</v>
      </c>
      <c r="H84" s="69"/>
      <c r="I84" s="69">
        <f t="shared" ref="I84:I89" si="18">F84/C84*100</f>
        <v>16.847826086956523</v>
      </c>
      <c r="J84" s="69">
        <f t="shared" ref="J84:J89" si="19">F84/D84*100</f>
        <v>24.603174603174601</v>
      </c>
    </row>
    <row r="85" spans="1:13" s="12" customFormat="1" x14ac:dyDescent="0.3">
      <c r="A85" s="66" t="s">
        <v>97</v>
      </c>
      <c r="C85" s="67">
        <v>1</v>
      </c>
      <c r="D85" s="67">
        <v>1</v>
      </c>
      <c r="E85" s="68"/>
      <c r="F85" s="67">
        <v>0</v>
      </c>
      <c r="G85" s="69">
        <f t="shared" si="17"/>
        <v>0</v>
      </c>
      <c r="H85" s="69"/>
      <c r="I85" s="69">
        <f t="shared" si="18"/>
        <v>0</v>
      </c>
      <c r="J85" s="69">
        <f t="shared" si="19"/>
        <v>0</v>
      </c>
    </row>
    <row r="86" spans="1:13" s="12" customFormat="1" x14ac:dyDescent="0.3">
      <c r="A86" s="66" t="s">
        <v>98</v>
      </c>
      <c r="C86" s="67">
        <v>6</v>
      </c>
      <c r="D86" s="67">
        <v>6</v>
      </c>
      <c r="E86" s="68"/>
      <c r="F86" s="67">
        <v>0</v>
      </c>
      <c r="G86" s="69">
        <f t="shared" si="17"/>
        <v>0</v>
      </c>
      <c r="H86" s="69"/>
      <c r="I86" s="69">
        <f t="shared" si="18"/>
        <v>0</v>
      </c>
      <c r="J86" s="69">
        <f t="shared" si="19"/>
        <v>0</v>
      </c>
    </row>
    <row r="87" spans="1:13" s="12" customFormat="1" x14ac:dyDescent="0.3">
      <c r="A87" s="66" t="s">
        <v>224</v>
      </c>
      <c r="C87" s="67">
        <v>63</v>
      </c>
      <c r="D87" s="67">
        <v>55</v>
      </c>
      <c r="E87" s="68"/>
      <c r="F87" s="67">
        <v>21</v>
      </c>
      <c r="G87" s="69">
        <f t="shared" si="17"/>
        <v>4</v>
      </c>
      <c r="H87" s="69"/>
      <c r="I87" s="69">
        <f t="shared" si="18"/>
        <v>33.333333333333329</v>
      </c>
      <c r="J87" s="69">
        <f t="shared" si="19"/>
        <v>38.181818181818187</v>
      </c>
    </row>
    <row r="88" spans="1:13" s="12" customFormat="1" x14ac:dyDescent="0.3">
      <c r="A88" s="66" t="s">
        <v>100</v>
      </c>
      <c r="C88" s="67">
        <v>6</v>
      </c>
      <c r="D88" s="67">
        <v>3</v>
      </c>
      <c r="E88" s="68"/>
      <c r="F88" s="67">
        <v>0</v>
      </c>
      <c r="G88" s="69">
        <f t="shared" si="17"/>
        <v>0</v>
      </c>
      <c r="H88" s="69"/>
      <c r="I88" s="69">
        <f t="shared" si="18"/>
        <v>0</v>
      </c>
      <c r="J88" s="69">
        <f t="shared" si="19"/>
        <v>0</v>
      </c>
    </row>
    <row r="89" spans="1:13" s="12" customFormat="1" x14ac:dyDescent="0.3">
      <c r="A89" s="66" t="s">
        <v>101</v>
      </c>
      <c r="C89" s="67">
        <v>65</v>
      </c>
      <c r="D89" s="67">
        <v>51</v>
      </c>
      <c r="E89" s="68"/>
      <c r="F89" s="67">
        <v>10</v>
      </c>
      <c r="G89" s="69">
        <f t="shared" si="17"/>
        <v>1.9047619047619049</v>
      </c>
      <c r="H89" s="69"/>
      <c r="I89" s="69">
        <f t="shared" si="18"/>
        <v>15.384615384615385</v>
      </c>
      <c r="J89" s="69">
        <f t="shared" si="19"/>
        <v>19.607843137254903</v>
      </c>
    </row>
    <row r="90" spans="1:13" s="12" customFormat="1" x14ac:dyDescent="0.3">
      <c r="A90" s="61" t="s">
        <v>102</v>
      </c>
      <c r="C90" s="63">
        <f>SUM(C84:C89)</f>
        <v>325</v>
      </c>
      <c r="D90" s="63">
        <f>SUM(D84:D89)</f>
        <v>242</v>
      </c>
      <c r="E90" s="63"/>
      <c r="F90" s="63">
        <f>SUM(F84:F89)</f>
        <v>62</v>
      </c>
      <c r="G90" s="65">
        <f t="shared" ref="G90" si="20">F90/F$107*100</f>
        <v>11.80952380952381</v>
      </c>
      <c r="H90" s="69"/>
      <c r="I90" s="65">
        <f t="shared" ref="I90" si="21">F90/C90*100</f>
        <v>19.076923076923077</v>
      </c>
      <c r="J90" s="65">
        <f t="shared" ref="J90" si="22">F90/D90*100</f>
        <v>25.619834710743799</v>
      </c>
    </row>
    <row r="91" spans="1:13" s="12" customFormat="1" x14ac:dyDescent="0.3">
      <c r="A91" s="61"/>
      <c r="C91" s="63"/>
      <c r="D91" s="63"/>
      <c r="E91" s="72"/>
      <c r="F91" s="63"/>
      <c r="G91" s="74"/>
      <c r="H91" s="69"/>
      <c r="I91" s="65"/>
      <c r="J91" s="65"/>
    </row>
    <row r="92" spans="1:13" s="12" customFormat="1" x14ac:dyDescent="0.3">
      <c r="A92" s="61" t="s">
        <v>103</v>
      </c>
      <c r="C92" s="63"/>
      <c r="D92" s="63"/>
      <c r="E92" s="72"/>
      <c r="F92" s="63"/>
      <c r="G92" s="74"/>
      <c r="H92" s="69"/>
      <c r="I92" s="65"/>
      <c r="J92" s="65"/>
    </row>
    <row r="93" spans="1:13" s="12" customFormat="1" x14ac:dyDescent="0.3">
      <c r="A93" s="66" t="s">
        <v>104</v>
      </c>
      <c r="C93" s="67">
        <v>129</v>
      </c>
      <c r="D93" s="67">
        <v>39</v>
      </c>
      <c r="E93" s="68"/>
      <c r="F93" s="67">
        <v>8</v>
      </c>
      <c r="G93" s="69">
        <f>F93/F$107*100</f>
        <v>1.5238095238095237</v>
      </c>
      <c r="H93" s="69"/>
      <c r="I93" s="69">
        <f>F93/C93*100</f>
        <v>6.2015503875968996</v>
      </c>
      <c r="J93" s="69">
        <f>F93/D93*100</f>
        <v>20.512820512820511</v>
      </c>
    </row>
    <row r="94" spans="1:13" s="12" customFormat="1" x14ac:dyDescent="0.3">
      <c r="A94" s="66" t="s">
        <v>105</v>
      </c>
      <c r="C94" s="67">
        <v>241</v>
      </c>
      <c r="D94" s="67">
        <v>66</v>
      </c>
      <c r="E94" s="68"/>
      <c r="F94" s="67">
        <v>6</v>
      </c>
      <c r="G94" s="69">
        <f>F94/F$107*100</f>
        <v>1.1428571428571428</v>
      </c>
      <c r="H94" s="69"/>
      <c r="I94" s="69">
        <f>F94/C94*100</f>
        <v>2.4896265560165975</v>
      </c>
      <c r="J94" s="69">
        <f>F94/D94*100</f>
        <v>9.0909090909090917</v>
      </c>
    </row>
    <row r="95" spans="1:13" s="12" customFormat="1" x14ac:dyDescent="0.3">
      <c r="A95" s="61" t="s">
        <v>106</v>
      </c>
      <c r="C95" s="63">
        <f>SUM(C93:C94)</f>
        <v>370</v>
      </c>
      <c r="D95" s="63">
        <f>SUM(D93:D94)</f>
        <v>105</v>
      </c>
      <c r="E95" s="72"/>
      <c r="F95" s="63">
        <f>SUM(F93:F94)</f>
        <v>14</v>
      </c>
      <c r="G95" s="65">
        <f>F95/F$107*100</f>
        <v>2.666666666666667</v>
      </c>
      <c r="H95" s="69"/>
      <c r="I95" s="65">
        <f>F95/C95*100</f>
        <v>3.7837837837837842</v>
      </c>
      <c r="J95" s="65">
        <f>F95/D95*100</f>
        <v>13.333333333333334</v>
      </c>
    </row>
    <row r="96" spans="1:13" s="12" customFormat="1" x14ac:dyDescent="0.3">
      <c r="A96" s="77"/>
      <c r="C96" s="67"/>
      <c r="D96" s="67"/>
      <c r="E96" s="72"/>
      <c r="F96" s="67"/>
      <c r="G96" s="37"/>
      <c r="H96" s="69"/>
      <c r="I96" s="78"/>
      <c r="J96" s="78"/>
    </row>
    <row r="97" spans="1:10" s="12" customFormat="1" x14ac:dyDescent="0.3">
      <c r="A97" s="71" t="s">
        <v>107</v>
      </c>
      <c r="C97" s="63">
        <f>SUM(C95,C90,C81,C74,C69,C65,C41,C24,C19,C11)</f>
        <v>4448</v>
      </c>
      <c r="D97" s="63">
        <f>SUM(D95,D90,D81,D74,D69,D65,D41,D24,D19,D11)</f>
        <v>1769</v>
      </c>
      <c r="E97" s="79"/>
      <c r="F97" s="63">
        <f>SUM(F95,F90,F81,F74,F69,F65,F41,F24,F19,F11)</f>
        <v>448</v>
      </c>
      <c r="G97" s="65">
        <f>F97/F$107*100</f>
        <v>85.333333333333343</v>
      </c>
      <c r="H97" s="65"/>
      <c r="I97" s="65">
        <f>F97/C97*100</f>
        <v>10.071942446043165</v>
      </c>
      <c r="J97" s="65">
        <f>F97/D97*100</f>
        <v>25.32504239683437</v>
      </c>
    </row>
    <row r="98" spans="1:10" s="12" customFormat="1" x14ac:dyDescent="0.3">
      <c r="A98" s="71"/>
      <c r="C98" s="63"/>
      <c r="D98" s="63"/>
      <c r="E98" s="79"/>
      <c r="F98" s="63"/>
      <c r="G98" s="74"/>
      <c r="H98" s="65"/>
      <c r="I98" s="75"/>
      <c r="J98" s="75"/>
    </row>
    <row r="99" spans="1:10" s="12" customFormat="1" x14ac:dyDescent="0.3">
      <c r="A99" s="80" t="s">
        <v>108</v>
      </c>
      <c r="C99" s="67"/>
      <c r="D99" s="67"/>
      <c r="E99" s="72"/>
      <c r="F99" s="67"/>
      <c r="G99" s="69"/>
      <c r="H99" s="69"/>
      <c r="I99" s="69"/>
      <c r="J99" s="69"/>
    </row>
    <row r="100" spans="1:10" s="12" customFormat="1" x14ac:dyDescent="0.3">
      <c r="A100" s="12" t="s">
        <v>109</v>
      </c>
      <c r="C100" s="67">
        <v>6</v>
      </c>
      <c r="D100" s="67">
        <v>0</v>
      </c>
      <c r="E100" s="68"/>
      <c r="F100" s="67">
        <v>0</v>
      </c>
      <c r="G100" s="69">
        <f>F100/F$107*100</f>
        <v>0</v>
      </c>
      <c r="H100" s="65"/>
      <c r="I100" s="69">
        <f>F100/C100*100</f>
        <v>0</v>
      </c>
      <c r="J100" s="69">
        <v>0</v>
      </c>
    </row>
    <row r="101" spans="1:10" s="12" customFormat="1" x14ac:dyDescent="0.3">
      <c r="A101" s="73" t="s">
        <v>110</v>
      </c>
      <c r="C101" s="67">
        <v>132</v>
      </c>
      <c r="D101" s="67">
        <v>45</v>
      </c>
      <c r="E101" s="68"/>
      <c r="F101" s="67">
        <v>21</v>
      </c>
      <c r="G101" s="69">
        <f>F101/F$107*100</f>
        <v>4</v>
      </c>
      <c r="H101" s="65"/>
      <c r="I101" s="69">
        <f>F101/C101*100</f>
        <v>15.909090909090908</v>
      </c>
      <c r="J101" s="69">
        <f>F101/D101*100</f>
        <v>46.666666666666664</v>
      </c>
    </row>
    <row r="102" spans="1:10" s="12" customFormat="1" x14ac:dyDescent="0.3">
      <c r="A102" s="81" t="s">
        <v>111</v>
      </c>
      <c r="C102" s="67">
        <v>193</v>
      </c>
      <c r="D102" s="67">
        <v>80</v>
      </c>
      <c r="E102" s="68"/>
      <c r="F102" s="67">
        <v>51</v>
      </c>
      <c r="G102" s="69">
        <f>F102/F$107*100</f>
        <v>9.7142857142857135</v>
      </c>
      <c r="H102" s="65"/>
      <c r="I102" s="69">
        <f>F102/C102*100</f>
        <v>26.424870466321241</v>
      </c>
      <c r="J102" s="69">
        <f>F102/D102*100</f>
        <v>63.749999999999993</v>
      </c>
    </row>
    <row r="103" spans="1:10" s="12" customFormat="1" x14ac:dyDescent="0.3">
      <c r="A103" s="73" t="s">
        <v>112</v>
      </c>
      <c r="C103" s="67">
        <v>74</v>
      </c>
      <c r="D103" s="67">
        <v>18</v>
      </c>
      <c r="E103" s="68"/>
      <c r="F103" s="67">
        <v>5</v>
      </c>
      <c r="G103" s="69">
        <f>F103/F$107*100</f>
        <v>0.95238095238095244</v>
      </c>
      <c r="H103" s="65"/>
      <c r="I103" s="69">
        <f>F103/C103*100</f>
        <v>6.756756756756757</v>
      </c>
      <c r="J103" s="69">
        <f>F103/D103*100</f>
        <v>27.777777777777779</v>
      </c>
    </row>
    <row r="104" spans="1:10" s="12" customFormat="1" x14ac:dyDescent="0.3">
      <c r="A104" s="80" t="s">
        <v>113</v>
      </c>
      <c r="C104" s="63">
        <f>SUM(C100:C103)</f>
        <v>405</v>
      </c>
      <c r="D104" s="63">
        <f>SUM(D100:D103)</f>
        <v>143</v>
      </c>
      <c r="E104" s="72"/>
      <c r="F104" s="63">
        <f>SUM(F100:F103)</f>
        <v>77</v>
      </c>
      <c r="G104" s="65">
        <f>F104/F$107*100</f>
        <v>14.666666666666666</v>
      </c>
      <c r="H104" s="65"/>
      <c r="I104" s="65">
        <f>F104/C104*100</f>
        <v>19.012345679012345</v>
      </c>
      <c r="J104" s="65">
        <f>F104/D104*100</f>
        <v>53.846153846153847</v>
      </c>
    </row>
    <row r="105" spans="1:10" s="12" customFormat="1" x14ac:dyDescent="0.3">
      <c r="A105" s="73"/>
      <c r="C105" s="67"/>
      <c r="D105" s="67"/>
      <c r="E105" s="72"/>
      <c r="F105" s="67"/>
      <c r="G105" s="69"/>
      <c r="H105" s="69"/>
      <c r="I105" s="69"/>
      <c r="J105" s="69"/>
    </row>
    <row r="106" spans="1:10" s="12" customFormat="1" x14ac:dyDescent="0.3">
      <c r="A106" s="82"/>
      <c r="C106" s="83"/>
      <c r="D106" s="84"/>
      <c r="E106" s="72"/>
      <c r="F106" s="83"/>
      <c r="G106" s="85"/>
      <c r="H106" s="69"/>
      <c r="I106" s="86"/>
      <c r="J106" s="85"/>
    </row>
    <row r="107" spans="1:10" s="6" customFormat="1" x14ac:dyDescent="0.3">
      <c r="A107" s="87" t="s">
        <v>114</v>
      </c>
      <c r="C107" s="88">
        <f>SUM(C104,C97)</f>
        <v>4853</v>
      </c>
      <c r="D107" s="89">
        <f>SUM(D104,D97)</f>
        <v>1912</v>
      </c>
      <c r="E107" s="90"/>
      <c r="F107" s="88">
        <f>SUM(F104,F97)</f>
        <v>525</v>
      </c>
      <c r="G107" s="91">
        <f>F107/F$107*100</f>
        <v>100</v>
      </c>
      <c r="H107" s="65"/>
      <c r="I107" s="92">
        <f>F107/C107*100</f>
        <v>10.818050690294664</v>
      </c>
      <c r="J107" s="91">
        <f>F107/D107*100</f>
        <v>27.4581589958159</v>
      </c>
    </row>
    <row r="108" spans="1:10" s="6" customFormat="1" x14ac:dyDescent="0.3">
      <c r="A108" s="93"/>
      <c r="C108" s="94"/>
      <c r="D108" s="95"/>
      <c r="E108" s="96"/>
      <c r="F108" s="94"/>
      <c r="G108" s="97"/>
      <c r="H108" s="98"/>
      <c r="I108" s="99"/>
      <c r="J108" s="97"/>
    </row>
    <row r="109" spans="1:10" s="6" customFormat="1" x14ac:dyDescent="0.3">
      <c r="C109" s="100"/>
      <c r="D109" s="100"/>
      <c r="F109" s="100"/>
      <c r="G109" s="98"/>
      <c r="H109" s="98"/>
      <c r="I109" s="98"/>
      <c r="J109" s="98"/>
    </row>
    <row r="110" spans="1:10" s="103" customFormat="1" ht="15.75" x14ac:dyDescent="0.35">
      <c r="A110" s="14" t="s">
        <v>218</v>
      </c>
      <c r="B110" s="101"/>
      <c r="C110" s="34"/>
      <c r="D110" s="34"/>
      <c r="E110" s="33"/>
      <c r="F110" s="35"/>
      <c r="G110" s="36"/>
      <c r="H110" s="37"/>
      <c r="I110" s="102"/>
      <c r="J110" s="102"/>
    </row>
  </sheetData>
  <sortState ref="A84:M89">
    <sortCondition ref="A84"/>
  </sortState>
  <mergeCells count="3">
    <mergeCell ref="C6:D6"/>
    <mergeCell ref="F6:G6"/>
    <mergeCell ref="A7:A8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rowBreaks count="2" manualBreakCount="2">
    <brk id="42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/>
  </sheetViews>
  <sheetFormatPr defaultRowHeight="15" x14ac:dyDescent="0.3"/>
  <cols>
    <col min="1" max="1" width="72.28515625" style="107" customWidth="1"/>
    <col min="2" max="2" width="1.42578125" style="107" customWidth="1"/>
    <col min="3" max="3" width="18" style="118" bestFit="1" customWidth="1"/>
    <col min="4" max="4" width="12.42578125" style="118" bestFit="1" customWidth="1"/>
    <col min="5" max="5" width="1.42578125" style="118" customWidth="1"/>
    <col min="6" max="6" width="10.85546875" style="118" bestFit="1" customWidth="1"/>
    <col min="7" max="7" width="11.7109375" style="120" bestFit="1" customWidth="1"/>
    <col min="8" max="8" width="1.42578125" style="120" customWidth="1"/>
    <col min="9" max="10" width="18.28515625" style="120" customWidth="1"/>
    <col min="11" max="256" width="9.140625" style="107"/>
    <col min="257" max="257" width="72.28515625" style="107" customWidth="1"/>
    <col min="258" max="258" width="1.42578125" style="107" customWidth="1"/>
    <col min="259" max="259" width="18" style="107" bestFit="1" customWidth="1"/>
    <col min="260" max="260" width="12.42578125" style="107" bestFit="1" customWidth="1"/>
    <col min="261" max="261" width="1.42578125" style="107" customWidth="1"/>
    <col min="262" max="262" width="10.85546875" style="107" bestFit="1" customWidth="1"/>
    <col min="263" max="263" width="11.7109375" style="107" bestFit="1" customWidth="1"/>
    <col min="264" max="264" width="1.42578125" style="107" customWidth="1"/>
    <col min="265" max="266" width="18.28515625" style="107" customWidth="1"/>
    <col min="267" max="512" width="9.140625" style="107"/>
    <col min="513" max="513" width="72.28515625" style="107" customWidth="1"/>
    <col min="514" max="514" width="1.42578125" style="107" customWidth="1"/>
    <col min="515" max="515" width="18" style="107" bestFit="1" customWidth="1"/>
    <col min="516" max="516" width="12.42578125" style="107" bestFit="1" customWidth="1"/>
    <col min="517" max="517" width="1.42578125" style="107" customWidth="1"/>
    <col min="518" max="518" width="10.85546875" style="107" bestFit="1" customWidth="1"/>
    <col min="519" max="519" width="11.7109375" style="107" bestFit="1" customWidth="1"/>
    <col min="520" max="520" width="1.42578125" style="107" customWidth="1"/>
    <col min="521" max="522" width="18.28515625" style="107" customWidth="1"/>
    <col min="523" max="768" width="9.140625" style="107"/>
    <col min="769" max="769" width="72.28515625" style="107" customWidth="1"/>
    <col min="770" max="770" width="1.42578125" style="107" customWidth="1"/>
    <col min="771" max="771" width="18" style="107" bestFit="1" customWidth="1"/>
    <col min="772" max="772" width="12.42578125" style="107" bestFit="1" customWidth="1"/>
    <col min="773" max="773" width="1.42578125" style="107" customWidth="1"/>
    <col min="774" max="774" width="10.85546875" style="107" bestFit="1" customWidth="1"/>
    <col min="775" max="775" width="11.7109375" style="107" bestFit="1" customWidth="1"/>
    <col min="776" max="776" width="1.42578125" style="107" customWidth="1"/>
    <col min="777" max="778" width="18.28515625" style="107" customWidth="1"/>
    <col min="779" max="1024" width="9.140625" style="107"/>
    <col min="1025" max="1025" width="72.28515625" style="107" customWidth="1"/>
    <col min="1026" max="1026" width="1.42578125" style="107" customWidth="1"/>
    <col min="1027" max="1027" width="18" style="107" bestFit="1" customWidth="1"/>
    <col min="1028" max="1028" width="12.42578125" style="107" bestFit="1" customWidth="1"/>
    <col min="1029" max="1029" width="1.42578125" style="107" customWidth="1"/>
    <col min="1030" max="1030" width="10.85546875" style="107" bestFit="1" customWidth="1"/>
    <col min="1031" max="1031" width="11.7109375" style="107" bestFit="1" customWidth="1"/>
    <col min="1032" max="1032" width="1.42578125" style="107" customWidth="1"/>
    <col min="1033" max="1034" width="18.28515625" style="107" customWidth="1"/>
    <col min="1035" max="1280" width="9.140625" style="107"/>
    <col min="1281" max="1281" width="72.28515625" style="107" customWidth="1"/>
    <col min="1282" max="1282" width="1.42578125" style="107" customWidth="1"/>
    <col min="1283" max="1283" width="18" style="107" bestFit="1" customWidth="1"/>
    <col min="1284" max="1284" width="12.42578125" style="107" bestFit="1" customWidth="1"/>
    <col min="1285" max="1285" width="1.42578125" style="107" customWidth="1"/>
    <col min="1286" max="1286" width="10.85546875" style="107" bestFit="1" customWidth="1"/>
    <col min="1287" max="1287" width="11.7109375" style="107" bestFit="1" customWidth="1"/>
    <col min="1288" max="1288" width="1.42578125" style="107" customWidth="1"/>
    <col min="1289" max="1290" width="18.28515625" style="107" customWidth="1"/>
    <col min="1291" max="1536" width="9.140625" style="107"/>
    <col min="1537" max="1537" width="72.28515625" style="107" customWidth="1"/>
    <col min="1538" max="1538" width="1.42578125" style="107" customWidth="1"/>
    <col min="1539" max="1539" width="18" style="107" bestFit="1" customWidth="1"/>
    <col min="1540" max="1540" width="12.42578125" style="107" bestFit="1" customWidth="1"/>
    <col min="1541" max="1541" width="1.42578125" style="107" customWidth="1"/>
    <col min="1542" max="1542" width="10.85546875" style="107" bestFit="1" customWidth="1"/>
    <col min="1543" max="1543" width="11.7109375" style="107" bestFit="1" customWidth="1"/>
    <col min="1544" max="1544" width="1.42578125" style="107" customWidth="1"/>
    <col min="1545" max="1546" width="18.28515625" style="107" customWidth="1"/>
    <col min="1547" max="1792" width="9.140625" style="107"/>
    <col min="1793" max="1793" width="72.28515625" style="107" customWidth="1"/>
    <col min="1794" max="1794" width="1.42578125" style="107" customWidth="1"/>
    <col min="1795" max="1795" width="18" style="107" bestFit="1" customWidth="1"/>
    <col min="1796" max="1796" width="12.42578125" style="107" bestFit="1" customWidth="1"/>
    <col min="1797" max="1797" width="1.42578125" style="107" customWidth="1"/>
    <col min="1798" max="1798" width="10.85546875" style="107" bestFit="1" customWidth="1"/>
    <col min="1799" max="1799" width="11.7109375" style="107" bestFit="1" customWidth="1"/>
    <col min="1800" max="1800" width="1.42578125" style="107" customWidth="1"/>
    <col min="1801" max="1802" width="18.28515625" style="107" customWidth="1"/>
    <col min="1803" max="2048" width="9.140625" style="107"/>
    <col min="2049" max="2049" width="72.28515625" style="107" customWidth="1"/>
    <col min="2050" max="2050" width="1.42578125" style="107" customWidth="1"/>
    <col min="2051" max="2051" width="18" style="107" bestFit="1" customWidth="1"/>
    <col min="2052" max="2052" width="12.42578125" style="107" bestFit="1" customWidth="1"/>
    <col min="2053" max="2053" width="1.42578125" style="107" customWidth="1"/>
    <col min="2054" max="2054" width="10.85546875" style="107" bestFit="1" customWidth="1"/>
    <col min="2055" max="2055" width="11.7109375" style="107" bestFit="1" customWidth="1"/>
    <col min="2056" max="2056" width="1.42578125" style="107" customWidth="1"/>
    <col min="2057" max="2058" width="18.28515625" style="107" customWidth="1"/>
    <col min="2059" max="2304" width="9.140625" style="107"/>
    <col min="2305" max="2305" width="72.28515625" style="107" customWidth="1"/>
    <col min="2306" max="2306" width="1.42578125" style="107" customWidth="1"/>
    <col min="2307" max="2307" width="18" style="107" bestFit="1" customWidth="1"/>
    <col min="2308" max="2308" width="12.42578125" style="107" bestFit="1" customWidth="1"/>
    <col min="2309" max="2309" width="1.42578125" style="107" customWidth="1"/>
    <col min="2310" max="2310" width="10.85546875" style="107" bestFit="1" customWidth="1"/>
    <col min="2311" max="2311" width="11.7109375" style="107" bestFit="1" customWidth="1"/>
    <col min="2312" max="2312" width="1.42578125" style="107" customWidth="1"/>
    <col min="2313" max="2314" width="18.28515625" style="107" customWidth="1"/>
    <col min="2315" max="2560" width="9.140625" style="107"/>
    <col min="2561" max="2561" width="72.28515625" style="107" customWidth="1"/>
    <col min="2562" max="2562" width="1.42578125" style="107" customWidth="1"/>
    <col min="2563" max="2563" width="18" style="107" bestFit="1" customWidth="1"/>
    <col min="2564" max="2564" width="12.42578125" style="107" bestFit="1" customWidth="1"/>
    <col min="2565" max="2565" width="1.42578125" style="107" customWidth="1"/>
    <col min="2566" max="2566" width="10.85546875" style="107" bestFit="1" customWidth="1"/>
    <col min="2567" max="2567" width="11.7109375" style="107" bestFit="1" customWidth="1"/>
    <col min="2568" max="2568" width="1.42578125" style="107" customWidth="1"/>
    <col min="2569" max="2570" width="18.28515625" style="107" customWidth="1"/>
    <col min="2571" max="2816" width="9.140625" style="107"/>
    <col min="2817" max="2817" width="72.28515625" style="107" customWidth="1"/>
    <col min="2818" max="2818" width="1.42578125" style="107" customWidth="1"/>
    <col min="2819" max="2819" width="18" style="107" bestFit="1" customWidth="1"/>
    <col min="2820" max="2820" width="12.42578125" style="107" bestFit="1" customWidth="1"/>
    <col min="2821" max="2821" width="1.42578125" style="107" customWidth="1"/>
    <col min="2822" max="2822" width="10.85546875" style="107" bestFit="1" customWidth="1"/>
    <col min="2823" max="2823" width="11.7109375" style="107" bestFit="1" customWidth="1"/>
    <col min="2824" max="2824" width="1.42578125" style="107" customWidth="1"/>
    <col min="2825" max="2826" width="18.28515625" style="107" customWidth="1"/>
    <col min="2827" max="3072" width="9.140625" style="107"/>
    <col min="3073" max="3073" width="72.28515625" style="107" customWidth="1"/>
    <col min="3074" max="3074" width="1.42578125" style="107" customWidth="1"/>
    <col min="3075" max="3075" width="18" style="107" bestFit="1" customWidth="1"/>
    <col min="3076" max="3076" width="12.42578125" style="107" bestFit="1" customWidth="1"/>
    <col min="3077" max="3077" width="1.42578125" style="107" customWidth="1"/>
    <col min="3078" max="3078" width="10.85546875" style="107" bestFit="1" customWidth="1"/>
    <col min="3079" max="3079" width="11.7109375" style="107" bestFit="1" customWidth="1"/>
    <col min="3080" max="3080" width="1.42578125" style="107" customWidth="1"/>
    <col min="3081" max="3082" width="18.28515625" style="107" customWidth="1"/>
    <col min="3083" max="3328" width="9.140625" style="107"/>
    <col min="3329" max="3329" width="72.28515625" style="107" customWidth="1"/>
    <col min="3330" max="3330" width="1.42578125" style="107" customWidth="1"/>
    <col min="3331" max="3331" width="18" style="107" bestFit="1" customWidth="1"/>
    <col min="3332" max="3332" width="12.42578125" style="107" bestFit="1" customWidth="1"/>
    <col min="3333" max="3333" width="1.42578125" style="107" customWidth="1"/>
    <col min="3334" max="3334" width="10.85546875" style="107" bestFit="1" customWidth="1"/>
    <col min="3335" max="3335" width="11.7109375" style="107" bestFit="1" customWidth="1"/>
    <col min="3336" max="3336" width="1.42578125" style="107" customWidth="1"/>
    <col min="3337" max="3338" width="18.28515625" style="107" customWidth="1"/>
    <col min="3339" max="3584" width="9.140625" style="107"/>
    <col min="3585" max="3585" width="72.28515625" style="107" customWidth="1"/>
    <col min="3586" max="3586" width="1.42578125" style="107" customWidth="1"/>
    <col min="3587" max="3587" width="18" style="107" bestFit="1" customWidth="1"/>
    <col min="3588" max="3588" width="12.42578125" style="107" bestFit="1" customWidth="1"/>
    <col min="3589" max="3589" width="1.42578125" style="107" customWidth="1"/>
    <col min="3590" max="3590" width="10.85546875" style="107" bestFit="1" customWidth="1"/>
    <col min="3591" max="3591" width="11.7109375" style="107" bestFit="1" customWidth="1"/>
    <col min="3592" max="3592" width="1.42578125" style="107" customWidth="1"/>
    <col min="3593" max="3594" width="18.28515625" style="107" customWidth="1"/>
    <col min="3595" max="3840" width="9.140625" style="107"/>
    <col min="3841" max="3841" width="72.28515625" style="107" customWidth="1"/>
    <col min="3842" max="3842" width="1.42578125" style="107" customWidth="1"/>
    <col min="3843" max="3843" width="18" style="107" bestFit="1" customWidth="1"/>
    <col min="3844" max="3844" width="12.42578125" style="107" bestFit="1" customWidth="1"/>
    <col min="3845" max="3845" width="1.42578125" style="107" customWidth="1"/>
    <col min="3846" max="3846" width="10.85546875" style="107" bestFit="1" customWidth="1"/>
    <col min="3847" max="3847" width="11.7109375" style="107" bestFit="1" customWidth="1"/>
    <col min="3848" max="3848" width="1.42578125" style="107" customWidth="1"/>
    <col min="3849" max="3850" width="18.28515625" style="107" customWidth="1"/>
    <col min="3851" max="4096" width="9.140625" style="107"/>
    <col min="4097" max="4097" width="72.28515625" style="107" customWidth="1"/>
    <col min="4098" max="4098" width="1.42578125" style="107" customWidth="1"/>
    <col min="4099" max="4099" width="18" style="107" bestFit="1" customWidth="1"/>
    <col min="4100" max="4100" width="12.42578125" style="107" bestFit="1" customWidth="1"/>
    <col min="4101" max="4101" width="1.42578125" style="107" customWidth="1"/>
    <col min="4102" max="4102" width="10.85546875" style="107" bestFit="1" customWidth="1"/>
    <col min="4103" max="4103" width="11.7109375" style="107" bestFit="1" customWidth="1"/>
    <col min="4104" max="4104" width="1.42578125" style="107" customWidth="1"/>
    <col min="4105" max="4106" width="18.28515625" style="107" customWidth="1"/>
    <col min="4107" max="4352" width="9.140625" style="107"/>
    <col min="4353" max="4353" width="72.28515625" style="107" customWidth="1"/>
    <col min="4354" max="4354" width="1.42578125" style="107" customWidth="1"/>
    <col min="4355" max="4355" width="18" style="107" bestFit="1" customWidth="1"/>
    <col min="4356" max="4356" width="12.42578125" style="107" bestFit="1" customWidth="1"/>
    <col min="4357" max="4357" width="1.42578125" style="107" customWidth="1"/>
    <col min="4358" max="4358" width="10.85546875" style="107" bestFit="1" customWidth="1"/>
    <col min="4359" max="4359" width="11.7109375" style="107" bestFit="1" customWidth="1"/>
    <col min="4360" max="4360" width="1.42578125" style="107" customWidth="1"/>
    <col min="4361" max="4362" width="18.28515625" style="107" customWidth="1"/>
    <col min="4363" max="4608" width="9.140625" style="107"/>
    <col min="4609" max="4609" width="72.28515625" style="107" customWidth="1"/>
    <col min="4610" max="4610" width="1.42578125" style="107" customWidth="1"/>
    <col min="4611" max="4611" width="18" style="107" bestFit="1" customWidth="1"/>
    <col min="4612" max="4612" width="12.42578125" style="107" bestFit="1" customWidth="1"/>
    <col min="4613" max="4613" width="1.42578125" style="107" customWidth="1"/>
    <col min="4614" max="4614" width="10.85546875" style="107" bestFit="1" customWidth="1"/>
    <col min="4615" max="4615" width="11.7109375" style="107" bestFit="1" customWidth="1"/>
    <col min="4616" max="4616" width="1.42578125" style="107" customWidth="1"/>
    <col min="4617" max="4618" width="18.28515625" style="107" customWidth="1"/>
    <col min="4619" max="4864" width="9.140625" style="107"/>
    <col min="4865" max="4865" width="72.28515625" style="107" customWidth="1"/>
    <col min="4866" max="4866" width="1.42578125" style="107" customWidth="1"/>
    <col min="4867" max="4867" width="18" style="107" bestFit="1" customWidth="1"/>
    <col min="4868" max="4868" width="12.42578125" style="107" bestFit="1" customWidth="1"/>
    <col min="4869" max="4869" width="1.42578125" style="107" customWidth="1"/>
    <col min="4870" max="4870" width="10.85546875" style="107" bestFit="1" customWidth="1"/>
    <col min="4871" max="4871" width="11.7109375" style="107" bestFit="1" customWidth="1"/>
    <col min="4872" max="4872" width="1.42578125" style="107" customWidth="1"/>
    <col min="4873" max="4874" width="18.28515625" style="107" customWidth="1"/>
    <col min="4875" max="5120" width="9.140625" style="107"/>
    <col min="5121" max="5121" width="72.28515625" style="107" customWidth="1"/>
    <col min="5122" max="5122" width="1.42578125" style="107" customWidth="1"/>
    <col min="5123" max="5123" width="18" style="107" bestFit="1" customWidth="1"/>
    <col min="5124" max="5124" width="12.42578125" style="107" bestFit="1" customWidth="1"/>
    <col min="5125" max="5125" width="1.42578125" style="107" customWidth="1"/>
    <col min="5126" max="5126" width="10.85546875" style="107" bestFit="1" customWidth="1"/>
    <col min="5127" max="5127" width="11.7109375" style="107" bestFit="1" customWidth="1"/>
    <col min="5128" max="5128" width="1.42578125" style="107" customWidth="1"/>
    <col min="5129" max="5130" width="18.28515625" style="107" customWidth="1"/>
    <col min="5131" max="5376" width="9.140625" style="107"/>
    <col min="5377" max="5377" width="72.28515625" style="107" customWidth="1"/>
    <col min="5378" max="5378" width="1.42578125" style="107" customWidth="1"/>
    <col min="5379" max="5379" width="18" style="107" bestFit="1" customWidth="1"/>
    <col min="5380" max="5380" width="12.42578125" style="107" bestFit="1" customWidth="1"/>
    <col min="5381" max="5381" width="1.42578125" style="107" customWidth="1"/>
    <col min="5382" max="5382" width="10.85546875" style="107" bestFit="1" customWidth="1"/>
    <col min="5383" max="5383" width="11.7109375" style="107" bestFit="1" customWidth="1"/>
    <col min="5384" max="5384" width="1.42578125" style="107" customWidth="1"/>
    <col min="5385" max="5386" width="18.28515625" style="107" customWidth="1"/>
    <col min="5387" max="5632" width="9.140625" style="107"/>
    <col min="5633" max="5633" width="72.28515625" style="107" customWidth="1"/>
    <col min="5634" max="5634" width="1.42578125" style="107" customWidth="1"/>
    <col min="5635" max="5635" width="18" style="107" bestFit="1" customWidth="1"/>
    <col min="5636" max="5636" width="12.42578125" style="107" bestFit="1" customWidth="1"/>
    <col min="5637" max="5637" width="1.42578125" style="107" customWidth="1"/>
    <col min="5638" max="5638" width="10.85546875" style="107" bestFit="1" customWidth="1"/>
    <col min="5639" max="5639" width="11.7109375" style="107" bestFit="1" customWidth="1"/>
    <col min="5640" max="5640" width="1.42578125" style="107" customWidth="1"/>
    <col min="5641" max="5642" width="18.28515625" style="107" customWidth="1"/>
    <col min="5643" max="5888" width="9.140625" style="107"/>
    <col min="5889" max="5889" width="72.28515625" style="107" customWidth="1"/>
    <col min="5890" max="5890" width="1.42578125" style="107" customWidth="1"/>
    <col min="5891" max="5891" width="18" style="107" bestFit="1" customWidth="1"/>
    <col min="5892" max="5892" width="12.42578125" style="107" bestFit="1" customWidth="1"/>
    <col min="5893" max="5893" width="1.42578125" style="107" customWidth="1"/>
    <col min="5894" max="5894" width="10.85546875" style="107" bestFit="1" customWidth="1"/>
    <col min="5895" max="5895" width="11.7109375" style="107" bestFit="1" customWidth="1"/>
    <col min="5896" max="5896" width="1.42578125" style="107" customWidth="1"/>
    <col min="5897" max="5898" width="18.28515625" style="107" customWidth="1"/>
    <col min="5899" max="6144" width="9.140625" style="107"/>
    <col min="6145" max="6145" width="72.28515625" style="107" customWidth="1"/>
    <col min="6146" max="6146" width="1.42578125" style="107" customWidth="1"/>
    <col min="6147" max="6147" width="18" style="107" bestFit="1" customWidth="1"/>
    <col min="6148" max="6148" width="12.42578125" style="107" bestFit="1" customWidth="1"/>
    <col min="6149" max="6149" width="1.42578125" style="107" customWidth="1"/>
    <col min="6150" max="6150" width="10.85546875" style="107" bestFit="1" customWidth="1"/>
    <col min="6151" max="6151" width="11.7109375" style="107" bestFit="1" customWidth="1"/>
    <col min="6152" max="6152" width="1.42578125" style="107" customWidth="1"/>
    <col min="6153" max="6154" width="18.28515625" style="107" customWidth="1"/>
    <col min="6155" max="6400" width="9.140625" style="107"/>
    <col min="6401" max="6401" width="72.28515625" style="107" customWidth="1"/>
    <col min="6402" max="6402" width="1.42578125" style="107" customWidth="1"/>
    <col min="6403" max="6403" width="18" style="107" bestFit="1" customWidth="1"/>
    <col min="6404" max="6404" width="12.42578125" style="107" bestFit="1" customWidth="1"/>
    <col min="6405" max="6405" width="1.42578125" style="107" customWidth="1"/>
    <col min="6406" max="6406" width="10.85546875" style="107" bestFit="1" customWidth="1"/>
    <col min="6407" max="6407" width="11.7109375" style="107" bestFit="1" customWidth="1"/>
    <col min="6408" max="6408" width="1.42578125" style="107" customWidth="1"/>
    <col min="6409" max="6410" width="18.28515625" style="107" customWidth="1"/>
    <col min="6411" max="6656" width="9.140625" style="107"/>
    <col min="6657" max="6657" width="72.28515625" style="107" customWidth="1"/>
    <col min="6658" max="6658" width="1.42578125" style="107" customWidth="1"/>
    <col min="6659" max="6659" width="18" style="107" bestFit="1" customWidth="1"/>
    <col min="6660" max="6660" width="12.42578125" style="107" bestFit="1" customWidth="1"/>
    <col min="6661" max="6661" width="1.42578125" style="107" customWidth="1"/>
    <col min="6662" max="6662" width="10.85546875" style="107" bestFit="1" customWidth="1"/>
    <col min="6663" max="6663" width="11.7109375" style="107" bestFit="1" customWidth="1"/>
    <col min="6664" max="6664" width="1.42578125" style="107" customWidth="1"/>
    <col min="6665" max="6666" width="18.28515625" style="107" customWidth="1"/>
    <col min="6667" max="6912" width="9.140625" style="107"/>
    <col min="6913" max="6913" width="72.28515625" style="107" customWidth="1"/>
    <col min="6914" max="6914" width="1.42578125" style="107" customWidth="1"/>
    <col min="6915" max="6915" width="18" style="107" bestFit="1" customWidth="1"/>
    <col min="6916" max="6916" width="12.42578125" style="107" bestFit="1" customWidth="1"/>
    <col min="6917" max="6917" width="1.42578125" style="107" customWidth="1"/>
    <col min="6918" max="6918" width="10.85546875" style="107" bestFit="1" customWidth="1"/>
    <col min="6919" max="6919" width="11.7109375" style="107" bestFit="1" customWidth="1"/>
    <col min="6920" max="6920" width="1.42578125" style="107" customWidth="1"/>
    <col min="6921" max="6922" width="18.28515625" style="107" customWidth="1"/>
    <col min="6923" max="7168" width="9.140625" style="107"/>
    <col min="7169" max="7169" width="72.28515625" style="107" customWidth="1"/>
    <col min="7170" max="7170" width="1.42578125" style="107" customWidth="1"/>
    <col min="7171" max="7171" width="18" style="107" bestFit="1" customWidth="1"/>
    <col min="7172" max="7172" width="12.42578125" style="107" bestFit="1" customWidth="1"/>
    <col min="7173" max="7173" width="1.42578125" style="107" customWidth="1"/>
    <col min="7174" max="7174" width="10.85546875" style="107" bestFit="1" customWidth="1"/>
    <col min="7175" max="7175" width="11.7109375" style="107" bestFit="1" customWidth="1"/>
    <col min="7176" max="7176" width="1.42578125" style="107" customWidth="1"/>
    <col min="7177" max="7178" width="18.28515625" style="107" customWidth="1"/>
    <col min="7179" max="7424" width="9.140625" style="107"/>
    <col min="7425" max="7425" width="72.28515625" style="107" customWidth="1"/>
    <col min="7426" max="7426" width="1.42578125" style="107" customWidth="1"/>
    <col min="7427" max="7427" width="18" style="107" bestFit="1" customWidth="1"/>
    <col min="7428" max="7428" width="12.42578125" style="107" bestFit="1" customWidth="1"/>
    <col min="7429" max="7429" width="1.42578125" style="107" customWidth="1"/>
    <col min="7430" max="7430" width="10.85546875" style="107" bestFit="1" customWidth="1"/>
    <col min="7431" max="7431" width="11.7109375" style="107" bestFit="1" customWidth="1"/>
    <col min="7432" max="7432" width="1.42578125" style="107" customWidth="1"/>
    <col min="7433" max="7434" width="18.28515625" style="107" customWidth="1"/>
    <col min="7435" max="7680" width="9.140625" style="107"/>
    <col min="7681" max="7681" width="72.28515625" style="107" customWidth="1"/>
    <col min="7682" max="7682" width="1.42578125" style="107" customWidth="1"/>
    <col min="7683" max="7683" width="18" style="107" bestFit="1" customWidth="1"/>
    <col min="7684" max="7684" width="12.42578125" style="107" bestFit="1" customWidth="1"/>
    <col min="7685" max="7685" width="1.42578125" style="107" customWidth="1"/>
    <col min="7686" max="7686" width="10.85546875" style="107" bestFit="1" customWidth="1"/>
    <col min="7687" max="7687" width="11.7109375" style="107" bestFit="1" customWidth="1"/>
    <col min="7688" max="7688" width="1.42578125" style="107" customWidth="1"/>
    <col min="7689" max="7690" width="18.28515625" style="107" customWidth="1"/>
    <col min="7691" max="7936" width="9.140625" style="107"/>
    <col min="7937" max="7937" width="72.28515625" style="107" customWidth="1"/>
    <col min="7938" max="7938" width="1.42578125" style="107" customWidth="1"/>
    <col min="7939" max="7939" width="18" style="107" bestFit="1" customWidth="1"/>
    <col min="7940" max="7940" width="12.42578125" style="107" bestFit="1" customWidth="1"/>
    <col min="7941" max="7941" width="1.42578125" style="107" customWidth="1"/>
    <col min="7942" max="7942" width="10.85546875" style="107" bestFit="1" customWidth="1"/>
    <col min="7943" max="7943" width="11.7109375" style="107" bestFit="1" customWidth="1"/>
    <col min="7944" max="7944" width="1.42578125" style="107" customWidth="1"/>
    <col min="7945" max="7946" width="18.28515625" style="107" customWidth="1"/>
    <col min="7947" max="8192" width="9.140625" style="107"/>
    <col min="8193" max="8193" width="72.28515625" style="107" customWidth="1"/>
    <col min="8194" max="8194" width="1.42578125" style="107" customWidth="1"/>
    <col min="8195" max="8195" width="18" style="107" bestFit="1" customWidth="1"/>
    <col min="8196" max="8196" width="12.42578125" style="107" bestFit="1" customWidth="1"/>
    <col min="8197" max="8197" width="1.42578125" style="107" customWidth="1"/>
    <col min="8198" max="8198" width="10.85546875" style="107" bestFit="1" customWidth="1"/>
    <col min="8199" max="8199" width="11.7109375" style="107" bestFit="1" customWidth="1"/>
    <col min="8200" max="8200" width="1.42578125" style="107" customWidth="1"/>
    <col min="8201" max="8202" width="18.28515625" style="107" customWidth="1"/>
    <col min="8203" max="8448" width="9.140625" style="107"/>
    <col min="8449" max="8449" width="72.28515625" style="107" customWidth="1"/>
    <col min="8450" max="8450" width="1.42578125" style="107" customWidth="1"/>
    <col min="8451" max="8451" width="18" style="107" bestFit="1" customWidth="1"/>
    <col min="8452" max="8452" width="12.42578125" style="107" bestFit="1" customWidth="1"/>
    <col min="8453" max="8453" width="1.42578125" style="107" customWidth="1"/>
    <col min="8454" max="8454" width="10.85546875" style="107" bestFit="1" customWidth="1"/>
    <col min="8455" max="8455" width="11.7109375" style="107" bestFit="1" customWidth="1"/>
    <col min="8456" max="8456" width="1.42578125" style="107" customWidth="1"/>
    <col min="8457" max="8458" width="18.28515625" style="107" customWidth="1"/>
    <col min="8459" max="8704" width="9.140625" style="107"/>
    <col min="8705" max="8705" width="72.28515625" style="107" customWidth="1"/>
    <col min="8706" max="8706" width="1.42578125" style="107" customWidth="1"/>
    <col min="8707" max="8707" width="18" style="107" bestFit="1" customWidth="1"/>
    <col min="8708" max="8708" width="12.42578125" style="107" bestFit="1" customWidth="1"/>
    <col min="8709" max="8709" width="1.42578125" style="107" customWidth="1"/>
    <col min="8710" max="8710" width="10.85546875" style="107" bestFit="1" customWidth="1"/>
    <col min="8711" max="8711" width="11.7109375" style="107" bestFit="1" customWidth="1"/>
    <col min="8712" max="8712" width="1.42578125" style="107" customWidth="1"/>
    <col min="8713" max="8714" width="18.28515625" style="107" customWidth="1"/>
    <col min="8715" max="8960" width="9.140625" style="107"/>
    <col min="8961" max="8961" width="72.28515625" style="107" customWidth="1"/>
    <col min="8962" max="8962" width="1.42578125" style="107" customWidth="1"/>
    <col min="8963" max="8963" width="18" style="107" bestFit="1" customWidth="1"/>
    <col min="8964" max="8964" width="12.42578125" style="107" bestFit="1" customWidth="1"/>
    <col min="8965" max="8965" width="1.42578125" style="107" customWidth="1"/>
    <col min="8966" max="8966" width="10.85546875" style="107" bestFit="1" customWidth="1"/>
    <col min="8967" max="8967" width="11.7109375" style="107" bestFit="1" customWidth="1"/>
    <col min="8968" max="8968" width="1.42578125" style="107" customWidth="1"/>
    <col min="8969" max="8970" width="18.28515625" style="107" customWidth="1"/>
    <col min="8971" max="9216" width="9.140625" style="107"/>
    <col min="9217" max="9217" width="72.28515625" style="107" customWidth="1"/>
    <col min="9218" max="9218" width="1.42578125" style="107" customWidth="1"/>
    <col min="9219" max="9219" width="18" style="107" bestFit="1" customWidth="1"/>
    <col min="9220" max="9220" width="12.42578125" style="107" bestFit="1" customWidth="1"/>
    <col min="9221" max="9221" width="1.42578125" style="107" customWidth="1"/>
    <col min="9222" max="9222" width="10.85546875" style="107" bestFit="1" customWidth="1"/>
    <col min="9223" max="9223" width="11.7109375" style="107" bestFit="1" customWidth="1"/>
    <col min="9224" max="9224" width="1.42578125" style="107" customWidth="1"/>
    <col min="9225" max="9226" width="18.28515625" style="107" customWidth="1"/>
    <col min="9227" max="9472" width="9.140625" style="107"/>
    <col min="9473" max="9473" width="72.28515625" style="107" customWidth="1"/>
    <col min="9474" max="9474" width="1.42578125" style="107" customWidth="1"/>
    <col min="9475" max="9475" width="18" style="107" bestFit="1" customWidth="1"/>
    <col min="9476" max="9476" width="12.42578125" style="107" bestFit="1" customWidth="1"/>
    <col min="9477" max="9477" width="1.42578125" style="107" customWidth="1"/>
    <col min="9478" max="9478" width="10.85546875" style="107" bestFit="1" customWidth="1"/>
    <col min="9479" max="9479" width="11.7109375" style="107" bestFit="1" customWidth="1"/>
    <col min="9480" max="9480" width="1.42578125" style="107" customWidth="1"/>
    <col min="9481" max="9482" width="18.28515625" style="107" customWidth="1"/>
    <col min="9483" max="9728" width="9.140625" style="107"/>
    <col min="9729" max="9729" width="72.28515625" style="107" customWidth="1"/>
    <col min="9730" max="9730" width="1.42578125" style="107" customWidth="1"/>
    <col min="9731" max="9731" width="18" style="107" bestFit="1" customWidth="1"/>
    <col min="9732" max="9732" width="12.42578125" style="107" bestFit="1" customWidth="1"/>
    <col min="9733" max="9733" width="1.42578125" style="107" customWidth="1"/>
    <col min="9734" max="9734" width="10.85546875" style="107" bestFit="1" customWidth="1"/>
    <col min="9735" max="9735" width="11.7109375" style="107" bestFit="1" customWidth="1"/>
    <col min="9736" max="9736" width="1.42578125" style="107" customWidth="1"/>
    <col min="9737" max="9738" width="18.28515625" style="107" customWidth="1"/>
    <col min="9739" max="9984" width="9.140625" style="107"/>
    <col min="9985" max="9985" width="72.28515625" style="107" customWidth="1"/>
    <col min="9986" max="9986" width="1.42578125" style="107" customWidth="1"/>
    <col min="9987" max="9987" width="18" style="107" bestFit="1" customWidth="1"/>
    <col min="9988" max="9988" width="12.42578125" style="107" bestFit="1" customWidth="1"/>
    <col min="9989" max="9989" width="1.42578125" style="107" customWidth="1"/>
    <col min="9990" max="9990" width="10.85546875" style="107" bestFit="1" customWidth="1"/>
    <col min="9991" max="9991" width="11.7109375" style="107" bestFit="1" customWidth="1"/>
    <col min="9992" max="9992" width="1.42578125" style="107" customWidth="1"/>
    <col min="9993" max="9994" width="18.28515625" style="107" customWidth="1"/>
    <col min="9995" max="10240" width="9.140625" style="107"/>
    <col min="10241" max="10241" width="72.28515625" style="107" customWidth="1"/>
    <col min="10242" max="10242" width="1.42578125" style="107" customWidth="1"/>
    <col min="10243" max="10243" width="18" style="107" bestFit="1" customWidth="1"/>
    <col min="10244" max="10244" width="12.42578125" style="107" bestFit="1" customWidth="1"/>
    <col min="10245" max="10245" width="1.42578125" style="107" customWidth="1"/>
    <col min="10246" max="10246" width="10.85546875" style="107" bestFit="1" customWidth="1"/>
    <col min="10247" max="10247" width="11.7109375" style="107" bestFit="1" customWidth="1"/>
    <col min="10248" max="10248" width="1.42578125" style="107" customWidth="1"/>
    <col min="10249" max="10250" width="18.28515625" style="107" customWidth="1"/>
    <col min="10251" max="10496" width="9.140625" style="107"/>
    <col min="10497" max="10497" width="72.28515625" style="107" customWidth="1"/>
    <col min="10498" max="10498" width="1.42578125" style="107" customWidth="1"/>
    <col min="10499" max="10499" width="18" style="107" bestFit="1" customWidth="1"/>
    <col min="10500" max="10500" width="12.42578125" style="107" bestFit="1" customWidth="1"/>
    <col min="10501" max="10501" width="1.42578125" style="107" customWidth="1"/>
    <col min="10502" max="10502" width="10.85546875" style="107" bestFit="1" customWidth="1"/>
    <col min="10503" max="10503" width="11.7109375" style="107" bestFit="1" customWidth="1"/>
    <col min="10504" max="10504" width="1.42578125" style="107" customWidth="1"/>
    <col min="10505" max="10506" width="18.28515625" style="107" customWidth="1"/>
    <col min="10507" max="10752" width="9.140625" style="107"/>
    <col min="10753" max="10753" width="72.28515625" style="107" customWidth="1"/>
    <col min="10754" max="10754" width="1.42578125" style="107" customWidth="1"/>
    <col min="10755" max="10755" width="18" style="107" bestFit="1" customWidth="1"/>
    <col min="10756" max="10756" width="12.42578125" style="107" bestFit="1" customWidth="1"/>
    <col min="10757" max="10757" width="1.42578125" style="107" customWidth="1"/>
    <col min="10758" max="10758" width="10.85546875" style="107" bestFit="1" customWidth="1"/>
    <col min="10759" max="10759" width="11.7109375" style="107" bestFit="1" customWidth="1"/>
    <col min="10760" max="10760" width="1.42578125" style="107" customWidth="1"/>
    <col min="10761" max="10762" width="18.28515625" style="107" customWidth="1"/>
    <col min="10763" max="11008" width="9.140625" style="107"/>
    <col min="11009" max="11009" width="72.28515625" style="107" customWidth="1"/>
    <col min="11010" max="11010" width="1.42578125" style="107" customWidth="1"/>
    <col min="11011" max="11011" width="18" style="107" bestFit="1" customWidth="1"/>
    <col min="11012" max="11012" width="12.42578125" style="107" bestFit="1" customWidth="1"/>
    <col min="11013" max="11013" width="1.42578125" style="107" customWidth="1"/>
    <col min="11014" max="11014" width="10.85546875" style="107" bestFit="1" customWidth="1"/>
    <col min="11015" max="11015" width="11.7109375" style="107" bestFit="1" customWidth="1"/>
    <col min="11016" max="11016" width="1.42578125" style="107" customWidth="1"/>
    <col min="11017" max="11018" width="18.28515625" style="107" customWidth="1"/>
    <col min="11019" max="11264" width="9.140625" style="107"/>
    <col min="11265" max="11265" width="72.28515625" style="107" customWidth="1"/>
    <col min="11266" max="11266" width="1.42578125" style="107" customWidth="1"/>
    <col min="11267" max="11267" width="18" style="107" bestFit="1" customWidth="1"/>
    <col min="11268" max="11268" width="12.42578125" style="107" bestFit="1" customWidth="1"/>
    <col min="11269" max="11269" width="1.42578125" style="107" customWidth="1"/>
    <col min="11270" max="11270" width="10.85546875" style="107" bestFit="1" customWidth="1"/>
    <col min="11271" max="11271" width="11.7109375" style="107" bestFit="1" customWidth="1"/>
    <col min="11272" max="11272" width="1.42578125" style="107" customWidth="1"/>
    <col min="11273" max="11274" width="18.28515625" style="107" customWidth="1"/>
    <col min="11275" max="11520" width="9.140625" style="107"/>
    <col min="11521" max="11521" width="72.28515625" style="107" customWidth="1"/>
    <col min="11522" max="11522" width="1.42578125" style="107" customWidth="1"/>
    <col min="11523" max="11523" width="18" style="107" bestFit="1" customWidth="1"/>
    <col min="11524" max="11524" width="12.42578125" style="107" bestFit="1" customWidth="1"/>
    <col min="11525" max="11525" width="1.42578125" style="107" customWidth="1"/>
    <col min="11526" max="11526" width="10.85546875" style="107" bestFit="1" customWidth="1"/>
    <col min="11527" max="11527" width="11.7109375" style="107" bestFit="1" customWidth="1"/>
    <col min="11528" max="11528" width="1.42578125" style="107" customWidth="1"/>
    <col min="11529" max="11530" width="18.28515625" style="107" customWidth="1"/>
    <col min="11531" max="11776" width="9.140625" style="107"/>
    <col min="11777" max="11777" width="72.28515625" style="107" customWidth="1"/>
    <col min="11778" max="11778" width="1.42578125" style="107" customWidth="1"/>
    <col min="11779" max="11779" width="18" style="107" bestFit="1" customWidth="1"/>
    <col min="11780" max="11780" width="12.42578125" style="107" bestFit="1" customWidth="1"/>
    <col min="11781" max="11781" width="1.42578125" style="107" customWidth="1"/>
    <col min="11782" max="11782" width="10.85546875" style="107" bestFit="1" customWidth="1"/>
    <col min="11783" max="11783" width="11.7109375" style="107" bestFit="1" customWidth="1"/>
    <col min="11784" max="11784" width="1.42578125" style="107" customWidth="1"/>
    <col min="11785" max="11786" width="18.28515625" style="107" customWidth="1"/>
    <col min="11787" max="12032" width="9.140625" style="107"/>
    <col min="12033" max="12033" width="72.28515625" style="107" customWidth="1"/>
    <col min="12034" max="12034" width="1.42578125" style="107" customWidth="1"/>
    <col min="12035" max="12035" width="18" style="107" bestFit="1" customWidth="1"/>
    <col min="12036" max="12036" width="12.42578125" style="107" bestFit="1" customWidth="1"/>
    <col min="12037" max="12037" width="1.42578125" style="107" customWidth="1"/>
    <col min="12038" max="12038" width="10.85546875" style="107" bestFit="1" customWidth="1"/>
    <col min="12039" max="12039" width="11.7109375" style="107" bestFit="1" customWidth="1"/>
    <col min="12040" max="12040" width="1.42578125" style="107" customWidth="1"/>
    <col min="12041" max="12042" width="18.28515625" style="107" customWidth="1"/>
    <col min="12043" max="12288" width="9.140625" style="107"/>
    <col min="12289" max="12289" width="72.28515625" style="107" customWidth="1"/>
    <col min="12290" max="12290" width="1.42578125" style="107" customWidth="1"/>
    <col min="12291" max="12291" width="18" style="107" bestFit="1" customWidth="1"/>
    <col min="12292" max="12292" width="12.42578125" style="107" bestFit="1" customWidth="1"/>
    <col min="12293" max="12293" width="1.42578125" style="107" customWidth="1"/>
    <col min="12294" max="12294" width="10.85546875" style="107" bestFit="1" customWidth="1"/>
    <col min="12295" max="12295" width="11.7109375" style="107" bestFit="1" customWidth="1"/>
    <col min="12296" max="12296" width="1.42578125" style="107" customWidth="1"/>
    <col min="12297" max="12298" width="18.28515625" style="107" customWidth="1"/>
    <col min="12299" max="12544" width="9.140625" style="107"/>
    <col min="12545" max="12545" width="72.28515625" style="107" customWidth="1"/>
    <col min="12546" max="12546" width="1.42578125" style="107" customWidth="1"/>
    <col min="12547" max="12547" width="18" style="107" bestFit="1" customWidth="1"/>
    <col min="12548" max="12548" width="12.42578125" style="107" bestFit="1" customWidth="1"/>
    <col min="12549" max="12549" width="1.42578125" style="107" customWidth="1"/>
    <col min="12550" max="12550" width="10.85546875" style="107" bestFit="1" customWidth="1"/>
    <col min="12551" max="12551" width="11.7109375" style="107" bestFit="1" customWidth="1"/>
    <col min="12552" max="12552" width="1.42578125" style="107" customWidth="1"/>
    <col min="12553" max="12554" width="18.28515625" style="107" customWidth="1"/>
    <col min="12555" max="12800" width="9.140625" style="107"/>
    <col min="12801" max="12801" width="72.28515625" style="107" customWidth="1"/>
    <col min="12802" max="12802" width="1.42578125" style="107" customWidth="1"/>
    <col min="12803" max="12803" width="18" style="107" bestFit="1" customWidth="1"/>
    <col min="12804" max="12804" width="12.42578125" style="107" bestFit="1" customWidth="1"/>
    <col min="12805" max="12805" width="1.42578125" style="107" customWidth="1"/>
    <col min="12806" max="12806" width="10.85546875" style="107" bestFit="1" customWidth="1"/>
    <col min="12807" max="12807" width="11.7109375" style="107" bestFit="1" customWidth="1"/>
    <col min="12808" max="12808" width="1.42578125" style="107" customWidth="1"/>
    <col min="12809" max="12810" width="18.28515625" style="107" customWidth="1"/>
    <col min="12811" max="13056" width="9.140625" style="107"/>
    <col min="13057" max="13057" width="72.28515625" style="107" customWidth="1"/>
    <col min="13058" max="13058" width="1.42578125" style="107" customWidth="1"/>
    <col min="13059" max="13059" width="18" style="107" bestFit="1" customWidth="1"/>
    <col min="13060" max="13060" width="12.42578125" style="107" bestFit="1" customWidth="1"/>
    <col min="13061" max="13061" width="1.42578125" style="107" customWidth="1"/>
    <col min="13062" max="13062" width="10.85546875" style="107" bestFit="1" customWidth="1"/>
    <col min="13063" max="13063" width="11.7109375" style="107" bestFit="1" customWidth="1"/>
    <col min="13064" max="13064" width="1.42578125" style="107" customWidth="1"/>
    <col min="13065" max="13066" width="18.28515625" style="107" customWidth="1"/>
    <col min="13067" max="13312" width="9.140625" style="107"/>
    <col min="13313" max="13313" width="72.28515625" style="107" customWidth="1"/>
    <col min="13314" max="13314" width="1.42578125" style="107" customWidth="1"/>
    <col min="13315" max="13315" width="18" style="107" bestFit="1" customWidth="1"/>
    <col min="13316" max="13316" width="12.42578125" style="107" bestFit="1" customWidth="1"/>
    <col min="13317" max="13317" width="1.42578125" style="107" customWidth="1"/>
    <col min="13318" max="13318" width="10.85546875" style="107" bestFit="1" customWidth="1"/>
    <col min="13319" max="13319" width="11.7109375" style="107" bestFit="1" customWidth="1"/>
    <col min="13320" max="13320" width="1.42578125" style="107" customWidth="1"/>
    <col min="13321" max="13322" width="18.28515625" style="107" customWidth="1"/>
    <col min="13323" max="13568" width="9.140625" style="107"/>
    <col min="13569" max="13569" width="72.28515625" style="107" customWidth="1"/>
    <col min="13570" max="13570" width="1.42578125" style="107" customWidth="1"/>
    <col min="13571" max="13571" width="18" style="107" bestFit="1" customWidth="1"/>
    <col min="13572" max="13572" width="12.42578125" style="107" bestFit="1" customWidth="1"/>
    <col min="13573" max="13573" width="1.42578125" style="107" customWidth="1"/>
    <col min="13574" max="13574" width="10.85546875" style="107" bestFit="1" customWidth="1"/>
    <col min="13575" max="13575" width="11.7109375" style="107" bestFit="1" customWidth="1"/>
    <col min="13576" max="13576" width="1.42578125" style="107" customWidth="1"/>
    <col min="13577" max="13578" width="18.28515625" style="107" customWidth="1"/>
    <col min="13579" max="13824" width="9.140625" style="107"/>
    <col min="13825" max="13825" width="72.28515625" style="107" customWidth="1"/>
    <col min="13826" max="13826" width="1.42578125" style="107" customWidth="1"/>
    <col min="13827" max="13827" width="18" style="107" bestFit="1" customWidth="1"/>
    <col min="13828" max="13828" width="12.42578125" style="107" bestFit="1" customWidth="1"/>
    <col min="13829" max="13829" width="1.42578125" style="107" customWidth="1"/>
    <col min="13830" max="13830" width="10.85546875" style="107" bestFit="1" customWidth="1"/>
    <col min="13831" max="13831" width="11.7109375" style="107" bestFit="1" customWidth="1"/>
    <col min="13832" max="13832" width="1.42578125" style="107" customWidth="1"/>
    <col min="13833" max="13834" width="18.28515625" style="107" customWidth="1"/>
    <col min="13835" max="14080" width="9.140625" style="107"/>
    <col min="14081" max="14081" width="72.28515625" style="107" customWidth="1"/>
    <col min="14082" max="14082" width="1.42578125" style="107" customWidth="1"/>
    <col min="14083" max="14083" width="18" style="107" bestFit="1" customWidth="1"/>
    <col min="14084" max="14084" width="12.42578125" style="107" bestFit="1" customWidth="1"/>
    <col min="14085" max="14085" width="1.42578125" style="107" customWidth="1"/>
    <col min="14086" max="14086" width="10.85546875" style="107" bestFit="1" customWidth="1"/>
    <col min="14087" max="14087" width="11.7109375" style="107" bestFit="1" customWidth="1"/>
    <col min="14088" max="14088" width="1.42578125" style="107" customWidth="1"/>
    <col min="14089" max="14090" width="18.28515625" style="107" customWidth="1"/>
    <col min="14091" max="14336" width="9.140625" style="107"/>
    <col min="14337" max="14337" width="72.28515625" style="107" customWidth="1"/>
    <col min="14338" max="14338" width="1.42578125" style="107" customWidth="1"/>
    <col min="14339" max="14339" width="18" style="107" bestFit="1" customWidth="1"/>
    <col min="14340" max="14340" width="12.42578125" style="107" bestFit="1" customWidth="1"/>
    <col min="14341" max="14341" width="1.42578125" style="107" customWidth="1"/>
    <col min="14342" max="14342" width="10.85546875" style="107" bestFit="1" customWidth="1"/>
    <col min="14343" max="14343" width="11.7109375" style="107" bestFit="1" customWidth="1"/>
    <col min="14344" max="14344" width="1.42578125" style="107" customWidth="1"/>
    <col min="14345" max="14346" width="18.28515625" style="107" customWidth="1"/>
    <col min="14347" max="14592" width="9.140625" style="107"/>
    <col min="14593" max="14593" width="72.28515625" style="107" customWidth="1"/>
    <col min="14594" max="14594" width="1.42578125" style="107" customWidth="1"/>
    <col min="14595" max="14595" width="18" style="107" bestFit="1" customWidth="1"/>
    <col min="14596" max="14596" width="12.42578125" style="107" bestFit="1" customWidth="1"/>
    <col min="14597" max="14597" width="1.42578125" style="107" customWidth="1"/>
    <col min="14598" max="14598" width="10.85546875" style="107" bestFit="1" customWidth="1"/>
    <col min="14599" max="14599" width="11.7109375" style="107" bestFit="1" customWidth="1"/>
    <col min="14600" max="14600" width="1.42578125" style="107" customWidth="1"/>
    <col min="14601" max="14602" width="18.28515625" style="107" customWidth="1"/>
    <col min="14603" max="14848" width="9.140625" style="107"/>
    <col min="14849" max="14849" width="72.28515625" style="107" customWidth="1"/>
    <col min="14850" max="14850" width="1.42578125" style="107" customWidth="1"/>
    <col min="14851" max="14851" width="18" style="107" bestFit="1" customWidth="1"/>
    <col min="14852" max="14852" width="12.42578125" style="107" bestFit="1" customWidth="1"/>
    <col min="14853" max="14853" width="1.42578125" style="107" customWidth="1"/>
    <col min="14854" max="14854" width="10.85546875" style="107" bestFit="1" customWidth="1"/>
    <col min="14855" max="14855" width="11.7109375" style="107" bestFit="1" customWidth="1"/>
    <col min="14856" max="14856" width="1.42578125" style="107" customWidth="1"/>
    <col min="14857" max="14858" width="18.28515625" style="107" customWidth="1"/>
    <col min="14859" max="15104" width="9.140625" style="107"/>
    <col min="15105" max="15105" width="72.28515625" style="107" customWidth="1"/>
    <col min="15106" max="15106" width="1.42578125" style="107" customWidth="1"/>
    <col min="15107" max="15107" width="18" style="107" bestFit="1" customWidth="1"/>
    <col min="15108" max="15108" width="12.42578125" style="107" bestFit="1" customWidth="1"/>
    <col min="15109" max="15109" width="1.42578125" style="107" customWidth="1"/>
    <col min="15110" max="15110" width="10.85546875" style="107" bestFit="1" customWidth="1"/>
    <col min="15111" max="15111" width="11.7109375" style="107" bestFit="1" customWidth="1"/>
    <col min="15112" max="15112" width="1.42578125" style="107" customWidth="1"/>
    <col min="15113" max="15114" width="18.28515625" style="107" customWidth="1"/>
    <col min="15115" max="15360" width="9.140625" style="107"/>
    <col min="15361" max="15361" width="72.28515625" style="107" customWidth="1"/>
    <col min="15362" max="15362" width="1.42578125" style="107" customWidth="1"/>
    <col min="15363" max="15363" width="18" style="107" bestFit="1" customWidth="1"/>
    <col min="15364" max="15364" width="12.42578125" style="107" bestFit="1" customWidth="1"/>
    <col min="15365" max="15365" width="1.42578125" style="107" customWidth="1"/>
    <col min="15366" max="15366" width="10.85546875" style="107" bestFit="1" customWidth="1"/>
    <col min="15367" max="15367" width="11.7109375" style="107" bestFit="1" customWidth="1"/>
    <col min="15368" max="15368" width="1.42578125" style="107" customWidth="1"/>
    <col min="15369" max="15370" width="18.28515625" style="107" customWidth="1"/>
    <col min="15371" max="15616" width="9.140625" style="107"/>
    <col min="15617" max="15617" width="72.28515625" style="107" customWidth="1"/>
    <col min="15618" max="15618" width="1.42578125" style="107" customWidth="1"/>
    <col min="15619" max="15619" width="18" style="107" bestFit="1" customWidth="1"/>
    <col min="15620" max="15620" width="12.42578125" style="107" bestFit="1" customWidth="1"/>
    <col min="15621" max="15621" width="1.42578125" style="107" customWidth="1"/>
    <col min="15622" max="15622" width="10.85546875" style="107" bestFit="1" customWidth="1"/>
    <col min="15623" max="15623" width="11.7109375" style="107" bestFit="1" customWidth="1"/>
    <col min="15624" max="15624" width="1.42578125" style="107" customWidth="1"/>
    <col min="15625" max="15626" width="18.28515625" style="107" customWidth="1"/>
    <col min="15627" max="15872" width="9.140625" style="107"/>
    <col min="15873" max="15873" width="72.28515625" style="107" customWidth="1"/>
    <col min="15874" max="15874" width="1.42578125" style="107" customWidth="1"/>
    <col min="15875" max="15875" width="18" style="107" bestFit="1" customWidth="1"/>
    <col min="15876" max="15876" width="12.42578125" style="107" bestFit="1" customWidth="1"/>
    <col min="15877" max="15877" width="1.42578125" style="107" customWidth="1"/>
    <col min="15878" max="15878" width="10.85546875" style="107" bestFit="1" customWidth="1"/>
    <col min="15879" max="15879" width="11.7109375" style="107" bestFit="1" customWidth="1"/>
    <col min="15880" max="15880" width="1.42578125" style="107" customWidth="1"/>
    <col min="15881" max="15882" width="18.28515625" style="107" customWidth="1"/>
    <col min="15883" max="16128" width="9.140625" style="107"/>
    <col min="16129" max="16129" width="72.28515625" style="107" customWidth="1"/>
    <col min="16130" max="16130" width="1.42578125" style="107" customWidth="1"/>
    <col min="16131" max="16131" width="18" style="107" bestFit="1" customWidth="1"/>
    <col min="16132" max="16132" width="12.42578125" style="107" bestFit="1" customWidth="1"/>
    <col min="16133" max="16133" width="1.42578125" style="107" customWidth="1"/>
    <col min="16134" max="16134" width="10.85546875" style="107" bestFit="1" customWidth="1"/>
    <col min="16135" max="16135" width="11.7109375" style="107" bestFit="1" customWidth="1"/>
    <col min="16136" max="16136" width="1.42578125" style="107" customWidth="1"/>
    <col min="16137" max="16138" width="18.28515625" style="107" customWidth="1"/>
    <col min="16139" max="16384" width="9.140625" style="107"/>
  </cols>
  <sheetData>
    <row r="1" spans="1:11" ht="18" x14ac:dyDescent="0.35">
      <c r="A1" s="16" t="s">
        <v>115</v>
      </c>
      <c r="B1" s="104"/>
      <c r="C1" s="105"/>
      <c r="D1" s="105"/>
      <c r="E1" s="105"/>
      <c r="F1" s="105"/>
      <c r="G1" s="106"/>
      <c r="H1" s="106"/>
      <c r="I1" s="106"/>
      <c r="J1" s="106"/>
    </row>
    <row r="2" spans="1:11" ht="18" x14ac:dyDescent="0.35">
      <c r="A2" s="4" t="s">
        <v>219</v>
      </c>
      <c r="B2" s="108"/>
      <c r="C2" s="109"/>
      <c r="D2" s="109"/>
      <c r="E2" s="105"/>
      <c r="F2" s="110"/>
      <c r="G2" s="111"/>
      <c r="H2" s="106"/>
      <c r="I2" s="112"/>
      <c r="J2" s="111"/>
    </row>
    <row r="3" spans="1:11" ht="18" x14ac:dyDescent="0.35">
      <c r="A3" s="108" t="s">
        <v>6</v>
      </c>
      <c r="B3" s="108"/>
      <c r="C3" s="110"/>
      <c r="D3" s="110"/>
      <c r="E3" s="105"/>
      <c r="F3" s="110"/>
      <c r="G3" s="111"/>
      <c r="H3" s="106"/>
      <c r="I3" s="112"/>
      <c r="J3" s="111"/>
    </row>
    <row r="4" spans="1:11" ht="18" x14ac:dyDescent="0.35">
      <c r="A4" s="108"/>
      <c r="B4" s="108"/>
      <c r="C4" s="110"/>
      <c r="D4" s="110"/>
      <c r="E4" s="105"/>
      <c r="F4" s="110"/>
      <c r="G4" s="111"/>
      <c r="H4" s="106"/>
      <c r="I4" s="112"/>
      <c r="J4" s="111"/>
    </row>
    <row r="5" spans="1:11" s="115" customFormat="1" x14ac:dyDescent="0.3">
      <c r="A5" s="113"/>
      <c r="B5" s="114"/>
      <c r="C5" s="432" t="s">
        <v>24</v>
      </c>
      <c r="D5" s="433"/>
      <c r="E5" s="40"/>
      <c r="F5" s="438" t="s">
        <v>25</v>
      </c>
      <c r="G5" s="439"/>
      <c r="H5" s="41"/>
      <c r="I5" s="42" t="s">
        <v>26</v>
      </c>
      <c r="J5" s="43"/>
    </row>
    <row r="6" spans="1:11" s="115" customFormat="1" x14ac:dyDescent="0.3">
      <c r="A6" s="440" t="s">
        <v>116</v>
      </c>
      <c r="B6" s="114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1" x14ac:dyDescent="0.3">
      <c r="A7" s="441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1" x14ac:dyDescent="0.3">
      <c r="A8" s="116"/>
      <c r="B8" s="117"/>
      <c r="E8" s="119"/>
      <c r="H8" s="121"/>
    </row>
    <row r="9" spans="1:11" x14ac:dyDescent="0.3">
      <c r="A9" s="61" t="s">
        <v>35</v>
      </c>
      <c r="B9" s="117"/>
      <c r="E9" s="119"/>
      <c r="H9" s="121"/>
      <c r="K9" s="116"/>
    </row>
    <row r="10" spans="1:11" x14ac:dyDescent="0.3">
      <c r="A10" s="116" t="s">
        <v>36</v>
      </c>
      <c r="B10" s="117"/>
      <c r="C10" s="67">
        <v>30</v>
      </c>
      <c r="D10" s="67">
        <v>18</v>
      </c>
      <c r="E10" s="68"/>
      <c r="F10" s="67">
        <v>1</v>
      </c>
      <c r="G10" s="120">
        <f>F10/F$106*100</f>
        <v>0.19047619047619047</v>
      </c>
      <c r="H10" s="121"/>
      <c r="I10" s="69">
        <f>F10/C10*100</f>
        <v>3.3333333333333335</v>
      </c>
      <c r="J10" s="69">
        <f>F10/D10*100</f>
        <v>5.5555555555555554</v>
      </c>
      <c r="K10" s="116"/>
    </row>
    <row r="11" spans="1:11" x14ac:dyDescent="0.3">
      <c r="A11" s="116"/>
      <c r="B11" s="117"/>
      <c r="E11" s="119"/>
      <c r="H11" s="121"/>
      <c r="K11" s="116"/>
    </row>
    <row r="12" spans="1:11" x14ac:dyDescent="0.3">
      <c r="A12" s="71" t="s">
        <v>37</v>
      </c>
      <c r="B12" s="117"/>
      <c r="E12" s="119"/>
      <c r="H12" s="121"/>
      <c r="K12" s="116"/>
    </row>
    <row r="13" spans="1:11" x14ac:dyDescent="0.3">
      <c r="A13" s="116" t="s">
        <v>38</v>
      </c>
      <c r="B13" s="117"/>
      <c r="C13" s="67">
        <v>2</v>
      </c>
      <c r="D13" s="67">
        <v>2</v>
      </c>
      <c r="E13" s="68"/>
      <c r="F13" s="67">
        <v>0</v>
      </c>
      <c r="G13" s="120">
        <f>F13/F$106*100</f>
        <v>0</v>
      </c>
      <c r="H13" s="121"/>
      <c r="I13" s="69">
        <f t="shared" ref="I13:I18" si="0">F13/C13*100</f>
        <v>0</v>
      </c>
      <c r="J13" s="69">
        <v>0</v>
      </c>
      <c r="K13" s="116"/>
    </row>
    <row r="14" spans="1:11" x14ac:dyDescent="0.3">
      <c r="A14" s="116" t="s">
        <v>39</v>
      </c>
      <c r="B14" s="117"/>
      <c r="C14" s="67">
        <v>21</v>
      </c>
      <c r="D14" s="67">
        <v>16</v>
      </c>
      <c r="E14" s="68"/>
      <c r="F14" s="67">
        <v>3</v>
      </c>
      <c r="G14" s="120">
        <f>F14/F$106*100</f>
        <v>0.5714285714285714</v>
      </c>
      <c r="H14" s="121"/>
      <c r="I14" s="69">
        <f t="shared" si="0"/>
        <v>14.285714285714285</v>
      </c>
      <c r="J14" s="69">
        <f>F14/D14*100</f>
        <v>18.75</v>
      </c>
      <c r="K14" s="116"/>
    </row>
    <row r="15" spans="1:11" x14ac:dyDescent="0.3">
      <c r="A15" s="116" t="s">
        <v>40</v>
      </c>
      <c r="B15" s="117"/>
      <c r="C15" s="67">
        <v>4</v>
      </c>
      <c r="D15" s="67">
        <v>2</v>
      </c>
      <c r="E15" s="68"/>
      <c r="F15" s="67">
        <v>0</v>
      </c>
      <c r="G15" s="120">
        <f>F15/F$106*100</f>
        <v>0</v>
      </c>
      <c r="H15" s="121"/>
      <c r="I15" s="69">
        <f t="shared" si="0"/>
        <v>0</v>
      </c>
      <c r="J15" s="69">
        <f>F15/D15*100</f>
        <v>0</v>
      </c>
      <c r="K15" s="116"/>
    </row>
    <row r="16" spans="1:11" x14ac:dyDescent="0.3">
      <c r="A16" s="116" t="s">
        <v>41</v>
      </c>
      <c r="B16" s="117"/>
      <c r="C16" s="67">
        <v>8</v>
      </c>
      <c r="D16" s="67">
        <v>5</v>
      </c>
      <c r="E16" s="68"/>
      <c r="F16" s="67">
        <v>1</v>
      </c>
      <c r="G16" s="120">
        <f>F16/F$106*100</f>
        <v>0.19047619047619047</v>
      </c>
      <c r="H16" s="121"/>
      <c r="I16" s="69">
        <f t="shared" si="0"/>
        <v>12.5</v>
      </c>
      <c r="J16" s="69">
        <f>F16/D16*100</f>
        <v>20</v>
      </c>
      <c r="K16" s="116"/>
    </row>
    <row r="17" spans="1:11" x14ac:dyDescent="0.3">
      <c r="A17" s="116" t="s">
        <v>220</v>
      </c>
      <c r="B17" s="117"/>
      <c r="C17" s="67">
        <v>3</v>
      </c>
      <c r="D17" s="67">
        <v>2</v>
      </c>
      <c r="E17" s="68"/>
      <c r="F17" s="67">
        <v>0</v>
      </c>
      <c r="G17" s="120">
        <f>F17/F$106*100</f>
        <v>0</v>
      </c>
      <c r="H17" s="121"/>
      <c r="I17" s="69">
        <f t="shared" si="0"/>
        <v>0</v>
      </c>
      <c r="J17" s="69">
        <f>F17/D17*100</f>
        <v>0</v>
      </c>
      <c r="K17" s="116"/>
    </row>
    <row r="18" spans="1:11" x14ac:dyDescent="0.3">
      <c r="A18" s="71" t="s">
        <v>42</v>
      </c>
      <c r="B18" s="117"/>
      <c r="C18" s="122">
        <f>SUM(C13:C17)</f>
        <v>38</v>
      </c>
      <c r="D18" s="122">
        <f>SUM(D13:D17)</f>
        <v>27</v>
      </c>
      <c r="E18" s="119"/>
      <c r="F18" s="122">
        <f>SUM(F13:F17)</f>
        <v>4</v>
      </c>
      <c r="G18" s="123">
        <f>F18/F$106*100</f>
        <v>0.76190476190476186</v>
      </c>
      <c r="H18" s="121"/>
      <c r="I18" s="65">
        <f t="shared" si="0"/>
        <v>10.526315789473683</v>
      </c>
      <c r="J18" s="65">
        <f>F18/D18*100</f>
        <v>14.814814814814813</v>
      </c>
      <c r="K18" s="116"/>
    </row>
    <row r="19" spans="1:11" x14ac:dyDescent="0.3">
      <c r="A19" s="116"/>
      <c r="B19" s="117"/>
      <c r="E19" s="119"/>
      <c r="H19" s="121"/>
      <c r="K19" s="116"/>
    </row>
    <row r="20" spans="1:11" x14ac:dyDescent="0.3">
      <c r="A20" s="62" t="s">
        <v>43</v>
      </c>
      <c r="B20" s="117"/>
      <c r="E20" s="119"/>
      <c r="H20" s="121"/>
      <c r="K20" s="116"/>
    </row>
    <row r="21" spans="1:11" x14ac:dyDescent="0.3">
      <c r="A21" s="12" t="s">
        <v>44</v>
      </c>
      <c r="B21" s="117"/>
      <c r="C21" s="67">
        <v>3</v>
      </c>
      <c r="D21" s="67">
        <v>3</v>
      </c>
      <c r="E21" s="68"/>
      <c r="F21" s="67">
        <v>1</v>
      </c>
      <c r="G21" s="120">
        <f>F21/F$106*100</f>
        <v>0.19047619047619047</v>
      </c>
      <c r="H21" s="121"/>
      <c r="I21" s="69">
        <f>F21/C21*100</f>
        <v>33.333333333333329</v>
      </c>
      <c r="J21" s="69">
        <f>F21/D21*100</f>
        <v>33.333333333333329</v>
      </c>
      <c r="K21" s="116"/>
    </row>
    <row r="22" spans="1:11" x14ac:dyDescent="0.3">
      <c r="A22" s="12" t="s">
        <v>45</v>
      </c>
      <c r="B22" s="117"/>
      <c r="C22" s="67">
        <v>44</v>
      </c>
      <c r="D22" s="67">
        <v>20</v>
      </c>
      <c r="E22" s="68"/>
      <c r="F22" s="67">
        <v>3</v>
      </c>
      <c r="G22" s="120">
        <f>F22/F$106*100</f>
        <v>0.5714285714285714</v>
      </c>
      <c r="H22" s="121"/>
      <c r="I22" s="69">
        <f>F22/C22*100</f>
        <v>6.8181818181818175</v>
      </c>
      <c r="J22" s="69">
        <f>F22/D22*100</f>
        <v>15</v>
      </c>
      <c r="K22" s="116"/>
    </row>
    <row r="23" spans="1:11" x14ac:dyDescent="0.3">
      <c r="A23" s="62" t="s">
        <v>46</v>
      </c>
      <c r="B23" s="117"/>
      <c r="C23" s="122">
        <f>SUM(C21:C22)</f>
        <v>47</v>
      </c>
      <c r="D23" s="122">
        <f>SUM(D21:D22)</f>
        <v>23</v>
      </c>
      <c r="E23" s="119"/>
      <c r="F23" s="122">
        <f>SUM(F21:F22)</f>
        <v>4</v>
      </c>
      <c r="G23" s="123">
        <f>F23/F$106*100</f>
        <v>0.76190476190476186</v>
      </c>
      <c r="H23" s="121"/>
      <c r="I23" s="65">
        <f>F23/C23*100</f>
        <v>8.5106382978723403</v>
      </c>
      <c r="J23" s="65">
        <f>F23/D23*100</f>
        <v>17.391304347826086</v>
      </c>
      <c r="K23" s="116"/>
    </row>
    <row r="24" spans="1:11" x14ac:dyDescent="0.3">
      <c r="A24" s="116"/>
      <c r="B24" s="117"/>
      <c r="E24" s="119"/>
      <c r="H24" s="121"/>
      <c r="K24" s="116"/>
    </row>
    <row r="25" spans="1:11" x14ac:dyDescent="0.3">
      <c r="A25" s="71" t="s">
        <v>47</v>
      </c>
      <c r="B25" s="117"/>
      <c r="E25" s="119"/>
      <c r="H25" s="121"/>
      <c r="K25" s="116"/>
    </row>
    <row r="26" spans="1:11" x14ac:dyDescent="0.3">
      <c r="A26" s="116" t="s">
        <v>48</v>
      </c>
      <c r="B26" s="117"/>
      <c r="C26" s="67">
        <v>100</v>
      </c>
      <c r="D26" s="67">
        <v>40</v>
      </c>
      <c r="E26" s="68"/>
      <c r="F26" s="67">
        <v>4</v>
      </c>
      <c r="G26" s="120">
        <f>F26/F$106*100</f>
        <v>0.76190476190476186</v>
      </c>
      <c r="H26" s="121"/>
      <c r="I26" s="69">
        <f t="shared" ref="I26:I31" si="1">F26/C26*100</f>
        <v>4</v>
      </c>
      <c r="J26" s="69">
        <f t="shared" ref="J26:J31" si="2">F26/D26*100</f>
        <v>10</v>
      </c>
      <c r="K26" s="116"/>
    </row>
    <row r="27" spans="1:11" x14ac:dyDescent="0.3">
      <c r="A27" s="116" t="s">
        <v>49</v>
      </c>
      <c r="B27" s="117"/>
      <c r="C27" s="67">
        <v>118</v>
      </c>
      <c r="D27" s="67">
        <v>61</v>
      </c>
      <c r="E27" s="68"/>
      <c r="F27" s="67">
        <v>10</v>
      </c>
      <c r="G27" s="120">
        <f>F27/F$106*100</f>
        <v>1.9047619047619049</v>
      </c>
      <c r="H27" s="121"/>
      <c r="I27" s="69">
        <f t="shared" si="1"/>
        <v>8.4745762711864394</v>
      </c>
      <c r="J27" s="69">
        <f t="shared" si="2"/>
        <v>16.393442622950818</v>
      </c>
      <c r="K27" s="116"/>
    </row>
    <row r="28" spans="1:11" x14ac:dyDescent="0.3">
      <c r="A28" s="116" t="s">
        <v>50</v>
      </c>
      <c r="B28" s="117"/>
      <c r="C28" s="67">
        <v>242</v>
      </c>
      <c r="D28" s="67">
        <v>111</v>
      </c>
      <c r="E28" s="68"/>
      <c r="F28" s="67">
        <v>20</v>
      </c>
      <c r="G28" s="120">
        <f>F28/F$106*100</f>
        <v>3.8095238095238098</v>
      </c>
      <c r="H28" s="121"/>
      <c r="I28" s="69">
        <f>F28/C28*100</f>
        <v>8.2644628099173563</v>
      </c>
      <c r="J28" s="69">
        <f>F28/D28*100</f>
        <v>18.018018018018019</v>
      </c>
      <c r="K28" s="116"/>
    </row>
    <row r="29" spans="1:11" x14ac:dyDescent="0.3">
      <c r="A29" s="116" t="s">
        <v>51</v>
      </c>
      <c r="B29" s="117"/>
      <c r="C29" s="67">
        <v>208</v>
      </c>
      <c r="D29" s="67">
        <v>100</v>
      </c>
      <c r="E29" s="68"/>
      <c r="F29" s="67">
        <v>19</v>
      </c>
      <c r="G29" s="120">
        <f>F29/F$106*100</f>
        <v>3.6190476190476191</v>
      </c>
      <c r="H29" s="121"/>
      <c r="I29" s="69">
        <f t="shared" si="1"/>
        <v>9.1346153846153832</v>
      </c>
      <c r="J29" s="69">
        <f t="shared" si="2"/>
        <v>19</v>
      </c>
      <c r="K29" s="116"/>
    </row>
    <row r="30" spans="1:11" x14ac:dyDescent="0.3">
      <c r="A30" s="116" t="s">
        <v>52</v>
      </c>
      <c r="B30" s="117"/>
      <c r="C30" s="67">
        <v>19</v>
      </c>
      <c r="D30" s="67">
        <v>7</v>
      </c>
      <c r="E30" s="68"/>
      <c r="F30" s="67">
        <v>1</v>
      </c>
      <c r="G30" s="120">
        <f>F30/F$106*100</f>
        <v>0.19047619047619047</v>
      </c>
      <c r="H30" s="121"/>
      <c r="I30" s="69">
        <f t="shared" si="1"/>
        <v>5.2631578947368416</v>
      </c>
      <c r="J30" s="69">
        <f t="shared" si="2"/>
        <v>14.285714285714285</v>
      </c>
      <c r="K30" s="116"/>
    </row>
    <row r="31" spans="1:11" x14ac:dyDescent="0.3">
      <c r="A31" s="116" t="s">
        <v>53</v>
      </c>
      <c r="B31" s="117"/>
      <c r="C31" s="67">
        <v>36</v>
      </c>
      <c r="D31" s="67">
        <v>14</v>
      </c>
      <c r="E31" s="68"/>
      <c r="F31" s="67">
        <v>4</v>
      </c>
      <c r="H31" s="121"/>
      <c r="I31" s="69">
        <f t="shared" si="1"/>
        <v>11.111111111111111</v>
      </c>
      <c r="J31" s="69">
        <f t="shared" si="2"/>
        <v>28.571428571428569</v>
      </c>
      <c r="K31" s="116"/>
    </row>
    <row r="32" spans="1:11" x14ac:dyDescent="0.3">
      <c r="A32" s="116" t="s">
        <v>54</v>
      </c>
      <c r="B32" s="117"/>
      <c r="C32" s="67"/>
      <c r="D32" s="67"/>
      <c r="E32" s="68"/>
      <c r="F32" s="67"/>
      <c r="H32" s="121"/>
      <c r="I32" s="69"/>
      <c r="J32" s="69"/>
      <c r="K32" s="116"/>
    </row>
    <row r="33" spans="1:11" x14ac:dyDescent="0.3">
      <c r="A33" s="116" t="s">
        <v>221</v>
      </c>
      <c r="B33" s="117"/>
      <c r="C33" s="67">
        <v>11</v>
      </c>
      <c r="D33" s="67">
        <v>6</v>
      </c>
      <c r="E33" s="68"/>
      <c r="F33" s="67">
        <v>0</v>
      </c>
      <c r="G33" s="120">
        <f t="shared" ref="G33:G40" si="3">F33/F$106*100</f>
        <v>0</v>
      </c>
      <c r="H33" s="121"/>
      <c r="I33" s="69">
        <f t="shared" ref="I33:I39" si="4">F33/C33*100</f>
        <v>0</v>
      </c>
      <c r="J33" s="69">
        <f t="shared" ref="J33:J39" si="5">F33/D33*100</f>
        <v>0</v>
      </c>
      <c r="K33" s="116"/>
    </row>
    <row r="34" spans="1:11" x14ac:dyDescent="0.3">
      <c r="A34" s="116" t="s">
        <v>55</v>
      </c>
      <c r="B34" s="117"/>
      <c r="C34" s="67">
        <v>7</v>
      </c>
      <c r="D34" s="67">
        <v>5</v>
      </c>
      <c r="E34" s="68"/>
      <c r="F34" s="67">
        <v>0</v>
      </c>
      <c r="G34" s="120">
        <f t="shared" si="3"/>
        <v>0</v>
      </c>
      <c r="H34" s="121"/>
      <c r="I34" s="69">
        <f t="shared" si="4"/>
        <v>0</v>
      </c>
      <c r="J34" s="69">
        <f t="shared" si="5"/>
        <v>0</v>
      </c>
      <c r="K34" s="116"/>
    </row>
    <row r="35" spans="1:11" x14ac:dyDescent="0.3">
      <c r="A35" s="116" t="s">
        <v>56</v>
      </c>
      <c r="B35" s="117"/>
      <c r="C35" s="67">
        <v>4</v>
      </c>
      <c r="D35" s="67">
        <v>4</v>
      </c>
      <c r="E35" s="68"/>
      <c r="F35" s="67">
        <v>1</v>
      </c>
      <c r="G35" s="120">
        <f t="shared" si="3"/>
        <v>0.19047619047619047</v>
      </c>
      <c r="H35" s="121"/>
      <c r="I35" s="69">
        <f t="shared" si="4"/>
        <v>25</v>
      </c>
      <c r="J35" s="69">
        <f t="shared" si="5"/>
        <v>25</v>
      </c>
      <c r="K35" s="116"/>
    </row>
    <row r="36" spans="1:11" x14ac:dyDescent="0.3">
      <c r="A36" s="116" t="s">
        <v>57</v>
      </c>
      <c r="B36" s="117"/>
      <c r="C36" s="67">
        <v>95</v>
      </c>
      <c r="D36" s="67">
        <v>58</v>
      </c>
      <c r="E36" s="68"/>
      <c r="F36" s="67">
        <v>11</v>
      </c>
      <c r="G36" s="120">
        <f t="shared" si="3"/>
        <v>2.0952380952380953</v>
      </c>
      <c r="H36" s="121"/>
      <c r="I36" s="69">
        <f t="shared" si="4"/>
        <v>11.578947368421053</v>
      </c>
      <c r="J36" s="69">
        <f t="shared" si="5"/>
        <v>18.96551724137931</v>
      </c>
      <c r="K36" s="116"/>
    </row>
    <row r="37" spans="1:11" x14ac:dyDescent="0.3">
      <c r="A37" s="116" t="s">
        <v>58</v>
      </c>
      <c r="B37" s="117"/>
      <c r="C37" s="67">
        <v>9</v>
      </c>
      <c r="D37" s="67">
        <v>3</v>
      </c>
      <c r="E37" s="68"/>
      <c r="F37" s="67">
        <v>0</v>
      </c>
      <c r="G37" s="120">
        <f t="shared" si="3"/>
        <v>0</v>
      </c>
      <c r="H37" s="121"/>
      <c r="I37" s="69">
        <f t="shared" si="4"/>
        <v>0</v>
      </c>
      <c r="J37" s="69">
        <f t="shared" si="5"/>
        <v>0</v>
      </c>
      <c r="K37" s="116"/>
    </row>
    <row r="38" spans="1:11" x14ac:dyDescent="0.3">
      <c r="A38" s="116" t="s">
        <v>59</v>
      </c>
      <c r="B38" s="117"/>
      <c r="C38" s="67">
        <v>5</v>
      </c>
      <c r="D38" s="67">
        <v>4</v>
      </c>
      <c r="E38" s="68"/>
      <c r="F38" s="67">
        <v>1</v>
      </c>
      <c r="G38" s="120">
        <f t="shared" si="3"/>
        <v>0.19047619047619047</v>
      </c>
      <c r="H38" s="121"/>
      <c r="I38" s="69">
        <f t="shared" si="4"/>
        <v>20</v>
      </c>
      <c r="J38" s="69">
        <f t="shared" si="5"/>
        <v>25</v>
      </c>
      <c r="K38" s="116"/>
    </row>
    <row r="39" spans="1:11" x14ac:dyDescent="0.3">
      <c r="A39" s="116" t="s">
        <v>60</v>
      </c>
      <c r="B39" s="117"/>
      <c r="C39" s="67">
        <v>22</v>
      </c>
      <c r="D39" s="67">
        <v>7</v>
      </c>
      <c r="E39" s="68"/>
      <c r="F39" s="67">
        <v>0</v>
      </c>
      <c r="G39" s="120">
        <f t="shared" si="3"/>
        <v>0</v>
      </c>
      <c r="H39" s="121"/>
      <c r="I39" s="69">
        <f t="shared" si="4"/>
        <v>0</v>
      </c>
      <c r="J39" s="69">
        <f t="shared" si="5"/>
        <v>0</v>
      </c>
      <c r="K39" s="116"/>
    </row>
    <row r="40" spans="1:11" x14ac:dyDescent="0.3">
      <c r="A40" s="71" t="s">
        <v>61</v>
      </c>
      <c r="B40" s="117"/>
      <c r="C40" s="122">
        <f>SUM(C26:C39)</f>
        <v>876</v>
      </c>
      <c r="D40" s="122">
        <f>SUM(D26:D39)</f>
        <v>420</v>
      </c>
      <c r="E40" s="119"/>
      <c r="F40" s="122">
        <f>SUM(F26:F39)</f>
        <v>71</v>
      </c>
      <c r="G40" s="123">
        <f t="shared" si="3"/>
        <v>13.523809523809524</v>
      </c>
      <c r="H40" s="121"/>
      <c r="I40" s="65">
        <f t="shared" ref="I40" si="6">F40/C40*100</f>
        <v>8.1050228310502277</v>
      </c>
      <c r="J40" s="65">
        <f t="shared" ref="J40" si="7">F40/D40*100</f>
        <v>16.904761904761905</v>
      </c>
      <c r="K40" s="116"/>
    </row>
    <row r="41" spans="1:11" x14ac:dyDescent="0.3">
      <c r="A41" s="116"/>
      <c r="B41" s="117"/>
      <c r="E41" s="119"/>
      <c r="H41" s="121"/>
      <c r="K41" s="116"/>
    </row>
    <row r="42" spans="1:11" x14ac:dyDescent="0.3">
      <c r="A42" s="71" t="s">
        <v>62</v>
      </c>
      <c r="B42" s="117"/>
      <c r="E42" s="119"/>
      <c r="H42" s="121"/>
      <c r="K42" s="116"/>
    </row>
    <row r="43" spans="1:11" x14ac:dyDescent="0.3">
      <c r="A43" s="116" t="s">
        <v>63</v>
      </c>
      <c r="B43" s="117"/>
      <c r="C43" s="67">
        <v>21</v>
      </c>
      <c r="D43" s="67">
        <v>3</v>
      </c>
      <c r="E43" s="68"/>
      <c r="F43" s="67">
        <v>2</v>
      </c>
      <c r="G43" s="120">
        <f t="shared" ref="G43:G66" si="8">F43/F$106*100</f>
        <v>0.38095238095238093</v>
      </c>
      <c r="H43" s="121"/>
      <c r="I43" s="69">
        <f t="shared" ref="I43:I65" si="9">F43/C43*100</f>
        <v>9.5238095238095237</v>
      </c>
      <c r="J43" s="69">
        <f t="shared" ref="J43:J51" si="10">F43/D43*100</f>
        <v>66.666666666666657</v>
      </c>
      <c r="K43" s="116"/>
    </row>
    <row r="44" spans="1:11" x14ac:dyDescent="0.3">
      <c r="A44" s="116" t="s">
        <v>64</v>
      </c>
      <c r="B44" s="117"/>
      <c r="C44" s="67">
        <v>161</v>
      </c>
      <c r="D44" s="67">
        <v>51</v>
      </c>
      <c r="E44" s="68"/>
      <c r="F44" s="67">
        <v>9</v>
      </c>
      <c r="G44" s="120">
        <f t="shared" si="8"/>
        <v>1.7142857142857144</v>
      </c>
      <c r="H44" s="121"/>
      <c r="I44" s="69">
        <f t="shared" si="9"/>
        <v>5.5900621118012426</v>
      </c>
      <c r="J44" s="69">
        <f t="shared" si="10"/>
        <v>17.647058823529413</v>
      </c>
      <c r="K44" s="116"/>
    </row>
    <row r="45" spans="1:11" x14ac:dyDescent="0.3">
      <c r="A45" s="116" t="s">
        <v>65</v>
      </c>
      <c r="B45" s="117"/>
      <c r="C45" s="67">
        <v>1</v>
      </c>
      <c r="D45" s="67">
        <v>1</v>
      </c>
      <c r="E45" s="68"/>
      <c r="F45" s="67">
        <v>0</v>
      </c>
      <c r="G45" s="120">
        <f t="shared" si="8"/>
        <v>0</v>
      </c>
      <c r="H45" s="121"/>
      <c r="I45" s="69">
        <f t="shared" si="9"/>
        <v>0</v>
      </c>
      <c r="J45" s="69">
        <f t="shared" si="10"/>
        <v>0</v>
      </c>
      <c r="K45" s="116"/>
    </row>
    <row r="46" spans="1:11" x14ac:dyDescent="0.3">
      <c r="A46" s="116" t="s">
        <v>66</v>
      </c>
      <c r="B46" s="117"/>
      <c r="C46" s="67">
        <v>69</v>
      </c>
      <c r="D46" s="67">
        <v>14</v>
      </c>
      <c r="E46" s="68"/>
      <c r="F46" s="67">
        <v>7</v>
      </c>
      <c r="G46" s="120">
        <f t="shared" si="8"/>
        <v>1.3333333333333335</v>
      </c>
      <c r="H46" s="121"/>
      <c r="I46" s="69">
        <f t="shared" si="9"/>
        <v>10.144927536231885</v>
      </c>
      <c r="J46" s="69">
        <f t="shared" si="10"/>
        <v>50</v>
      </c>
      <c r="K46" s="116"/>
    </row>
    <row r="47" spans="1:11" x14ac:dyDescent="0.3">
      <c r="A47" s="116" t="s">
        <v>67</v>
      </c>
      <c r="B47" s="117"/>
      <c r="C47" s="67">
        <v>1</v>
      </c>
      <c r="D47" s="67">
        <v>1</v>
      </c>
      <c r="E47" s="68"/>
      <c r="F47" s="67">
        <v>0</v>
      </c>
      <c r="G47" s="120">
        <f t="shared" si="8"/>
        <v>0</v>
      </c>
      <c r="H47" s="121"/>
      <c r="I47" s="69">
        <f t="shared" si="9"/>
        <v>0</v>
      </c>
      <c r="J47" s="69">
        <f t="shared" si="10"/>
        <v>0</v>
      </c>
      <c r="K47" s="116"/>
    </row>
    <row r="48" spans="1:11" x14ac:dyDescent="0.3">
      <c r="A48" s="116" t="s">
        <v>68</v>
      </c>
      <c r="B48" s="117"/>
      <c r="C48" s="67">
        <v>18</v>
      </c>
      <c r="D48" s="67">
        <v>5</v>
      </c>
      <c r="E48" s="68"/>
      <c r="F48" s="67">
        <v>2</v>
      </c>
      <c r="G48" s="120">
        <f t="shared" si="8"/>
        <v>0.38095238095238093</v>
      </c>
      <c r="H48" s="121"/>
      <c r="I48" s="69">
        <f t="shared" si="9"/>
        <v>11.111111111111111</v>
      </c>
      <c r="J48" s="69">
        <f t="shared" si="10"/>
        <v>40</v>
      </c>
      <c r="K48" s="116"/>
    </row>
    <row r="49" spans="1:11" x14ac:dyDescent="0.3">
      <c r="A49" s="116" t="s">
        <v>69</v>
      </c>
      <c r="B49" s="117"/>
      <c r="C49" s="67">
        <v>5</v>
      </c>
      <c r="D49" s="67">
        <v>5</v>
      </c>
      <c r="E49" s="68"/>
      <c r="F49" s="67">
        <v>0</v>
      </c>
      <c r="G49" s="120">
        <f t="shared" si="8"/>
        <v>0</v>
      </c>
      <c r="H49" s="121"/>
      <c r="I49" s="69">
        <f t="shared" si="9"/>
        <v>0</v>
      </c>
      <c r="J49" s="69">
        <f t="shared" si="10"/>
        <v>0</v>
      </c>
      <c r="K49" s="116"/>
    </row>
    <row r="50" spans="1:11" x14ac:dyDescent="0.3">
      <c r="A50" s="116" t="s">
        <v>70</v>
      </c>
      <c r="B50" s="117"/>
      <c r="C50" s="67">
        <v>165</v>
      </c>
      <c r="D50" s="67">
        <v>57</v>
      </c>
      <c r="E50" s="68"/>
      <c r="F50" s="67">
        <v>14</v>
      </c>
      <c r="G50" s="120">
        <f t="shared" si="8"/>
        <v>2.666666666666667</v>
      </c>
      <c r="H50" s="121"/>
      <c r="I50" s="69">
        <f t="shared" si="9"/>
        <v>8.4848484848484862</v>
      </c>
      <c r="J50" s="69">
        <f t="shared" si="10"/>
        <v>24.561403508771928</v>
      </c>
      <c r="K50" s="116"/>
    </row>
    <row r="51" spans="1:11" x14ac:dyDescent="0.3">
      <c r="A51" s="116" t="s">
        <v>71</v>
      </c>
      <c r="B51" s="117"/>
      <c r="C51" s="67">
        <v>1</v>
      </c>
      <c r="D51" s="67">
        <v>1</v>
      </c>
      <c r="E51" s="68"/>
      <c r="F51" s="67">
        <v>0</v>
      </c>
      <c r="G51" s="120">
        <f t="shared" si="8"/>
        <v>0</v>
      </c>
      <c r="H51" s="121"/>
      <c r="I51" s="69">
        <f t="shared" si="9"/>
        <v>0</v>
      </c>
      <c r="J51" s="69">
        <f t="shared" si="10"/>
        <v>0</v>
      </c>
      <c r="K51" s="116"/>
    </row>
    <row r="52" spans="1:11" x14ac:dyDescent="0.3">
      <c r="A52" s="116" t="s">
        <v>225</v>
      </c>
      <c r="B52" s="117"/>
      <c r="C52" s="67">
        <v>1</v>
      </c>
      <c r="D52" s="67">
        <v>0</v>
      </c>
      <c r="E52" s="68"/>
      <c r="F52" s="67">
        <v>0</v>
      </c>
      <c r="G52" s="120">
        <f t="shared" si="8"/>
        <v>0</v>
      </c>
      <c r="H52" s="121"/>
      <c r="I52" s="69">
        <f t="shared" si="9"/>
        <v>0</v>
      </c>
      <c r="J52" s="69">
        <v>0</v>
      </c>
      <c r="K52" s="116"/>
    </row>
    <row r="53" spans="1:11" x14ac:dyDescent="0.3">
      <c r="A53" s="116" t="s">
        <v>72</v>
      </c>
      <c r="B53" s="117"/>
      <c r="C53" s="67">
        <v>254</v>
      </c>
      <c r="D53" s="67">
        <v>63</v>
      </c>
      <c r="E53" s="68"/>
      <c r="F53" s="67">
        <v>22</v>
      </c>
      <c r="G53" s="120">
        <f t="shared" si="8"/>
        <v>4.1904761904761907</v>
      </c>
      <c r="H53" s="121"/>
      <c r="I53" s="69">
        <f t="shared" si="9"/>
        <v>8.6614173228346463</v>
      </c>
      <c r="J53" s="69">
        <f t="shared" ref="J53:J65" si="11">F53/D53*100</f>
        <v>34.920634920634917</v>
      </c>
      <c r="K53" s="116"/>
    </row>
    <row r="54" spans="1:11" x14ac:dyDescent="0.3">
      <c r="A54" s="73" t="s">
        <v>73</v>
      </c>
      <c r="B54" s="117"/>
      <c r="C54" s="67">
        <v>211</v>
      </c>
      <c r="D54" s="67">
        <v>73</v>
      </c>
      <c r="E54" s="68"/>
      <c r="F54" s="67">
        <v>22</v>
      </c>
      <c r="G54" s="120">
        <f t="shared" si="8"/>
        <v>4.1904761904761907</v>
      </c>
      <c r="H54" s="121"/>
      <c r="I54" s="69">
        <f t="shared" si="9"/>
        <v>10.42654028436019</v>
      </c>
      <c r="J54" s="69">
        <f t="shared" si="11"/>
        <v>30.136986301369863</v>
      </c>
      <c r="K54" s="116"/>
    </row>
    <row r="55" spans="1:11" x14ac:dyDescent="0.3">
      <c r="A55" s="116" t="s">
        <v>74</v>
      </c>
      <c r="B55" s="117"/>
      <c r="C55" s="67">
        <v>62</v>
      </c>
      <c r="D55" s="67">
        <v>5</v>
      </c>
      <c r="E55" s="68"/>
      <c r="F55" s="67">
        <v>2</v>
      </c>
      <c r="G55" s="120">
        <f t="shared" si="8"/>
        <v>0.38095238095238093</v>
      </c>
      <c r="H55" s="121"/>
      <c r="I55" s="69">
        <f t="shared" si="9"/>
        <v>3.225806451612903</v>
      </c>
      <c r="J55" s="69">
        <f t="shared" si="11"/>
        <v>40</v>
      </c>
      <c r="K55" s="116"/>
    </row>
    <row r="56" spans="1:11" x14ac:dyDescent="0.3">
      <c r="A56" s="116" t="s">
        <v>75</v>
      </c>
      <c r="B56" s="117"/>
      <c r="C56" s="67">
        <v>6</v>
      </c>
      <c r="D56" s="67">
        <v>6</v>
      </c>
      <c r="E56" s="68"/>
      <c r="F56" s="67">
        <v>1</v>
      </c>
      <c r="G56" s="120">
        <f t="shared" si="8"/>
        <v>0.19047619047619047</v>
      </c>
      <c r="H56" s="121"/>
      <c r="I56" s="69">
        <f t="shared" si="9"/>
        <v>16.666666666666664</v>
      </c>
      <c r="J56" s="69">
        <f t="shared" si="11"/>
        <v>16.666666666666664</v>
      </c>
      <c r="K56" s="116"/>
    </row>
    <row r="57" spans="1:11" x14ac:dyDescent="0.3">
      <c r="A57" s="116" t="s">
        <v>76</v>
      </c>
      <c r="B57" s="117"/>
      <c r="C57" s="67">
        <v>743</v>
      </c>
      <c r="D57" s="67">
        <v>254</v>
      </c>
      <c r="E57" s="68"/>
      <c r="F57" s="67">
        <v>77</v>
      </c>
      <c r="G57" s="120">
        <f t="shared" si="8"/>
        <v>14.666666666666666</v>
      </c>
      <c r="H57" s="121"/>
      <c r="I57" s="69">
        <f t="shared" si="9"/>
        <v>10.363391655450876</v>
      </c>
      <c r="J57" s="69">
        <f t="shared" si="11"/>
        <v>30.314960629921263</v>
      </c>
      <c r="K57" s="116"/>
    </row>
    <row r="58" spans="1:11" x14ac:dyDescent="0.3">
      <c r="A58" s="116" t="s">
        <v>77</v>
      </c>
      <c r="B58" s="117"/>
      <c r="C58" s="67">
        <v>4</v>
      </c>
      <c r="D58" s="67">
        <v>3</v>
      </c>
      <c r="E58" s="68"/>
      <c r="F58" s="67">
        <v>0</v>
      </c>
      <c r="G58" s="120">
        <f t="shared" si="8"/>
        <v>0</v>
      </c>
      <c r="H58" s="121"/>
      <c r="I58" s="69">
        <f t="shared" si="9"/>
        <v>0</v>
      </c>
      <c r="J58" s="69">
        <f t="shared" si="11"/>
        <v>0</v>
      </c>
      <c r="K58" s="116"/>
    </row>
    <row r="59" spans="1:11" x14ac:dyDescent="0.3">
      <c r="A59" s="116" t="s">
        <v>226</v>
      </c>
      <c r="B59" s="117"/>
      <c r="C59" s="67">
        <v>2</v>
      </c>
      <c r="D59" s="67">
        <v>1</v>
      </c>
      <c r="E59" s="68"/>
      <c r="F59" s="67">
        <v>0</v>
      </c>
      <c r="G59" s="120">
        <f t="shared" si="8"/>
        <v>0</v>
      </c>
      <c r="H59" s="121"/>
      <c r="I59" s="69">
        <f t="shared" si="9"/>
        <v>0</v>
      </c>
      <c r="J59" s="69">
        <f t="shared" si="11"/>
        <v>0</v>
      </c>
      <c r="K59" s="116"/>
    </row>
    <row r="60" spans="1:11" x14ac:dyDescent="0.3">
      <c r="A60" s="116" t="s">
        <v>78</v>
      </c>
      <c r="B60" s="117"/>
      <c r="C60" s="67">
        <v>12</v>
      </c>
      <c r="D60" s="67">
        <v>2</v>
      </c>
      <c r="E60" s="68"/>
      <c r="F60" s="67">
        <v>1</v>
      </c>
      <c r="G60" s="120">
        <f t="shared" si="8"/>
        <v>0.19047619047619047</v>
      </c>
      <c r="H60" s="121"/>
      <c r="I60" s="69">
        <f t="shared" si="9"/>
        <v>8.3333333333333321</v>
      </c>
      <c r="J60" s="69">
        <f t="shared" si="11"/>
        <v>50</v>
      </c>
      <c r="K60" s="116"/>
    </row>
    <row r="61" spans="1:11" x14ac:dyDescent="0.3">
      <c r="A61" s="116" t="s">
        <v>79</v>
      </c>
      <c r="B61" s="117"/>
      <c r="C61" s="67">
        <v>107</v>
      </c>
      <c r="D61" s="67">
        <v>36</v>
      </c>
      <c r="E61" s="68"/>
      <c r="F61" s="67">
        <v>9</v>
      </c>
      <c r="G61" s="120">
        <f t="shared" si="8"/>
        <v>1.7142857142857144</v>
      </c>
      <c r="H61" s="121"/>
      <c r="I61" s="69">
        <f t="shared" si="9"/>
        <v>8.4112149532710276</v>
      </c>
      <c r="J61" s="69">
        <f t="shared" si="11"/>
        <v>25</v>
      </c>
      <c r="K61" s="116"/>
    </row>
    <row r="62" spans="1:11" x14ac:dyDescent="0.3">
      <c r="A62" s="116" t="s">
        <v>80</v>
      </c>
      <c r="B62" s="117"/>
      <c r="C62" s="67">
        <v>302</v>
      </c>
      <c r="D62" s="67">
        <v>75</v>
      </c>
      <c r="E62" s="68"/>
      <c r="F62" s="67">
        <v>33</v>
      </c>
      <c r="G62" s="120">
        <f t="shared" si="8"/>
        <v>6.2857142857142865</v>
      </c>
      <c r="H62" s="121"/>
      <c r="I62" s="69">
        <f t="shared" si="9"/>
        <v>10.927152317880795</v>
      </c>
      <c r="J62" s="69">
        <f t="shared" si="11"/>
        <v>44</v>
      </c>
      <c r="K62" s="116"/>
    </row>
    <row r="63" spans="1:11" x14ac:dyDescent="0.3">
      <c r="A63" s="116" t="s">
        <v>81</v>
      </c>
      <c r="B63" s="117"/>
      <c r="C63" s="67">
        <v>73</v>
      </c>
      <c r="D63" s="67">
        <v>15</v>
      </c>
      <c r="E63" s="68"/>
      <c r="F63" s="67">
        <v>3</v>
      </c>
      <c r="G63" s="120">
        <f t="shared" si="8"/>
        <v>0.5714285714285714</v>
      </c>
      <c r="H63" s="121"/>
      <c r="I63" s="69">
        <f t="shared" si="9"/>
        <v>4.10958904109589</v>
      </c>
      <c r="J63" s="69">
        <f t="shared" si="11"/>
        <v>20</v>
      </c>
      <c r="K63" s="116"/>
    </row>
    <row r="64" spans="1:11" x14ac:dyDescent="0.3">
      <c r="A64" s="116" t="s">
        <v>82</v>
      </c>
      <c r="B64" s="117"/>
      <c r="C64" s="67">
        <v>41</v>
      </c>
      <c r="D64" s="67">
        <v>9</v>
      </c>
      <c r="E64" s="68"/>
      <c r="F64" s="67">
        <v>4</v>
      </c>
      <c r="G64" s="120">
        <f t="shared" si="8"/>
        <v>0.76190476190476186</v>
      </c>
      <c r="H64" s="121"/>
      <c r="I64" s="69">
        <f t="shared" si="9"/>
        <v>9.7560975609756095</v>
      </c>
      <c r="J64" s="69">
        <f t="shared" si="11"/>
        <v>44.444444444444443</v>
      </c>
      <c r="K64" s="116"/>
    </row>
    <row r="65" spans="1:11" x14ac:dyDescent="0.3">
      <c r="A65" s="116" t="s">
        <v>83</v>
      </c>
      <c r="B65" s="117"/>
      <c r="C65" s="67">
        <v>343</v>
      </c>
      <c r="D65" s="67">
        <v>111</v>
      </c>
      <c r="E65" s="68"/>
      <c r="F65" s="67">
        <v>42</v>
      </c>
      <c r="G65" s="120">
        <f t="shared" si="8"/>
        <v>8</v>
      </c>
      <c r="H65" s="121"/>
      <c r="I65" s="69">
        <f t="shared" si="9"/>
        <v>12.244897959183673</v>
      </c>
      <c r="J65" s="69">
        <f t="shared" si="11"/>
        <v>37.837837837837839</v>
      </c>
      <c r="K65" s="116"/>
    </row>
    <row r="66" spans="1:11" x14ac:dyDescent="0.3">
      <c r="A66" s="71" t="s">
        <v>84</v>
      </c>
      <c r="B66" s="117"/>
      <c r="C66" s="122">
        <f>SUM(C43:C65)</f>
        <v>2603</v>
      </c>
      <c r="D66" s="122">
        <f>SUM(D43:D65)</f>
        <v>791</v>
      </c>
      <c r="E66" s="119"/>
      <c r="F66" s="122">
        <f>SUM(F43:F65)</f>
        <v>250</v>
      </c>
      <c r="G66" s="123">
        <f t="shared" si="8"/>
        <v>47.619047619047613</v>
      </c>
      <c r="H66" s="121"/>
      <c r="I66" s="65">
        <f t="shared" ref="I66" si="12">F66/C66*100</f>
        <v>9.6043027276219739</v>
      </c>
      <c r="J66" s="65">
        <f t="shared" ref="J66" si="13">F66/D66*100</f>
        <v>31.605562579013906</v>
      </c>
      <c r="K66" s="116"/>
    </row>
    <row r="67" spans="1:11" x14ac:dyDescent="0.3">
      <c r="A67" s="116"/>
      <c r="B67" s="117"/>
      <c r="E67" s="119"/>
      <c r="H67" s="121"/>
      <c r="K67" s="116"/>
    </row>
    <row r="68" spans="1:11" s="12" customFormat="1" x14ac:dyDescent="0.3">
      <c r="A68" s="71" t="s">
        <v>85</v>
      </c>
      <c r="C68" s="67"/>
      <c r="D68" s="67"/>
      <c r="E68" s="72"/>
      <c r="F68" s="67"/>
      <c r="G68" s="69"/>
      <c r="H68" s="69"/>
      <c r="I68" s="69"/>
      <c r="J68" s="69"/>
    </row>
    <row r="69" spans="1:11" s="12" customFormat="1" x14ac:dyDescent="0.3">
      <c r="A69" s="76" t="s">
        <v>85</v>
      </c>
      <c r="B69" s="76"/>
      <c r="C69" s="67">
        <v>52</v>
      </c>
      <c r="D69" s="67">
        <v>30</v>
      </c>
      <c r="E69" s="68"/>
      <c r="F69" s="67">
        <v>11</v>
      </c>
      <c r="G69" s="120">
        <f>F69/F$106*100</f>
        <v>2.0952380952380953</v>
      </c>
      <c r="H69" s="69"/>
      <c r="I69" s="69">
        <f>F69/C69*100</f>
        <v>21.153846153846153</v>
      </c>
      <c r="J69" s="69">
        <f>F69/D69*100</f>
        <v>36.666666666666664</v>
      </c>
    </row>
    <row r="70" spans="1:11" s="12" customFormat="1" x14ac:dyDescent="0.3">
      <c r="A70" s="76" t="s">
        <v>227</v>
      </c>
      <c r="B70" s="76"/>
      <c r="C70" s="67">
        <v>1</v>
      </c>
      <c r="D70" s="67">
        <v>0</v>
      </c>
      <c r="E70" s="68"/>
      <c r="F70" s="67">
        <v>0</v>
      </c>
      <c r="G70" s="120">
        <f>F70/F$106*100</f>
        <v>0</v>
      </c>
      <c r="H70" s="69"/>
      <c r="I70" s="69">
        <f>F70/C70*100</f>
        <v>0</v>
      </c>
      <c r="J70" s="69">
        <v>0</v>
      </c>
    </row>
    <row r="71" spans="1:11" s="62" customFormat="1" x14ac:dyDescent="0.3">
      <c r="A71" s="124" t="s">
        <v>86</v>
      </c>
      <c r="B71" s="124"/>
      <c r="C71" s="122">
        <f>SUM(C69:C70)</f>
        <v>53</v>
      </c>
      <c r="D71" s="122">
        <f>SUM(D69:D70)</f>
        <v>30</v>
      </c>
      <c r="E71" s="124"/>
      <c r="F71" s="122">
        <f>SUM(F69:F70)</f>
        <v>11</v>
      </c>
      <c r="G71" s="123">
        <f>F71/F$106*100</f>
        <v>2.0952380952380953</v>
      </c>
      <c r="H71" s="65"/>
      <c r="I71" s="65">
        <f>F71/C71*100</f>
        <v>20.754716981132077</v>
      </c>
      <c r="J71" s="65">
        <f>F71/D71*100</f>
        <v>36.666666666666664</v>
      </c>
    </row>
    <row r="72" spans="1:11" x14ac:dyDescent="0.3">
      <c r="A72" s="116"/>
      <c r="B72" s="117"/>
      <c r="E72" s="119"/>
      <c r="H72" s="121"/>
      <c r="K72" s="116"/>
    </row>
    <row r="73" spans="1:11" s="12" customFormat="1" x14ac:dyDescent="0.3">
      <c r="A73" s="71" t="s">
        <v>87</v>
      </c>
      <c r="C73" s="67"/>
      <c r="D73" s="67"/>
      <c r="E73" s="72"/>
      <c r="F73" s="67"/>
      <c r="G73" s="69"/>
      <c r="H73" s="69"/>
      <c r="I73" s="69"/>
      <c r="J73" s="69"/>
    </row>
    <row r="74" spans="1:11" s="12" customFormat="1" x14ac:dyDescent="0.3">
      <c r="A74" s="76" t="s">
        <v>88</v>
      </c>
      <c r="B74" s="76"/>
      <c r="C74" s="67">
        <v>6</v>
      </c>
      <c r="D74" s="67">
        <v>3</v>
      </c>
      <c r="E74" s="68"/>
      <c r="F74" s="67">
        <v>0</v>
      </c>
      <c r="G74" s="120">
        <f>F74/F$106*100</f>
        <v>0</v>
      </c>
      <c r="H74" s="69"/>
      <c r="I74" s="69">
        <f>F74/C74*100</f>
        <v>0</v>
      </c>
      <c r="J74" s="69">
        <f>F74/D74*100</f>
        <v>0</v>
      </c>
    </row>
    <row r="75" spans="1:11" s="12" customFormat="1" x14ac:dyDescent="0.3">
      <c r="A75" s="76" t="s">
        <v>87</v>
      </c>
      <c r="B75" s="76"/>
      <c r="C75" s="67">
        <v>29</v>
      </c>
      <c r="D75" s="67">
        <v>13</v>
      </c>
      <c r="E75" s="68"/>
      <c r="F75" s="67">
        <v>6</v>
      </c>
      <c r="G75" s="120">
        <f>F75/F$106*100</f>
        <v>1.1428571428571428</v>
      </c>
      <c r="H75" s="69"/>
      <c r="I75" s="69">
        <f>F75/C75*100</f>
        <v>20.689655172413794</v>
      </c>
      <c r="J75" s="69">
        <f>F75/D75*100</f>
        <v>46.153846153846153</v>
      </c>
    </row>
    <row r="76" spans="1:11" s="12" customFormat="1" x14ac:dyDescent="0.3">
      <c r="A76" s="71" t="s">
        <v>89</v>
      </c>
      <c r="C76" s="63">
        <f>SUM(C74:C75)</f>
        <v>35</v>
      </c>
      <c r="D76" s="63">
        <f>SUM(D74:D75)</f>
        <v>16</v>
      </c>
      <c r="E76" s="72"/>
      <c r="F76" s="63">
        <f>SUM(F74:F75)</f>
        <v>6</v>
      </c>
      <c r="G76" s="123">
        <f>F76/F$106*100</f>
        <v>1.1428571428571428</v>
      </c>
      <c r="H76" s="69"/>
      <c r="I76" s="65">
        <f>F76/C76*100</f>
        <v>17.142857142857142</v>
      </c>
      <c r="J76" s="65">
        <f>F76/D76*100</f>
        <v>37.5</v>
      </c>
    </row>
    <row r="77" spans="1:11" x14ac:dyDescent="0.3">
      <c r="A77" s="116"/>
      <c r="B77" s="117"/>
      <c r="E77" s="119"/>
      <c r="H77" s="121"/>
      <c r="K77" s="116"/>
    </row>
    <row r="78" spans="1:11" s="62" customFormat="1" x14ac:dyDescent="0.3">
      <c r="A78" s="71" t="s">
        <v>90</v>
      </c>
      <c r="B78" s="12"/>
      <c r="C78" s="63"/>
      <c r="D78" s="63"/>
      <c r="E78" s="72"/>
      <c r="F78" s="63"/>
      <c r="G78" s="120"/>
      <c r="H78" s="69"/>
      <c r="I78" s="65"/>
      <c r="J78" s="65"/>
    </row>
    <row r="79" spans="1:11" s="62" customFormat="1" x14ac:dyDescent="0.3">
      <c r="A79" s="73" t="s">
        <v>90</v>
      </c>
      <c r="B79" s="12"/>
      <c r="C79" s="67">
        <v>119</v>
      </c>
      <c r="D79" s="67">
        <v>68</v>
      </c>
      <c r="E79" s="68"/>
      <c r="F79" s="67">
        <v>16</v>
      </c>
      <c r="G79" s="120">
        <f>F79/F$106*100</f>
        <v>3.0476190476190474</v>
      </c>
      <c r="H79" s="69"/>
      <c r="I79" s="69">
        <f>F79/C79*100</f>
        <v>13.445378151260504</v>
      </c>
      <c r="J79" s="69">
        <f>F79/D79*100</f>
        <v>23.52941176470588</v>
      </c>
    </row>
    <row r="80" spans="1:11" s="62" customFormat="1" x14ac:dyDescent="0.3">
      <c r="A80" s="73" t="s">
        <v>91</v>
      </c>
      <c r="B80" s="12"/>
      <c r="C80" s="67">
        <v>3</v>
      </c>
      <c r="D80" s="67">
        <v>3</v>
      </c>
      <c r="E80" s="68"/>
      <c r="F80" s="67">
        <v>0</v>
      </c>
      <c r="G80" s="120">
        <f>F80/F$106*100</f>
        <v>0</v>
      </c>
      <c r="H80" s="69"/>
      <c r="I80" s="69">
        <f>F80/C80*100</f>
        <v>0</v>
      </c>
      <c r="J80" s="69">
        <f>F80/D80*100</f>
        <v>0</v>
      </c>
    </row>
    <row r="81" spans="1:11" s="62" customFormat="1" x14ac:dyDescent="0.3">
      <c r="A81" s="73" t="s">
        <v>92</v>
      </c>
      <c r="B81" s="12"/>
      <c r="C81" s="67">
        <v>123</v>
      </c>
      <c r="D81" s="67">
        <v>55</v>
      </c>
      <c r="E81" s="68"/>
      <c r="F81" s="67">
        <v>13</v>
      </c>
      <c r="G81" s="120">
        <f>F81/F$106*100</f>
        <v>2.4761904761904763</v>
      </c>
      <c r="H81" s="69"/>
      <c r="I81" s="69">
        <f>F81/C81*100</f>
        <v>10.569105691056912</v>
      </c>
      <c r="J81" s="69">
        <v>0</v>
      </c>
    </row>
    <row r="82" spans="1:11" s="62" customFormat="1" x14ac:dyDescent="0.3">
      <c r="A82" s="73" t="s">
        <v>93</v>
      </c>
      <c r="B82" s="12"/>
      <c r="C82" s="67">
        <v>1</v>
      </c>
      <c r="D82" s="67">
        <v>1</v>
      </c>
      <c r="E82" s="68"/>
      <c r="F82" s="67">
        <v>1</v>
      </c>
      <c r="G82" s="120">
        <f>F82/F$106*100</f>
        <v>0.19047619047619047</v>
      </c>
      <c r="H82" s="69"/>
      <c r="I82" s="69">
        <f>F82/C82*100</f>
        <v>100</v>
      </c>
      <c r="J82" s="69">
        <f>F82/D82*100</f>
        <v>100</v>
      </c>
    </row>
    <row r="83" spans="1:11" s="62" customFormat="1" x14ac:dyDescent="0.3">
      <c r="A83" s="71" t="s">
        <v>94</v>
      </c>
      <c r="B83" s="12"/>
      <c r="C83" s="63">
        <f>SUM(C79:C82)</f>
        <v>246</v>
      </c>
      <c r="D83" s="63">
        <f>SUM(D79:D82)</f>
        <v>127</v>
      </c>
      <c r="E83" s="72"/>
      <c r="F83" s="63">
        <f>SUM(F79:F82)</f>
        <v>30</v>
      </c>
      <c r="G83" s="123">
        <f>F83/F$106*100</f>
        <v>5.7142857142857144</v>
      </c>
      <c r="H83" s="69"/>
      <c r="I83" s="65">
        <f>F83/C83*100</f>
        <v>12.195121951219512</v>
      </c>
      <c r="J83" s="65">
        <f>F83/D83*100</f>
        <v>23.622047244094489</v>
      </c>
    </row>
    <row r="84" spans="1:11" x14ac:dyDescent="0.3">
      <c r="A84" s="116"/>
      <c r="B84" s="117"/>
      <c r="E84" s="119"/>
      <c r="H84" s="121"/>
      <c r="K84" s="116"/>
    </row>
    <row r="85" spans="1:11" x14ac:dyDescent="0.3">
      <c r="A85" s="61" t="s">
        <v>95</v>
      </c>
      <c r="B85" s="117"/>
      <c r="E85" s="119"/>
      <c r="H85" s="121"/>
      <c r="K85" s="116"/>
    </row>
    <row r="86" spans="1:11" x14ac:dyDescent="0.3">
      <c r="A86" s="116" t="s">
        <v>96</v>
      </c>
      <c r="B86" s="117"/>
      <c r="C86" s="67">
        <v>207</v>
      </c>
      <c r="D86" s="67">
        <v>131</v>
      </c>
      <c r="E86" s="68"/>
      <c r="F86" s="67">
        <v>33</v>
      </c>
      <c r="G86" s="120">
        <f t="shared" ref="G86:G92" si="14">F86/F$106*100</f>
        <v>6.2857142857142865</v>
      </c>
      <c r="H86" s="121"/>
      <c r="I86" s="69">
        <f t="shared" ref="I86:I91" si="15">F86/C86*100</f>
        <v>15.942028985507244</v>
      </c>
      <c r="J86" s="69">
        <f t="shared" ref="J86:J91" si="16">F86/D86*100</f>
        <v>25.190839694656486</v>
      </c>
      <c r="K86" s="116"/>
    </row>
    <row r="87" spans="1:11" x14ac:dyDescent="0.3">
      <c r="A87" s="116" t="s">
        <v>97</v>
      </c>
      <c r="B87" s="117"/>
      <c r="C87" s="67">
        <v>3</v>
      </c>
      <c r="D87" s="67">
        <v>1</v>
      </c>
      <c r="E87" s="68"/>
      <c r="F87" s="67">
        <v>0</v>
      </c>
      <c r="G87" s="120">
        <f t="shared" si="14"/>
        <v>0</v>
      </c>
      <c r="H87" s="121"/>
      <c r="I87" s="69">
        <f t="shared" si="15"/>
        <v>0</v>
      </c>
      <c r="J87" s="69">
        <f t="shared" si="16"/>
        <v>0</v>
      </c>
      <c r="K87" s="116"/>
    </row>
    <row r="88" spans="1:11" x14ac:dyDescent="0.3">
      <c r="A88" s="116" t="s">
        <v>98</v>
      </c>
      <c r="B88" s="117"/>
      <c r="C88" s="67">
        <v>5</v>
      </c>
      <c r="D88" s="67">
        <v>5</v>
      </c>
      <c r="E88" s="68"/>
      <c r="F88" s="67">
        <v>0</v>
      </c>
      <c r="G88" s="120">
        <f t="shared" si="14"/>
        <v>0</v>
      </c>
      <c r="H88" s="121"/>
      <c r="I88" s="69">
        <f t="shared" si="15"/>
        <v>0</v>
      </c>
      <c r="J88" s="69">
        <f t="shared" si="16"/>
        <v>0</v>
      </c>
      <c r="K88" s="116"/>
    </row>
    <row r="89" spans="1:11" x14ac:dyDescent="0.3">
      <c r="A89" s="116" t="s">
        <v>99</v>
      </c>
      <c r="B89" s="117"/>
      <c r="C89" s="67">
        <v>72</v>
      </c>
      <c r="D89" s="67">
        <v>54</v>
      </c>
      <c r="E89" s="68"/>
      <c r="F89" s="67">
        <v>20</v>
      </c>
      <c r="G89" s="120">
        <f t="shared" si="14"/>
        <v>3.8095238095238098</v>
      </c>
      <c r="H89" s="121"/>
      <c r="I89" s="69">
        <f t="shared" si="15"/>
        <v>27.777777777777779</v>
      </c>
      <c r="J89" s="69">
        <f t="shared" si="16"/>
        <v>37.037037037037038</v>
      </c>
      <c r="K89" s="116"/>
    </row>
    <row r="90" spans="1:11" x14ac:dyDescent="0.3">
      <c r="A90" s="116" t="s">
        <v>100</v>
      </c>
      <c r="B90" s="117"/>
      <c r="C90" s="67">
        <v>1</v>
      </c>
      <c r="D90" s="67">
        <v>1</v>
      </c>
      <c r="E90" s="68"/>
      <c r="F90" s="67">
        <v>0</v>
      </c>
      <c r="G90" s="120">
        <f t="shared" si="14"/>
        <v>0</v>
      </c>
      <c r="H90" s="121"/>
      <c r="I90" s="69">
        <f t="shared" si="15"/>
        <v>0</v>
      </c>
      <c r="J90" s="69">
        <f t="shared" si="16"/>
        <v>0</v>
      </c>
      <c r="K90" s="116"/>
    </row>
    <row r="91" spans="1:11" x14ac:dyDescent="0.3">
      <c r="A91" s="116" t="s">
        <v>101</v>
      </c>
      <c r="B91" s="117"/>
      <c r="C91" s="67">
        <v>74</v>
      </c>
      <c r="D91" s="67">
        <v>53</v>
      </c>
      <c r="E91" s="68"/>
      <c r="F91" s="67">
        <v>12</v>
      </c>
      <c r="G91" s="120">
        <f t="shared" si="14"/>
        <v>2.2857142857142856</v>
      </c>
      <c r="H91" s="121"/>
      <c r="I91" s="69">
        <f t="shared" si="15"/>
        <v>16.216216216216218</v>
      </c>
      <c r="J91" s="69">
        <f t="shared" si="16"/>
        <v>22.641509433962266</v>
      </c>
      <c r="K91" s="116"/>
    </row>
    <row r="92" spans="1:11" x14ac:dyDescent="0.3">
      <c r="A92" s="61" t="s">
        <v>102</v>
      </c>
      <c r="B92" s="117"/>
      <c r="C92" s="122">
        <f>SUM(C86:C91)</f>
        <v>362</v>
      </c>
      <c r="D92" s="122">
        <f>SUM(D86:D91)</f>
        <v>245</v>
      </c>
      <c r="E92" s="119"/>
      <c r="F92" s="122">
        <f>SUM(F86:F91)</f>
        <v>65</v>
      </c>
      <c r="G92" s="123">
        <f t="shared" si="14"/>
        <v>12.380952380952381</v>
      </c>
      <c r="H92" s="121"/>
      <c r="I92" s="65">
        <f t="shared" ref="I92" si="17">F92/C92*100</f>
        <v>17.955801104972377</v>
      </c>
      <c r="J92" s="65">
        <f t="shared" ref="J92" si="18">F92/D92*100</f>
        <v>26.530612244897959</v>
      </c>
      <c r="K92" s="116"/>
    </row>
    <row r="93" spans="1:11" x14ac:dyDescent="0.3">
      <c r="A93" s="116"/>
      <c r="B93" s="117"/>
      <c r="E93" s="119"/>
      <c r="H93" s="121"/>
      <c r="K93" s="116"/>
    </row>
    <row r="94" spans="1:11" x14ac:dyDescent="0.3">
      <c r="A94" s="116" t="s">
        <v>217</v>
      </c>
      <c r="B94" s="117"/>
      <c r="C94" s="118">
        <v>5</v>
      </c>
      <c r="D94" s="118">
        <v>0</v>
      </c>
      <c r="E94" s="119"/>
      <c r="F94" s="118">
        <v>0</v>
      </c>
      <c r="G94" s="120">
        <f>F94/F$106*100</f>
        <v>0</v>
      </c>
      <c r="H94" s="121"/>
      <c r="I94" s="69">
        <f>F94/C94*100</f>
        <v>0</v>
      </c>
      <c r="J94" s="69">
        <v>0</v>
      </c>
      <c r="K94" s="116"/>
    </row>
    <row r="95" spans="1:11" x14ac:dyDescent="0.3">
      <c r="A95" s="116"/>
      <c r="B95" s="117"/>
      <c r="E95" s="119"/>
      <c r="H95" s="121"/>
      <c r="K95" s="116"/>
    </row>
    <row r="96" spans="1:11" x14ac:dyDescent="0.3">
      <c r="A96" s="125" t="s">
        <v>117</v>
      </c>
      <c r="B96" s="117"/>
      <c r="C96" s="122">
        <f>SUM(C94,C92,C83,C76,C71,C66,C40,C23,C18,C10)</f>
        <v>4295</v>
      </c>
      <c r="D96" s="122">
        <f>SUM(D94,D92,D83,D76,D71,D66,D40,D23,D18,D10)</f>
        <v>1697</v>
      </c>
      <c r="E96" s="119"/>
      <c r="F96" s="122">
        <f>SUM(F94,F92,F83,F76,F71,F66,F40,F23,F18,F10)</f>
        <v>442</v>
      </c>
      <c r="G96" s="123">
        <f>F96/F$106*100</f>
        <v>84.19047619047619</v>
      </c>
      <c r="H96" s="121"/>
      <c r="I96" s="65">
        <f>F96/C96*100</f>
        <v>10.291036088474971</v>
      </c>
      <c r="J96" s="65">
        <f>F96/D96*100</f>
        <v>26.045963464938126</v>
      </c>
      <c r="K96" s="116"/>
    </row>
    <row r="97" spans="1:11" x14ac:dyDescent="0.3">
      <c r="A97" s="116"/>
      <c r="B97" s="117"/>
      <c r="E97" s="119"/>
      <c r="H97" s="121"/>
      <c r="K97" s="116"/>
    </row>
    <row r="98" spans="1:11" s="12" customFormat="1" x14ac:dyDescent="0.3">
      <c r="A98" s="80" t="s">
        <v>108</v>
      </c>
      <c r="C98" s="67"/>
      <c r="D98" s="67"/>
      <c r="E98" s="72"/>
      <c r="F98" s="67"/>
      <c r="G98" s="69"/>
      <c r="H98" s="69"/>
      <c r="I98" s="69"/>
      <c r="J98" s="69"/>
    </row>
    <row r="99" spans="1:11" s="12" customFormat="1" x14ac:dyDescent="0.3">
      <c r="A99" s="12" t="s">
        <v>109</v>
      </c>
      <c r="C99" s="67">
        <v>7</v>
      </c>
      <c r="D99" s="67">
        <v>1</v>
      </c>
      <c r="E99" s="68"/>
      <c r="F99" s="67">
        <v>1</v>
      </c>
      <c r="G99" s="120">
        <f>F99/F$106*100</f>
        <v>0.19047619047619047</v>
      </c>
      <c r="H99" s="65"/>
      <c r="I99" s="69">
        <f>F99/C99*100</f>
        <v>14.285714285714285</v>
      </c>
      <c r="J99" s="69">
        <f>F99/D99*100</f>
        <v>100</v>
      </c>
    </row>
    <row r="100" spans="1:11" s="12" customFormat="1" x14ac:dyDescent="0.3">
      <c r="A100" s="73" t="s">
        <v>110</v>
      </c>
      <c r="C100" s="67">
        <v>193</v>
      </c>
      <c r="D100" s="67">
        <v>68</v>
      </c>
      <c r="E100" s="68"/>
      <c r="F100" s="67">
        <v>23</v>
      </c>
      <c r="G100" s="120">
        <f>F100/F$106*100</f>
        <v>4.3809523809523814</v>
      </c>
      <c r="H100" s="65"/>
      <c r="I100" s="69">
        <f>F100/C100*100</f>
        <v>11.917098445595855</v>
      </c>
      <c r="J100" s="69">
        <f>F100/D100*100</f>
        <v>33.82352941176471</v>
      </c>
    </row>
    <row r="101" spans="1:11" s="12" customFormat="1" x14ac:dyDescent="0.3">
      <c r="A101" s="81" t="s">
        <v>111</v>
      </c>
      <c r="C101" s="67">
        <v>273</v>
      </c>
      <c r="D101" s="67">
        <v>124</v>
      </c>
      <c r="E101" s="68"/>
      <c r="F101" s="67">
        <v>53</v>
      </c>
      <c r="G101" s="120">
        <f>F101/F$106*100</f>
        <v>10.095238095238095</v>
      </c>
      <c r="H101" s="65"/>
      <c r="I101" s="69">
        <f>F101/C101*100</f>
        <v>19.413919413919416</v>
      </c>
      <c r="J101" s="69">
        <f>F101/D101*100</f>
        <v>42.741935483870968</v>
      </c>
    </row>
    <row r="102" spans="1:11" s="12" customFormat="1" x14ac:dyDescent="0.3">
      <c r="A102" s="73" t="s">
        <v>112</v>
      </c>
      <c r="C102" s="67">
        <v>85</v>
      </c>
      <c r="D102" s="67">
        <v>22</v>
      </c>
      <c r="E102" s="68"/>
      <c r="F102" s="67">
        <v>6</v>
      </c>
      <c r="G102" s="120">
        <f>F102/F$106*100</f>
        <v>1.1428571428571428</v>
      </c>
      <c r="H102" s="65"/>
      <c r="I102" s="69">
        <f>F102/C102*100</f>
        <v>7.0588235294117645</v>
      </c>
      <c r="J102" s="69">
        <f>F102/D102*100</f>
        <v>27.27272727272727</v>
      </c>
    </row>
    <row r="103" spans="1:11" s="12" customFormat="1" x14ac:dyDescent="0.3">
      <c r="A103" s="80" t="s">
        <v>113</v>
      </c>
      <c r="C103" s="63">
        <f>SUM(C99:C102)</f>
        <v>558</v>
      </c>
      <c r="D103" s="63">
        <f>SUM(D99:D102)</f>
        <v>215</v>
      </c>
      <c r="E103" s="72"/>
      <c r="F103" s="63">
        <f>SUM(F99:F102)</f>
        <v>83</v>
      </c>
      <c r="G103" s="123">
        <f>F103/F$106*100</f>
        <v>15.80952380952381</v>
      </c>
      <c r="H103" s="65"/>
      <c r="I103" s="65">
        <f>F103/C103*100</f>
        <v>14.874551971326163</v>
      </c>
      <c r="J103" s="65">
        <f>F103/D103*100</f>
        <v>38.604651162790695</v>
      </c>
    </row>
    <row r="104" spans="1:11" x14ac:dyDescent="0.3">
      <c r="A104" s="116"/>
      <c r="B104" s="117"/>
      <c r="E104" s="119"/>
      <c r="H104" s="121"/>
      <c r="K104" s="116"/>
    </row>
    <row r="105" spans="1:11" s="12" customFormat="1" x14ac:dyDescent="0.3">
      <c r="A105" s="126"/>
      <c r="C105" s="83"/>
      <c r="D105" s="84"/>
      <c r="E105" s="72"/>
      <c r="F105" s="83"/>
      <c r="G105" s="85"/>
      <c r="H105" s="69"/>
      <c r="I105" s="127"/>
      <c r="J105" s="128"/>
    </row>
    <row r="106" spans="1:11" s="6" customFormat="1" x14ac:dyDescent="0.3">
      <c r="A106" s="87" t="s">
        <v>114</v>
      </c>
      <c r="C106" s="88">
        <f>SUM(C103,C96)</f>
        <v>4853</v>
      </c>
      <c r="D106" s="89">
        <f>SUM(D103,D96)</f>
        <v>1912</v>
      </c>
      <c r="E106" s="90"/>
      <c r="F106" s="88">
        <f>SUM(F103,F96)</f>
        <v>525</v>
      </c>
      <c r="G106" s="129">
        <f>F106/F$106*100</f>
        <v>100</v>
      </c>
      <c r="H106" s="65"/>
      <c r="I106" s="92">
        <f>F106/C106*100</f>
        <v>10.818050690294664</v>
      </c>
      <c r="J106" s="91">
        <f>F106/D106*100</f>
        <v>27.4581589958159</v>
      </c>
    </row>
    <row r="107" spans="1:11" s="6" customFormat="1" x14ac:dyDescent="0.3">
      <c r="A107" s="93"/>
      <c r="C107" s="94"/>
      <c r="D107" s="95"/>
      <c r="E107" s="100"/>
      <c r="F107" s="94"/>
      <c r="G107" s="97"/>
      <c r="H107" s="98"/>
      <c r="I107" s="99"/>
      <c r="J107" s="97"/>
    </row>
    <row r="108" spans="1:11" s="6" customFormat="1" x14ac:dyDescent="0.3">
      <c r="C108" s="100"/>
      <c r="D108" s="100"/>
      <c r="E108" s="100"/>
      <c r="F108" s="100"/>
      <c r="G108" s="98"/>
      <c r="H108" s="98"/>
      <c r="I108" s="98"/>
      <c r="J108" s="98"/>
    </row>
    <row r="109" spans="1:11" s="135" customFormat="1" x14ac:dyDescent="0.35">
      <c r="A109" s="14" t="s">
        <v>218</v>
      </c>
      <c r="B109" s="15"/>
      <c r="C109" s="130"/>
      <c r="D109" s="130"/>
      <c r="E109" s="15"/>
      <c r="F109" s="131"/>
      <c r="G109" s="132"/>
      <c r="H109" s="133"/>
      <c r="I109" s="134"/>
      <c r="J109" s="134"/>
    </row>
  </sheetData>
  <sortState ref="A86:K91">
    <sortCondition ref="A86"/>
  </sortState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rowBreaks count="2" manualBreakCount="2">
    <brk id="41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/>
  </sheetViews>
  <sheetFormatPr defaultRowHeight="15" x14ac:dyDescent="0.3"/>
  <cols>
    <col min="1" max="1" width="62.85546875" style="6" customWidth="1"/>
    <col min="2" max="2" width="1.42578125" style="6" customWidth="1"/>
    <col min="3" max="3" width="18.85546875" style="100" bestFit="1" customWidth="1"/>
    <col min="4" max="4" width="16.42578125" style="100" customWidth="1"/>
    <col min="5" max="5" width="1.42578125" style="6" customWidth="1"/>
    <col min="6" max="6" width="12.140625" style="100" customWidth="1"/>
    <col min="7" max="7" width="11.7109375" style="98" bestFit="1" customWidth="1"/>
    <col min="8" max="8" width="1.42578125" style="98" customWidth="1"/>
    <col min="9" max="9" width="17.5703125" style="98" bestFit="1" customWidth="1"/>
    <col min="10" max="10" width="15" style="98" customWidth="1"/>
    <col min="11" max="256" width="9.140625" style="6"/>
    <col min="257" max="257" width="62.85546875" style="6" customWidth="1"/>
    <col min="258" max="258" width="1.42578125" style="6" customWidth="1"/>
    <col min="259" max="259" width="18.85546875" style="6" bestFit="1" customWidth="1"/>
    <col min="260" max="260" width="16.42578125" style="6" customWidth="1"/>
    <col min="261" max="261" width="1.42578125" style="6" customWidth="1"/>
    <col min="262" max="262" width="12.140625" style="6" customWidth="1"/>
    <col min="263" max="263" width="11.7109375" style="6" bestFit="1" customWidth="1"/>
    <col min="264" max="264" width="1.42578125" style="6" customWidth="1"/>
    <col min="265" max="265" width="17.5703125" style="6" bestFit="1" customWidth="1"/>
    <col min="266" max="266" width="15" style="6" customWidth="1"/>
    <col min="267" max="512" width="9.140625" style="6"/>
    <col min="513" max="513" width="62.85546875" style="6" customWidth="1"/>
    <col min="514" max="514" width="1.42578125" style="6" customWidth="1"/>
    <col min="515" max="515" width="18.85546875" style="6" bestFit="1" customWidth="1"/>
    <col min="516" max="516" width="16.42578125" style="6" customWidth="1"/>
    <col min="517" max="517" width="1.42578125" style="6" customWidth="1"/>
    <col min="518" max="518" width="12.140625" style="6" customWidth="1"/>
    <col min="519" max="519" width="11.7109375" style="6" bestFit="1" customWidth="1"/>
    <col min="520" max="520" width="1.42578125" style="6" customWidth="1"/>
    <col min="521" max="521" width="17.5703125" style="6" bestFit="1" customWidth="1"/>
    <col min="522" max="522" width="15" style="6" customWidth="1"/>
    <col min="523" max="768" width="9.140625" style="6"/>
    <col min="769" max="769" width="62.85546875" style="6" customWidth="1"/>
    <col min="770" max="770" width="1.42578125" style="6" customWidth="1"/>
    <col min="771" max="771" width="18.85546875" style="6" bestFit="1" customWidth="1"/>
    <col min="772" max="772" width="16.42578125" style="6" customWidth="1"/>
    <col min="773" max="773" width="1.42578125" style="6" customWidth="1"/>
    <col min="774" max="774" width="12.140625" style="6" customWidth="1"/>
    <col min="775" max="775" width="11.7109375" style="6" bestFit="1" customWidth="1"/>
    <col min="776" max="776" width="1.42578125" style="6" customWidth="1"/>
    <col min="777" max="777" width="17.5703125" style="6" bestFit="1" customWidth="1"/>
    <col min="778" max="778" width="15" style="6" customWidth="1"/>
    <col min="779" max="1024" width="9.140625" style="6"/>
    <col min="1025" max="1025" width="62.85546875" style="6" customWidth="1"/>
    <col min="1026" max="1026" width="1.42578125" style="6" customWidth="1"/>
    <col min="1027" max="1027" width="18.85546875" style="6" bestFit="1" customWidth="1"/>
    <col min="1028" max="1028" width="16.42578125" style="6" customWidth="1"/>
    <col min="1029" max="1029" width="1.42578125" style="6" customWidth="1"/>
    <col min="1030" max="1030" width="12.140625" style="6" customWidth="1"/>
    <col min="1031" max="1031" width="11.7109375" style="6" bestFit="1" customWidth="1"/>
    <col min="1032" max="1032" width="1.42578125" style="6" customWidth="1"/>
    <col min="1033" max="1033" width="17.5703125" style="6" bestFit="1" customWidth="1"/>
    <col min="1034" max="1034" width="15" style="6" customWidth="1"/>
    <col min="1035" max="1280" width="9.140625" style="6"/>
    <col min="1281" max="1281" width="62.85546875" style="6" customWidth="1"/>
    <col min="1282" max="1282" width="1.42578125" style="6" customWidth="1"/>
    <col min="1283" max="1283" width="18.85546875" style="6" bestFit="1" customWidth="1"/>
    <col min="1284" max="1284" width="16.42578125" style="6" customWidth="1"/>
    <col min="1285" max="1285" width="1.42578125" style="6" customWidth="1"/>
    <col min="1286" max="1286" width="12.140625" style="6" customWidth="1"/>
    <col min="1287" max="1287" width="11.7109375" style="6" bestFit="1" customWidth="1"/>
    <col min="1288" max="1288" width="1.42578125" style="6" customWidth="1"/>
    <col min="1289" max="1289" width="17.5703125" style="6" bestFit="1" customWidth="1"/>
    <col min="1290" max="1290" width="15" style="6" customWidth="1"/>
    <col min="1291" max="1536" width="9.140625" style="6"/>
    <col min="1537" max="1537" width="62.85546875" style="6" customWidth="1"/>
    <col min="1538" max="1538" width="1.42578125" style="6" customWidth="1"/>
    <col min="1539" max="1539" width="18.85546875" style="6" bestFit="1" customWidth="1"/>
    <col min="1540" max="1540" width="16.42578125" style="6" customWidth="1"/>
    <col min="1541" max="1541" width="1.42578125" style="6" customWidth="1"/>
    <col min="1542" max="1542" width="12.140625" style="6" customWidth="1"/>
    <col min="1543" max="1543" width="11.7109375" style="6" bestFit="1" customWidth="1"/>
    <col min="1544" max="1544" width="1.42578125" style="6" customWidth="1"/>
    <col min="1545" max="1545" width="17.5703125" style="6" bestFit="1" customWidth="1"/>
    <col min="1546" max="1546" width="15" style="6" customWidth="1"/>
    <col min="1547" max="1792" width="9.140625" style="6"/>
    <col min="1793" max="1793" width="62.85546875" style="6" customWidth="1"/>
    <col min="1794" max="1794" width="1.42578125" style="6" customWidth="1"/>
    <col min="1795" max="1795" width="18.85546875" style="6" bestFit="1" customWidth="1"/>
    <col min="1796" max="1796" width="16.42578125" style="6" customWidth="1"/>
    <col min="1797" max="1797" width="1.42578125" style="6" customWidth="1"/>
    <col min="1798" max="1798" width="12.140625" style="6" customWidth="1"/>
    <col min="1799" max="1799" width="11.7109375" style="6" bestFit="1" customWidth="1"/>
    <col min="1800" max="1800" width="1.42578125" style="6" customWidth="1"/>
    <col min="1801" max="1801" width="17.5703125" style="6" bestFit="1" customWidth="1"/>
    <col min="1802" max="1802" width="15" style="6" customWidth="1"/>
    <col min="1803" max="2048" width="9.140625" style="6"/>
    <col min="2049" max="2049" width="62.85546875" style="6" customWidth="1"/>
    <col min="2050" max="2050" width="1.42578125" style="6" customWidth="1"/>
    <col min="2051" max="2051" width="18.85546875" style="6" bestFit="1" customWidth="1"/>
    <col min="2052" max="2052" width="16.42578125" style="6" customWidth="1"/>
    <col min="2053" max="2053" width="1.42578125" style="6" customWidth="1"/>
    <col min="2054" max="2054" width="12.140625" style="6" customWidth="1"/>
    <col min="2055" max="2055" width="11.7109375" style="6" bestFit="1" customWidth="1"/>
    <col min="2056" max="2056" width="1.42578125" style="6" customWidth="1"/>
    <col min="2057" max="2057" width="17.5703125" style="6" bestFit="1" customWidth="1"/>
    <col min="2058" max="2058" width="15" style="6" customWidth="1"/>
    <col min="2059" max="2304" width="9.140625" style="6"/>
    <col min="2305" max="2305" width="62.85546875" style="6" customWidth="1"/>
    <col min="2306" max="2306" width="1.42578125" style="6" customWidth="1"/>
    <col min="2307" max="2307" width="18.85546875" style="6" bestFit="1" customWidth="1"/>
    <col min="2308" max="2308" width="16.42578125" style="6" customWidth="1"/>
    <col min="2309" max="2309" width="1.42578125" style="6" customWidth="1"/>
    <col min="2310" max="2310" width="12.140625" style="6" customWidth="1"/>
    <col min="2311" max="2311" width="11.7109375" style="6" bestFit="1" customWidth="1"/>
    <col min="2312" max="2312" width="1.42578125" style="6" customWidth="1"/>
    <col min="2313" max="2313" width="17.5703125" style="6" bestFit="1" customWidth="1"/>
    <col min="2314" max="2314" width="15" style="6" customWidth="1"/>
    <col min="2315" max="2560" width="9.140625" style="6"/>
    <col min="2561" max="2561" width="62.85546875" style="6" customWidth="1"/>
    <col min="2562" max="2562" width="1.42578125" style="6" customWidth="1"/>
    <col min="2563" max="2563" width="18.85546875" style="6" bestFit="1" customWidth="1"/>
    <col min="2564" max="2564" width="16.42578125" style="6" customWidth="1"/>
    <col min="2565" max="2565" width="1.42578125" style="6" customWidth="1"/>
    <col min="2566" max="2566" width="12.140625" style="6" customWidth="1"/>
    <col min="2567" max="2567" width="11.7109375" style="6" bestFit="1" customWidth="1"/>
    <col min="2568" max="2568" width="1.42578125" style="6" customWidth="1"/>
    <col min="2569" max="2569" width="17.5703125" style="6" bestFit="1" customWidth="1"/>
    <col min="2570" max="2570" width="15" style="6" customWidth="1"/>
    <col min="2571" max="2816" width="9.140625" style="6"/>
    <col min="2817" max="2817" width="62.85546875" style="6" customWidth="1"/>
    <col min="2818" max="2818" width="1.42578125" style="6" customWidth="1"/>
    <col min="2819" max="2819" width="18.85546875" style="6" bestFit="1" customWidth="1"/>
    <col min="2820" max="2820" width="16.42578125" style="6" customWidth="1"/>
    <col min="2821" max="2821" width="1.42578125" style="6" customWidth="1"/>
    <col min="2822" max="2822" width="12.140625" style="6" customWidth="1"/>
    <col min="2823" max="2823" width="11.7109375" style="6" bestFit="1" customWidth="1"/>
    <col min="2824" max="2824" width="1.42578125" style="6" customWidth="1"/>
    <col min="2825" max="2825" width="17.5703125" style="6" bestFit="1" customWidth="1"/>
    <col min="2826" max="2826" width="15" style="6" customWidth="1"/>
    <col min="2827" max="3072" width="9.140625" style="6"/>
    <col min="3073" max="3073" width="62.85546875" style="6" customWidth="1"/>
    <col min="3074" max="3074" width="1.42578125" style="6" customWidth="1"/>
    <col min="3075" max="3075" width="18.85546875" style="6" bestFit="1" customWidth="1"/>
    <col min="3076" max="3076" width="16.42578125" style="6" customWidth="1"/>
    <col min="3077" max="3077" width="1.42578125" style="6" customWidth="1"/>
    <col min="3078" max="3078" width="12.140625" style="6" customWidth="1"/>
    <col min="3079" max="3079" width="11.7109375" style="6" bestFit="1" customWidth="1"/>
    <col min="3080" max="3080" width="1.42578125" style="6" customWidth="1"/>
    <col min="3081" max="3081" width="17.5703125" style="6" bestFit="1" customWidth="1"/>
    <col min="3082" max="3082" width="15" style="6" customWidth="1"/>
    <col min="3083" max="3328" width="9.140625" style="6"/>
    <col min="3329" max="3329" width="62.85546875" style="6" customWidth="1"/>
    <col min="3330" max="3330" width="1.42578125" style="6" customWidth="1"/>
    <col min="3331" max="3331" width="18.85546875" style="6" bestFit="1" customWidth="1"/>
    <col min="3332" max="3332" width="16.42578125" style="6" customWidth="1"/>
    <col min="3333" max="3333" width="1.42578125" style="6" customWidth="1"/>
    <col min="3334" max="3334" width="12.140625" style="6" customWidth="1"/>
    <col min="3335" max="3335" width="11.7109375" style="6" bestFit="1" customWidth="1"/>
    <col min="3336" max="3336" width="1.42578125" style="6" customWidth="1"/>
    <col min="3337" max="3337" width="17.5703125" style="6" bestFit="1" customWidth="1"/>
    <col min="3338" max="3338" width="15" style="6" customWidth="1"/>
    <col min="3339" max="3584" width="9.140625" style="6"/>
    <col min="3585" max="3585" width="62.85546875" style="6" customWidth="1"/>
    <col min="3586" max="3586" width="1.42578125" style="6" customWidth="1"/>
    <col min="3587" max="3587" width="18.85546875" style="6" bestFit="1" customWidth="1"/>
    <col min="3588" max="3588" width="16.42578125" style="6" customWidth="1"/>
    <col min="3589" max="3589" width="1.42578125" style="6" customWidth="1"/>
    <col min="3590" max="3590" width="12.140625" style="6" customWidth="1"/>
    <col min="3591" max="3591" width="11.7109375" style="6" bestFit="1" customWidth="1"/>
    <col min="3592" max="3592" width="1.42578125" style="6" customWidth="1"/>
    <col min="3593" max="3593" width="17.5703125" style="6" bestFit="1" customWidth="1"/>
    <col min="3594" max="3594" width="15" style="6" customWidth="1"/>
    <col min="3595" max="3840" width="9.140625" style="6"/>
    <col min="3841" max="3841" width="62.85546875" style="6" customWidth="1"/>
    <col min="3842" max="3842" width="1.42578125" style="6" customWidth="1"/>
    <col min="3843" max="3843" width="18.85546875" style="6" bestFit="1" customWidth="1"/>
    <col min="3844" max="3844" width="16.42578125" style="6" customWidth="1"/>
    <col min="3845" max="3845" width="1.42578125" style="6" customWidth="1"/>
    <col min="3846" max="3846" width="12.140625" style="6" customWidth="1"/>
    <col min="3847" max="3847" width="11.7109375" style="6" bestFit="1" customWidth="1"/>
    <col min="3848" max="3848" width="1.42578125" style="6" customWidth="1"/>
    <col min="3849" max="3849" width="17.5703125" style="6" bestFit="1" customWidth="1"/>
    <col min="3850" max="3850" width="15" style="6" customWidth="1"/>
    <col min="3851" max="4096" width="9.140625" style="6"/>
    <col min="4097" max="4097" width="62.85546875" style="6" customWidth="1"/>
    <col min="4098" max="4098" width="1.42578125" style="6" customWidth="1"/>
    <col min="4099" max="4099" width="18.85546875" style="6" bestFit="1" customWidth="1"/>
    <col min="4100" max="4100" width="16.42578125" style="6" customWidth="1"/>
    <col min="4101" max="4101" width="1.42578125" style="6" customWidth="1"/>
    <col min="4102" max="4102" width="12.140625" style="6" customWidth="1"/>
    <col min="4103" max="4103" width="11.7109375" style="6" bestFit="1" customWidth="1"/>
    <col min="4104" max="4104" width="1.42578125" style="6" customWidth="1"/>
    <col min="4105" max="4105" width="17.5703125" style="6" bestFit="1" customWidth="1"/>
    <col min="4106" max="4106" width="15" style="6" customWidth="1"/>
    <col min="4107" max="4352" width="9.140625" style="6"/>
    <col min="4353" max="4353" width="62.85546875" style="6" customWidth="1"/>
    <col min="4354" max="4354" width="1.42578125" style="6" customWidth="1"/>
    <col min="4355" max="4355" width="18.85546875" style="6" bestFit="1" customWidth="1"/>
    <col min="4356" max="4356" width="16.42578125" style="6" customWidth="1"/>
    <col min="4357" max="4357" width="1.42578125" style="6" customWidth="1"/>
    <col min="4358" max="4358" width="12.140625" style="6" customWidth="1"/>
    <col min="4359" max="4359" width="11.7109375" style="6" bestFit="1" customWidth="1"/>
    <col min="4360" max="4360" width="1.42578125" style="6" customWidth="1"/>
    <col min="4361" max="4361" width="17.5703125" style="6" bestFit="1" customWidth="1"/>
    <col min="4362" max="4362" width="15" style="6" customWidth="1"/>
    <col min="4363" max="4608" width="9.140625" style="6"/>
    <col min="4609" max="4609" width="62.85546875" style="6" customWidth="1"/>
    <col min="4610" max="4610" width="1.42578125" style="6" customWidth="1"/>
    <col min="4611" max="4611" width="18.85546875" style="6" bestFit="1" customWidth="1"/>
    <col min="4612" max="4612" width="16.42578125" style="6" customWidth="1"/>
    <col min="4613" max="4613" width="1.42578125" style="6" customWidth="1"/>
    <col min="4614" max="4614" width="12.140625" style="6" customWidth="1"/>
    <col min="4615" max="4615" width="11.7109375" style="6" bestFit="1" customWidth="1"/>
    <col min="4616" max="4616" width="1.42578125" style="6" customWidth="1"/>
    <col min="4617" max="4617" width="17.5703125" style="6" bestFit="1" customWidth="1"/>
    <col min="4618" max="4618" width="15" style="6" customWidth="1"/>
    <col min="4619" max="4864" width="9.140625" style="6"/>
    <col min="4865" max="4865" width="62.85546875" style="6" customWidth="1"/>
    <col min="4866" max="4866" width="1.42578125" style="6" customWidth="1"/>
    <col min="4867" max="4867" width="18.85546875" style="6" bestFit="1" customWidth="1"/>
    <col min="4868" max="4868" width="16.42578125" style="6" customWidth="1"/>
    <col min="4869" max="4869" width="1.42578125" style="6" customWidth="1"/>
    <col min="4870" max="4870" width="12.140625" style="6" customWidth="1"/>
    <col min="4871" max="4871" width="11.7109375" style="6" bestFit="1" customWidth="1"/>
    <col min="4872" max="4872" width="1.42578125" style="6" customWidth="1"/>
    <col min="4873" max="4873" width="17.5703125" style="6" bestFit="1" customWidth="1"/>
    <col min="4874" max="4874" width="15" style="6" customWidth="1"/>
    <col min="4875" max="5120" width="9.140625" style="6"/>
    <col min="5121" max="5121" width="62.85546875" style="6" customWidth="1"/>
    <col min="5122" max="5122" width="1.42578125" style="6" customWidth="1"/>
    <col min="5123" max="5123" width="18.85546875" style="6" bestFit="1" customWidth="1"/>
    <col min="5124" max="5124" width="16.42578125" style="6" customWidth="1"/>
    <col min="5125" max="5125" width="1.42578125" style="6" customWidth="1"/>
    <col min="5126" max="5126" width="12.140625" style="6" customWidth="1"/>
    <col min="5127" max="5127" width="11.7109375" style="6" bestFit="1" customWidth="1"/>
    <col min="5128" max="5128" width="1.42578125" style="6" customWidth="1"/>
    <col min="5129" max="5129" width="17.5703125" style="6" bestFit="1" customWidth="1"/>
    <col min="5130" max="5130" width="15" style="6" customWidth="1"/>
    <col min="5131" max="5376" width="9.140625" style="6"/>
    <col min="5377" max="5377" width="62.85546875" style="6" customWidth="1"/>
    <col min="5378" max="5378" width="1.42578125" style="6" customWidth="1"/>
    <col min="5379" max="5379" width="18.85546875" style="6" bestFit="1" customWidth="1"/>
    <col min="5380" max="5380" width="16.42578125" style="6" customWidth="1"/>
    <col min="5381" max="5381" width="1.42578125" style="6" customWidth="1"/>
    <col min="5382" max="5382" width="12.140625" style="6" customWidth="1"/>
    <col min="5383" max="5383" width="11.7109375" style="6" bestFit="1" customWidth="1"/>
    <col min="5384" max="5384" width="1.42578125" style="6" customWidth="1"/>
    <col min="5385" max="5385" width="17.5703125" style="6" bestFit="1" customWidth="1"/>
    <col min="5386" max="5386" width="15" style="6" customWidth="1"/>
    <col min="5387" max="5632" width="9.140625" style="6"/>
    <col min="5633" max="5633" width="62.85546875" style="6" customWidth="1"/>
    <col min="5634" max="5634" width="1.42578125" style="6" customWidth="1"/>
    <col min="5635" max="5635" width="18.85546875" style="6" bestFit="1" customWidth="1"/>
    <col min="5636" max="5636" width="16.42578125" style="6" customWidth="1"/>
    <col min="5637" max="5637" width="1.42578125" style="6" customWidth="1"/>
    <col min="5638" max="5638" width="12.140625" style="6" customWidth="1"/>
    <col min="5639" max="5639" width="11.7109375" style="6" bestFit="1" customWidth="1"/>
    <col min="5640" max="5640" width="1.42578125" style="6" customWidth="1"/>
    <col min="5641" max="5641" width="17.5703125" style="6" bestFit="1" customWidth="1"/>
    <col min="5642" max="5642" width="15" style="6" customWidth="1"/>
    <col min="5643" max="5888" width="9.140625" style="6"/>
    <col min="5889" max="5889" width="62.85546875" style="6" customWidth="1"/>
    <col min="5890" max="5890" width="1.42578125" style="6" customWidth="1"/>
    <col min="5891" max="5891" width="18.85546875" style="6" bestFit="1" customWidth="1"/>
    <col min="5892" max="5892" width="16.42578125" style="6" customWidth="1"/>
    <col min="5893" max="5893" width="1.42578125" style="6" customWidth="1"/>
    <col min="5894" max="5894" width="12.140625" style="6" customWidth="1"/>
    <col min="5895" max="5895" width="11.7109375" style="6" bestFit="1" customWidth="1"/>
    <col min="5896" max="5896" width="1.42578125" style="6" customWidth="1"/>
    <col min="5897" max="5897" width="17.5703125" style="6" bestFit="1" customWidth="1"/>
    <col min="5898" max="5898" width="15" style="6" customWidth="1"/>
    <col min="5899" max="6144" width="9.140625" style="6"/>
    <col min="6145" max="6145" width="62.85546875" style="6" customWidth="1"/>
    <col min="6146" max="6146" width="1.42578125" style="6" customWidth="1"/>
    <col min="6147" max="6147" width="18.85546875" style="6" bestFit="1" customWidth="1"/>
    <col min="6148" max="6148" width="16.42578125" style="6" customWidth="1"/>
    <col min="6149" max="6149" width="1.42578125" style="6" customWidth="1"/>
    <col min="6150" max="6150" width="12.140625" style="6" customWidth="1"/>
    <col min="6151" max="6151" width="11.7109375" style="6" bestFit="1" customWidth="1"/>
    <col min="6152" max="6152" width="1.42578125" style="6" customWidth="1"/>
    <col min="6153" max="6153" width="17.5703125" style="6" bestFit="1" customWidth="1"/>
    <col min="6154" max="6154" width="15" style="6" customWidth="1"/>
    <col min="6155" max="6400" width="9.140625" style="6"/>
    <col min="6401" max="6401" width="62.85546875" style="6" customWidth="1"/>
    <col min="6402" max="6402" width="1.42578125" style="6" customWidth="1"/>
    <col min="6403" max="6403" width="18.85546875" style="6" bestFit="1" customWidth="1"/>
    <col min="6404" max="6404" width="16.42578125" style="6" customWidth="1"/>
    <col min="6405" max="6405" width="1.42578125" style="6" customWidth="1"/>
    <col min="6406" max="6406" width="12.140625" style="6" customWidth="1"/>
    <col min="6407" max="6407" width="11.7109375" style="6" bestFit="1" customWidth="1"/>
    <col min="6408" max="6408" width="1.42578125" style="6" customWidth="1"/>
    <col min="6409" max="6409" width="17.5703125" style="6" bestFit="1" customWidth="1"/>
    <col min="6410" max="6410" width="15" style="6" customWidth="1"/>
    <col min="6411" max="6656" width="9.140625" style="6"/>
    <col min="6657" max="6657" width="62.85546875" style="6" customWidth="1"/>
    <col min="6658" max="6658" width="1.42578125" style="6" customWidth="1"/>
    <col min="6659" max="6659" width="18.85546875" style="6" bestFit="1" customWidth="1"/>
    <col min="6660" max="6660" width="16.42578125" style="6" customWidth="1"/>
    <col min="6661" max="6661" width="1.42578125" style="6" customWidth="1"/>
    <col min="6662" max="6662" width="12.140625" style="6" customWidth="1"/>
    <col min="6663" max="6663" width="11.7109375" style="6" bestFit="1" customWidth="1"/>
    <col min="6664" max="6664" width="1.42578125" style="6" customWidth="1"/>
    <col min="6665" max="6665" width="17.5703125" style="6" bestFit="1" customWidth="1"/>
    <col min="6666" max="6666" width="15" style="6" customWidth="1"/>
    <col min="6667" max="6912" width="9.140625" style="6"/>
    <col min="6913" max="6913" width="62.85546875" style="6" customWidth="1"/>
    <col min="6914" max="6914" width="1.42578125" style="6" customWidth="1"/>
    <col min="6915" max="6915" width="18.85546875" style="6" bestFit="1" customWidth="1"/>
    <col min="6916" max="6916" width="16.42578125" style="6" customWidth="1"/>
    <col min="6917" max="6917" width="1.42578125" style="6" customWidth="1"/>
    <col min="6918" max="6918" width="12.140625" style="6" customWidth="1"/>
    <col min="6919" max="6919" width="11.7109375" style="6" bestFit="1" customWidth="1"/>
    <col min="6920" max="6920" width="1.42578125" style="6" customWidth="1"/>
    <col min="6921" max="6921" width="17.5703125" style="6" bestFit="1" customWidth="1"/>
    <col min="6922" max="6922" width="15" style="6" customWidth="1"/>
    <col min="6923" max="7168" width="9.140625" style="6"/>
    <col min="7169" max="7169" width="62.85546875" style="6" customWidth="1"/>
    <col min="7170" max="7170" width="1.42578125" style="6" customWidth="1"/>
    <col min="7171" max="7171" width="18.85546875" style="6" bestFit="1" customWidth="1"/>
    <col min="7172" max="7172" width="16.42578125" style="6" customWidth="1"/>
    <col min="7173" max="7173" width="1.42578125" style="6" customWidth="1"/>
    <col min="7174" max="7174" width="12.140625" style="6" customWidth="1"/>
    <col min="7175" max="7175" width="11.7109375" style="6" bestFit="1" customWidth="1"/>
    <col min="7176" max="7176" width="1.42578125" style="6" customWidth="1"/>
    <col min="7177" max="7177" width="17.5703125" style="6" bestFit="1" customWidth="1"/>
    <col min="7178" max="7178" width="15" style="6" customWidth="1"/>
    <col min="7179" max="7424" width="9.140625" style="6"/>
    <col min="7425" max="7425" width="62.85546875" style="6" customWidth="1"/>
    <col min="7426" max="7426" width="1.42578125" style="6" customWidth="1"/>
    <col min="7427" max="7427" width="18.85546875" style="6" bestFit="1" customWidth="1"/>
    <col min="7428" max="7428" width="16.42578125" style="6" customWidth="1"/>
    <col min="7429" max="7429" width="1.42578125" style="6" customWidth="1"/>
    <col min="7430" max="7430" width="12.140625" style="6" customWidth="1"/>
    <col min="7431" max="7431" width="11.7109375" style="6" bestFit="1" customWidth="1"/>
    <col min="7432" max="7432" width="1.42578125" style="6" customWidth="1"/>
    <col min="7433" max="7433" width="17.5703125" style="6" bestFit="1" customWidth="1"/>
    <col min="7434" max="7434" width="15" style="6" customWidth="1"/>
    <col min="7435" max="7680" width="9.140625" style="6"/>
    <col min="7681" max="7681" width="62.85546875" style="6" customWidth="1"/>
    <col min="7682" max="7682" width="1.42578125" style="6" customWidth="1"/>
    <col min="7683" max="7683" width="18.85546875" style="6" bestFit="1" customWidth="1"/>
    <col min="7684" max="7684" width="16.42578125" style="6" customWidth="1"/>
    <col min="7685" max="7685" width="1.42578125" style="6" customWidth="1"/>
    <col min="7686" max="7686" width="12.140625" style="6" customWidth="1"/>
    <col min="7687" max="7687" width="11.7109375" style="6" bestFit="1" customWidth="1"/>
    <col min="7688" max="7688" width="1.42578125" style="6" customWidth="1"/>
    <col min="7689" max="7689" width="17.5703125" style="6" bestFit="1" customWidth="1"/>
    <col min="7690" max="7690" width="15" style="6" customWidth="1"/>
    <col min="7691" max="7936" width="9.140625" style="6"/>
    <col min="7937" max="7937" width="62.85546875" style="6" customWidth="1"/>
    <col min="7938" max="7938" width="1.42578125" style="6" customWidth="1"/>
    <col min="7939" max="7939" width="18.85546875" style="6" bestFit="1" customWidth="1"/>
    <col min="7940" max="7940" width="16.42578125" style="6" customWidth="1"/>
    <col min="7941" max="7941" width="1.42578125" style="6" customWidth="1"/>
    <col min="7942" max="7942" width="12.140625" style="6" customWidth="1"/>
    <col min="7943" max="7943" width="11.7109375" style="6" bestFit="1" customWidth="1"/>
    <col min="7944" max="7944" width="1.42578125" style="6" customWidth="1"/>
    <col min="7945" max="7945" width="17.5703125" style="6" bestFit="1" customWidth="1"/>
    <col min="7946" max="7946" width="15" style="6" customWidth="1"/>
    <col min="7947" max="8192" width="9.140625" style="6"/>
    <col min="8193" max="8193" width="62.85546875" style="6" customWidth="1"/>
    <col min="8194" max="8194" width="1.42578125" style="6" customWidth="1"/>
    <col min="8195" max="8195" width="18.85546875" style="6" bestFit="1" customWidth="1"/>
    <col min="8196" max="8196" width="16.42578125" style="6" customWidth="1"/>
    <col min="8197" max="8197" width="1.42578125" style="6" customWidth="1"/>
    <col min="8198" max="8198" width="12.140625" style="6" customWidth="1"/>
    <col min="8199" max="8199" width="11.7109375" style="6" bestFit="1" customWidth="1"/>
    <col min="8200" max="8200" width="1.42578125" style="6" customWidth="1"/>
    <col min="8201" max="8201" width="17.5703125" style="6" bestFit="1" customWidth="1"/>
    <col min="8202" max="8202" width="15" style="6" customWidth="1"/>
    <col min="8203" max="8448" width="9.140625" style="6"/>
    <col min="8449" max="8449" width="62.85546875" style="6" customWidth="1"/>
    <col min="8450" max="8450" width="1.42578125" style="6" customWidth="1"/>
    <col min="8451" max="8451" width="18.85546875" style="6" bestFit="1" customWidth="1"/>
    <col min="8452" max="8452" width="16.42578125" style="6" customWidth="1"/>
    <col min="8453" max="8453" width="1.42578125" style="6" customWidth="1"/>
    <col min="8454" max="8454" width="12.140625" style="6" customWidth="1"/>
    <col min="8455" max="8455" width="11.7109375" style="6" bestFit="1" customWidth="1"/>
    <col min="8456" max="8456" width="1.42578125" style="6" customWidth="1"/>
    <col min="8457" max="8457" width="17.5703125" style="6" bestFit="1" customWidth="1"/>
    <col min="8458" max="8458" width="15" style="6" customWidth="1"/>
    <col min="8459" max="8704" width="9.140625" style="6"/>
    <col min="8705" max="8705" width="62.85546875" style="6" customWidth="1"/>
    <col min="8706" max="8706" width="1.42578125" style="6" customWidth="1"/>
    <col min="8707" max="8707" width="18.85546875" style="6" bestFit="1" customWidth="1"/>
    <col min="8708" max="8708" width="16.42578125" style="6" customWidth="1"/>
    <col min="8709" max="8709" width="1.42578125" style="6" customWidth="1"/>
    <col min="8710" max="8710" width="12.140625" style="6" customWidth="1"/>
    <col min="8711" max="8711" width="11.7109375" style="6" bestFit="1" customWidth="1"/>
    <col min="8712" max="8712" width="1.42578125" style="6" customWidth="1"/>
    <col min="8713" max="8713" width="17.5703125" style="6" bestFit="1" customWidth="1"/>
    <col min="8714" max="8714" width="15" style="6" customWidth="1"/>
    <col min="8715" max="8960" width="9.140625" style="6"/>
    <col min="8961" max="8961" width="62.85546875" style="6" customWidth="1"/>
    <col min="8962" max="8962" width="1.42578125" style="6" customWidth="1"/>
    <col min="8963" max="8963" width="18.85546875" style="6" bestFit="1" customWidth="1"/>
    <col min="8964" max="8964" width="16.42578125" style="6" customWidth="1"/>
    <col min="8965" max="8965" width="1.42578125" style="6" customWidth="1"/>
    <col min="8966" max="8966" width="12.140625" style="6" customWidth="1"/>
    <col min="8967" max="8967" width="11.7109375" style="6" bestFit="1" customWidth="1"/>
    <col min="8968" max="8968" width="1.42578125" style="6" customWidth="1"/>
    <col min="8969" max="8969" width="17.5703125" style="6" bestFit="1" customWidth="1"/>
    <col min="8970" max="8970" width="15" style="6" customWidth="1"/>
    <col min="8971" max="9216" width="9.140625" style="6"/>
    <col min="9217" max="9217" width="62.85546875" style="6" customWidth="1"/>
    <col min="9218" max="9218" width="1.42578125" style="6" customWidth="1"/>
    <col min="9219" max="9219" width="18.85546875" style="6" bestFit="1" customWidth="1"/>
    <col min="9220" max="9220" width="16.42578125" style="6" customWidth="1"/>
    <col min="9221" max="9221" width="1.42578125" style="6" customWidth="1"/>
    <col min="9222" max="9222" width="12.140625" style="6" customWidth="1"/>
    <col min="9223" max="9223" width="11.7109375" style="6" bestFit="1" customWidth="1"/>
    <col min="9224" max="9224" width="1.42578125" style="6" customWidth="1"/>
    <col min="9225" max="9225" width="17.5703125" style="6" bestFit="1" customWidth="1"/>
    <col min="9226" max="9226" width="15" style="6" customWidth="1"/>
    <col min="9227" max="9472" width="9.140625" style="6"/>
    <col min="9473" max="9473" width="62.85546875" style="6" customWidth="1"/>
    <col min="9474" max="9474" width="1.42578125" style="6" customWidth="1"/>
    <col min="9475" max="9475" width="18.85546875" style="6" bestFit="1" customWidth="1"/>
    <col min="9476" max="9476" width="16.42578125" style="6" customWidth="1"/>
    <col min="9477" max="9477" width="1.42578125" style="6" customWidth="1"/>
    <col min="9478" max="9478" width="12.140625" style="6" customWidth="1"/>
    <col min="9479" max="9479" width="11.7109375" style="6" bestFit="1" customWidth="1"/>
    <col min="9480" max="9480" width="1.42578125" style="6" customWidth="1"/>
    <col min="9481" max="9481" width="17.5703125" style="6" bestFit="1" customWidth="1"/>
    <col min="9482" max="9482" width="15" style="6" customWidth="1"/>
    <col min="9483" max="9728" width="9.140625" style="6"/>
    <col min="9729" max="9729" width="62.85546875" style="6" customWidth="1"/>
    <col min="9730" max="9730" width="1.42578125" style="6" customWidth="1"/>
    <col min="9731" max="9731" width="18.85546875" style="6" bestFit="1" customWidth="1"/>
    <col min="9732" max="9732" width="16.42578125" style="6" customWidth="1"/>
    <col min="9733" max="9733" width="1.42578125" style="6" customWidth="1"/>
    <col min="9734" max="9734" width="12.140625" style="6" customWidth="1"/>
    <col min="9735" max="9735" width="11.7109375" style="6" bestFit="1" customWidth="1"/>
    <col min="9736" max="9736" width="1.42578125" style="6" customWidth="1"/>
    <col min="9737" max="9737" width="17.5703125" style="6" bestFit="1" customWidth="1"/>
    <col min="9738" max="9738" width="15" style="6" customWidth="1"/>
    <col min="9739" max="9984" width="9.140625" style="6"/>
    <col min="9985" max="9985" width="62.85546875" style="6" customWidth="1"/>
    <col min="9986" max="9986" width="1.42578125" style="6" customWidth="1"/>
    <col min="9987" max="9987" width="18.85546875" style="6" bestFit="1" customWidth="1"/>
    <col min="9988" max="9988" width="16.42578125" style="6" customWidth="1"/>
    <col min="9989" max="9989" width="1.42578125" style="6" customWidth="1"/>
    <col min="9990" max="9990" width="12.140625" style="6" customWidth="1"/>
    <col min="9991" max="9991" width="11.7109375" style="6" bestFit="1" customWidth="1"/>
    <col min="9992" max="9992" width="1.42578125" style="6" customWidth="1"/>
    <col min="9993" max="9993" width="17.5703125" style="6" bestFit="1" customWidth="1"/>
    <col min="9994" max="9994" width="15" style="6" customWidth="1"/>
    <col min="9995" max="10240" width="9.140625" style="6"/>
    <col min="10241" max="10241" width="62.85546875" style="6" customWidth="1"/>
    <col min="10242" max="10242" width="1.42578125" style="6" customWidth="1"/>
    <col min="10243" max="10243" width="18.85546875" style="6" bestFit="1" customWidth="1"/>
    <col min="10244" max="10244" width="16.42578125" style="6" customWidth="1"/>
    <col min="10245" max="10245" width="1.42578125" style="6" customWidth="1"/>
    <col min="10246" max="10246" width="12.140625" style="6" customWidth="1"/>
    <col min="10247" max="10247" width="11.7109375" style="6" bestFit="1" customWidth="1"/>
    <col min="10248" max="10248" width="1.42578125" style="6" customWidth="1"/>
    <col min="10249" max="10249" width="17.5703125" style="6" bestFit="1" customWidth="1"/>
    <col min="10250" max="10250" width="15" style="6" customWidth="1"/>
    <col min="10251" max="10496" width="9.140625" style="6"/>
    <col min="10497" max="10497" width="62.85546875" style="6" customWidth="1"/>
    <col min="10498" max="10498" width="1.42578125" style="6" customWidth="1"/>
    <col min="10499" max="10499" width="18.85546875" style="6" bestFit="1" customWidth="1"/>
    <col min="10500" max="10500" width="16.42578125" style="6" customWidth="1"/>
    <col min="10501" max="10501" width="1.42578125" style="6" customWidth="1"/>
    <col min="10502" max="10502" width="12.140625" style="6" customWidth="1"/>
    <col min="10503" max="10503" width="11.7109375" style="6" bestFit="1" customWidth="1"/>
    <col min="10504" max="10504" width="1.42578125" style="6" customWidth="1"/>
    <col min="10505" max="10505" width="17.5703125" style="6" bestFit="1" customWidth="1"/>
    <col min="10506" max="10506" width="15" style="6" customWidth="1"/>
    <col min="10507" max="10752" width="9.140625" style="6"/>
    <col min="10753" max="10753" width="62.85546875" style="6" customWidth="1"/>
    <col min="10754" max="10754" width="1.42578125" style="6" customWidth="1"/>
    <col min="10755" max="10755" width="18.85546875" style="6" bestFit="1" customWidth="1"/>
    <col min="10756" max="10756" width="16.42578125" style="6" customWidth="1"/>
    <col min="10757" max="10757" width="1.42578125" style="6" customWidth="1"/>
    <col min="10758" max="10758" width="12.140625" style="6" customWidth="1"/>
    <col min="10759" max="10759" width="11.7109375" style="6" bestFit="1" customWidth="1"/>
    <col min="10760" max="10760" width="1.42578125" style="6" customWidth="1"/>
    <col min="10761" max="10761" width="17.5703125" style="6" bestFit="1" customWidth="1"/>
    <col min="10762" max="10762" width="15" style="6" customWidth="1"/>
    <col min="10763" max="11008" width="9.140625" style="6"/>
    <col min="11009" max="11009" width="62.85546875" style="6" customWidth="1"/>
    <col min="11010" max="11010" width="1.42578125" style="6" customWidth="1"/>
    <col min="11011" max="11011" width="18.85546875" style="6" bestFit="1" customWidth="1"/>
    <col min="11012" max="11012" width="16.42578125" style="6" customWidth="1"/>
    <col min="11013" max="11013" width="1.42578125" style="6" customWidth="1"/>
    <col min="11014" max="11014" width="12.140625" style="6" customWidth="1"/>
    <col min="11015" max="11015" width="11.7109375" style="6" bestFit="1" customWidth="1"/>
    <col min="11016" max="11016" width="1.42578125" style="6" customWidth="1"/>
    <col min="11017" max="11017" width="17.5703125" style="6" bestFit="1" customWidth="1"/>
    <col min="11018" max="11018" width="15" style="6" customWidth="1"/>
    <col min="11019" max="11264" width="9.140625" style="6"/>
    <col min="11265" max="11265" width="62.85546875" style="6" customWidth="1"/>
    <col min="11266" max="11266" width="1.42578125" style="6" customWidth="1"/>
    <col min="11267" max="11267" width="18.85546875" style="6" bestFit="1" customWidth="1"/>
    <col min="11268" max="11268" width="16.42578125" style="6" customWidth="1"/>
    <col min="11269" max="11269" width="1.42578125" style="6" customWidth="1"/>
    <col min="11270" max="11270" width="12.140625" style="6" customWidth="1"/>
    <col min="11271" max="11271" width="11.7109375" style="6" bestFit="1" customWidth="1"/>
    <col min="11272" max="11272" width="1.42578125" style="6" customWidth="1"/>
    <col min="11273" max="11273" width="17.5703125" style="6" bestFit="1" customWidth="1"/>
    <col min="11274" max="11274" width="15" style="6" customWidth="1"/>
    <col min="11275" max="11520" width="9.140625" style="6"/>
    <col min="11521" max="11521" width="62.85546875" style="6" customWidth="1"/>
    <col min="11522" max="11522" width="1.42578125" style="6" customWidth="1"/>
    <col min="11523" max="11523" width="18.85546875" style="6" bestFit="1" customWidth="1"/>
    <col min="11524" max="11524" width="16.42578125" style="6" customWidth="1"/>
    <col min="11525" max="11525" width="1.42578125" style="6" customWidth="1"/>
    <col min="11526" max="11526" width="12.140625" style="6" customWidth="1"/>
    <col min="11527" max="11527" width="11.7109375" style="6" bestFit="1" customWidth="1"/>
    <col min="11528" max="11528" width="1.42578125" style="6" customWidth="1"/>
    <col min="11529" max="11529" width="17.5703125" style="6" bestFit="1" customWidth="1"/>
    <col min="11530" max="11530" width="15" style="6" customWidth="1"/>
    <col min="11531" max="11776" width="9.140625" style="6"/>
    <col min="11777" max="11777" width="62.85546875" style="6" customWidth="1"/>
    <col min="11778" max="11778" width="1.42578125" style="6" customWidth="1"/>
    <col min="11779" max="11779" width="18.85546875" style="6" bestFit="1" customWidth="1"/>
    <col min="11780" max="11780" width="16.42578125" style="6" customWidth="1"/>
    <col min="11781" max="11781" width="1.42578125" style="6" customWidth="1"/>
    <col min="11782" max="11782" width="12.140625" style="6" customWidth="1"/>
    <col min="11783" max="11783" width="11.7109375" style="6" bestFit="1" customWidth="1"/>
    <col min="11784" max="11784" width="1.42578125" style="6" customWidth="1"/>
    <col min="11785" max="11785" width="17.5703125" style="6" bestFit="1" customWidth="1"/>
    <col min="11786" max="11786" width="15" style="6" customWidth="1"/>
    <col min="11787" max="12032" width="9.140625" style="6"/>
    <col min="12033" max="12033" width="62.85546875" style="6" customWidth="1"/>
    <col min="12034" max="12034" width="1.42578125" style="6" customWidth="1"/>
    <col min="12035" max="12035" width="18.85546875" style="6" bestFit="1" customWidth="1"/>
    <col min="12036" max="12036" width="16.42578125" style="6" customWidth="1"/>
    <col min="12037" max="12037" width="1.42578125" style="6" customWidth="1"/>
    <col min="12038" max="12038" width="12.140625" style="6" customWidth="1"/>
    <col min="12039" max="12039" width="11.7109375" style="6" bestFit="1" customWidth="1"/>
    <col min="12040" max="12040" width="1.42578125" style="6" customWidth="1"/>
    <col min="12041" max="12041" width="17.5703125" style="6" bestFit="1" customWidth="1"/>
    <col min="12042" max="12042" width="15" style="6" customWidth="1"/>
    <col min="12043" max="12288" width="9.140625" style="6"/>
    <col min="12289" max="12289" width="62.85546875" style="6" customWidth="1"/>
    <col min="12290" max="12290" width="1.42578125" style="6" customWidth="1"/>
    <col min="12291" max="12291" width="18.85546875" style="6" bestFit="1" customWidth="1"/>
    <col min="12292" max="12292" width="16.42578125" style="6" customWidth="1"/>
    <col min="12293" max="12293" width="1.42578125" style="6" customWidth="1"/>
    <col min="12294" max="12294" width="12.140625" style="6" customWidth="1"/>
    <col min="12295" max="12295" width="11.7109375" style="6" bestFit="1" customWidth="1"/>
    <col min="12296" max="12296" width="1.42578125" style="6" customWidth="1"/>
    <col min="12297" max="12297" width="17.5703125" style="6" bestFit="1" customWidth="1"/>
    <col min="12298" max="12298" width="15" style="6" customWidth="1"/>
    <col min="12299" max="12544" width="9.140625" style="6"/>
    <col min="12545" max="12545" width="62.85546875" style="6" customWidth="1"/>
    <col min="12546" max="12546" width="1.42578125" style="6" customWidth="1"/>
    <col min="12547" max="12547" width="18.85546875" style="6" bestFit="1" customWidth="1"/>
    <col min="12548" max="12548" width="16.42578125" style="6" customWidth="1"/>
    <col min="12549" max="12549" width="1.42578125" style="6" customWidth="1"/>
    <col min="12550" max="12550" width="12.140625" style="6" customWidth="1"/>
    <col min="12551" max="12551" width="11.7109375" style="6" bestFit="1" customWidth="1"/>
    <col min="12552" max="12552" width="1.42578125" style="6" customWidth="1"/>
    <col min="12553" max="12553" width="17.5703125" style="6" bestFit="1" customWidth="1"/>
    <col min="12554" max="12554" width="15" style="6" customWidth="1"/>
    <col min="12555" max="12800" width="9.140625" style="6"/>
    <col min="12801" max="12801" width="62.85546875" style="6" customWidth="1"/>
    <col min="12802" max="12802" width="1.42578125" style="6" customWidth="1"/>
    <col min="12803" max="12803" width="18.85546875" style="6" bestFit="1" customWidth="1"/>
    <col min="12804" max="12804" width="16.42578125" style="6" customWidth="1"/>
    <col min="12805" max="12805" width="1.42578125" style="6" customWidth="1"/>
    <col min="12806" max="12806" width="12.140625" style="6" customWidth="1"/>
    <col min="12807" max="12807" width="11.7109375" style="6" bestFit="1" customWidth="1"/>
    <col min="12808" max="12808" width="1.42578125" style="6" customWidth="1"/>
    <col min="12809" max="12809" width="17.5703125" style="6" bestFit="1" customWidth="1"/>
    <col min="12810" max="12810" width="15" style="6" customWidth="1"/>
    <col min="12811" max="13056" width="9.140625" style="6"/>
    <col min="13057" max="13057" width="62.85546875" style="6" customWidth="1"/>
    <col min="13058" max="13058" width="1.42578125" style="6" customWidth="1"/>
    <col min="13059" max="13059" width="18.85546875" style="6" bestFit="1" customWidth="1"/>
    <col min="13060" max="13060" width="16.42578125" style="6" customWidth="1"/>
    <col min="13061" max="13061" width="1.42578125" style="6" customWidth="1"/>
    <col min="13062" max="13062" width="12.140625" style="6" customWidth="1"/>
    <col min="13063" max="13063" width="11.7109375" style="6" bestFit="1" customWidth="1"/>
    <col min="13064" max="13064" width="1.42578125" style="6" customWidth="1"/>
    <col min="13065" max="13065" width="17.5703125" style="6" bestFit="1" customWidth="1"/>
    <col min="13066" max="13066" width="15" style="6" customWidth="1"/>
    <col min="13067" max="13312" width="9.140625" style="6"/>
    <col min="13313" max="13313" width="62.85546875" style="6" customWidth="1"/>
    <col min="13314" max="13314" width="1.42578125" style="6" customWidth="1"/>
    <col min="13315" max="13315" width="18.85546875" style="6" bestFit="1" customWidth="1"/>
    <col min="13316" max="13316" width="16.42578125" style="6" customWidth="1"/>
    <col min="13317" max="13317" width="1.42578125" style="6" customWidth="1"/>
    <col min="13318" max="13318" width="12.140625" style="6" customWidth="1"/>
    <col min="13319" max="13319" width="11.7109375" style="6" bestFit="1" customWidth="1"/>
    <col min="13320" max="13320" width="1.42578125" style="6" customWidth="1"/>
    <col min="13321" max="13321" width="17.5703125" style="6" bestFit="1" customWidth="1"/>
    <col min="13322" max="13322" width="15" style="6" customWidth="1"/>
    <col min="13323" max="13568" width="9.140625" style="6"/>
    <col min="13569" max="13569" width="62.85546875" style="6" customWidth="1"/>
    <col min="13570" max="13570" width="1.42578125" style="6" customWidth="1"/>
    <col min="13571" max="13571" width="18.85546875" style="6" bestFit="1" customWidth="1"/>
    <col min="13572" max="13572" width="16.42578125" style="6" customWidth="1"/>
    <col min="13573" max="13573" width="1.42578125" style="6" customWidth="1"/>
    <col min="13574" max="13574" width="12.140625" style="6" customWidth="1"/>
    <col min="13575" max="13575" width="11.7109375" style="6" bestFit="1" customWidth="1"/>
    <col min="13576" max="13576" width="1.42578125" style="6" customWidth="1"/>
    <col min="13577" max="13577" width="17.5703125" style="6" bestFit="1" customWidth="1"/>
    <col min="13578" max="13578" width="15" style="6" customWidth="1"/>
    <col min="13579" max="13824" width="9.140625" style="6"/>
    <col min="13825" max="13825" width="62.85546875" style="6" customWidth="1"/>
    <col min="13826" max="13826" width="1.42578125" style="6" customWidth="1"/>
    <col min="13827" max="13827" width="18.85546875" style="6" bestFit="1" customWidth="1"/>
    <col min="13828" max="13828" width="16.42578125" style="6" customWidth="1"/>
    <col min="13829" max="13829" width="1.42578125" style="6" customWidth="1"/>
    <col min="13830" max="13830" width="12.140625" style="6" customWidth="1"/>
    <col min="13831" max="13831" width="11.7109375" style="6" bestFit="1" customWidth="1"/>
    <col min="13832" max="13832" width="1.42578125" style="6" customWidth="1"/>
    <col min="13833" max="13833" width="17.5703125" style="6" bestFit="1" customWidth="1"/>
    <col min="13834" max="13834" width="15" style="6" customWidth="1"/>
    <col min="13835" max="14080" width="9.140625" style="6"/>
    <col min="14081" max="14081" width="62.85546875" style="6" customWidth="1"/>
    <col min="14082" max="14082" width="1.42578125" style="6" customWidth="1"/>
    <col min="14083" max="14083" width="18.85546875" style="6" bestFit="1" customWidth="1"/>
    <col min="14084" max="14084" width="16.42578125" style="6" customWidth="1"/>
    <col min="14085" max="14085" width="1.42578125" style="6" customWidth="1"/>
    <col min="14086" max="14086" width="12.140625" style="6" customWidth="1"/>
    <col min="14087" max="14087" width="11.7109375" style="6" bestFit="1" customWidth="1"/>
    <col min="14088" max="14088" width="1.42578125" style="6" customWidth="1"/>
    <col min="14089" max="14089" width="17.5703125" style="6" bestFit="1" customWidth="1"/>
    <col min="14090" max="14090" width="15" style="6" customWidth="1"/>
    <col min="14091" max="14336" width="9.140625" style="6"/>
    <col min="14337" max="14337" width="62.85546875" style="6" customWidth="1"/>
    <col min="14338" max="14338" width="1.42578125" style="6" customWidth="1"/>
    <col min="14339" max="14339" width="18.85546875" style="6" bestFit="1" customWidth="1"/>
    <col min="14340" max="14340" width="16.42578125" style="6" customWidth="1"/>
    <col min="14341" max="14341" width="1.42578125" style="6" customWidth="1"/>
    <col min="14342" max="14342" width="12.140625" style="6" customWidth="1"/>
    <col min="14343" max="14343" width="11.7109375" style="6" bestFit="1" customWidth="1"/>
    <col min="14344" max="14344" width="1.42578125" style="6" customWidth="1"/>
    <col min="14345" max="14345" width="17.5703125" style="6" bestFit="1" customWidth="1"/>
    <col min="14346" max="14346" width="15" style="6" customWidth="1"/>
    <col min="14347" max="14592" width="9.140625" style="6"/>
    <col min="14593" max="14593" width="62.85546875" style="6" customWidth="1"/>
    <col min="14594" max="14594" width="1.42578125" style="6" customWidth="1"/>
    <col min="14595" max="14595" width="18.85546875" style="6" bestFit="1" customWidth="1"/>
    <col min="14596" max="14596" width="16.42578125" style="6" customWidth="1"/>
    <col min="14597" max="14597" width="1.42578125" style="6" customWidth="1"/>
    <col min="14598" max="14598" width="12.140625" style="6" customWidth="1"/>
    <col min="14599" max="14599" width="11.7109375" style="6" bestFit="1" customWidth="1"/>
    <col min="14600" max="14600" width="1.42578125" style="6" customWidth="1"/>
    <col min="14601" max="14601" width="17.5703125" style="6" bestFit="1" customWidth="1"/>
    <col min="14602" max="14602" width="15" style="6" customWidth="1"/>
    <col min="14603" max="14848" width="9.140625" style="6"/>
    <col min="14849" max="14849" width="62.85546875" style="6" customWidth="1"/>
    <col min="14850" max="14850" width="1.42578125" style="6" customWidth="1"/>
    <col min="14851" max="14851" width="18.85546875" style="6" bestFit="1" customWidth="1"/>
    <col min="14852" max="14852" width="16.42578125" style="6" customWidth="1"/>
    <col min="14853" max="14853" width="1.42578125" style="6" customWidth="1"/>
    <col min="14854" max="14854" width="12.140625" style="6" customWidth="1"/>
    <col min="14855" max="14855" width="11.7109375" style="6" bestFit="1" customWidth="1"/>
    <col min="14856" max="14856" width="1.42578125" style="6" customWidth="1"/>
    <col min="14857" max="14857" width="17.5703125" style="6" bestFit="1" customWidth="1"/>
    <col min="14858" max="14858" width="15" style="6" customWidth="1"/>
    <col min="14859" max="15104" width="9.140625" style="6"/>
    <col min="15105" max="15105" width="62.85546875" style="6" customWidth="1"/>
    <col min="15106" max="15106" width="1.42578125" style="6" customWidth="1"/>
    <col min="15107" max="15107" width="18.85546875" style="6" bestFit="1" customWidth="1"/>
    <col min="15108" max="15108" width="16.42578125" style="6" customWidth="1"/>
    <col min="15109" max="15109" width="1.42578125" style="6" customWidth="1"/>
    <col min="15110" max="15110" width="12.140625" style="6" customWidth="1"/>
    <col min="15111" max="15111" width="11.7109375" style="6" bestFit="1" customWidth="1"/>
    <col min="15112" max="15112" width="1.42578125" style="6" customWidth="1"/>
    <col min="15113" max="15113" width="17.5703125" style="6" bestFit="1" customWidth="1"/>
    <col min="15114" max="15114" width="15" style="6" customWidth="1"/>
    <col min="15115" max="15360" width="9.140625" style="6"/>
    <col min="15361" max="15361" width="62.85546875" style="6" customWidth="1"/>
    <col min="15362" max="15362" width="1.42578125" style="6" customWidth="1"/>
    <col min="15363" max="15363" width="18.85546875" style="6" bestFit="1" customWidth="1"/>
    <col min="15364" max="15364" width="16.42578125" style="6" customWidth="1"/>
    <col min="15365" max="15365" width="1.42578125" style="6" customWidth="1"/>
    <col min="15366" max="15366" width="12.140625" style="6" customWidth="1"/>
    <col min="15367" max="15367" width="11.7109375" style="6" bestFit="1" customWidth="1"/>
    <col min="15368" max="15368" width="1.42578125" style="6" customWidth="1"/>
    <col min="15369" max="15369" width="17.5703125" style="6" bestFit="1" customWidth="1"/>
    <col min="15370" max="15370" width="15" style="6" customWidth="1"/>
    <col min="15371" max="15616" width="9.140625" style="6"/>
    <col min="15617" max="15617" width="62.85546875" style="6" customWidth="1"/>
    <col min="15618" max="15618" width="1.42578125" style="6" customWidth="1"/>
    <col min="15619" max="15619" width="18.85546875" style="6" bestFit="1" customWidth="1"/>
    <col min="15620" max="15620" width="16.42578125" style="6" customWidth="1"/>
    <col min="15621" max="15621" width="1.42578125" style="6" customWidth="1"/>
    <col min="15622" max="15622" width="12.140625" style="6" customWidth="1"/>
    <col min="15623" max="15623" width="11.7109375" style="6" bestFit="1" customWidth="1"/>
    <col min="15624" max="15624" width="1.42578125" style="6" customWidth="1"/>
    <col min="15625" max="15625" width="17.5703125" style="6" bestFit="1" customWidth="1"/>
    <col min="15626" max="15626" width="15" style="6" customWidth="1"/>
    <col min="15627" max="15872" width="9.140625" style="6"/>
    <col min="15873" max="15873" width="62.85546875" style="6" customWidth="1"/>
    <col min="15874" max="15874" width="1.42578125" style="6" customWidth="1"/>
    <col min="15875" max="15875" width="18.85546875" style="6" bestFit="1" customWidth="1"/>
    <col min="15876" max="15876" width="16.42578125" style="6" customWidth="1"/>
    <col min="15877" max="15877" width="1.42578125" style="6" customWidth="1"/>
    <col min="15878" max="15878" width="12.140625" style="6" customWidth="1"/>
    <col min="15879" max="15879" width="11.7109375" style="6" bestFit="1" customWidth="1"/>
    <col min="15880" max="15880" width="1.42578125" style="6" customWidth="1"/>
    <col min="15881" max="15881" width="17.5703125" style="6" bestFit="1" customWidth="1"/>
    <col min="15882" max="15882" width="15" style="6" customWidth="1"/>
    <col min="15883" max="16128" width="9.140625" style="6"/>
    <col min="16129" max="16129" width="62.85546875" style="6" customWidth="1"/>
    <col min="16130" max="16130" width="1.42578125" style="6" customWidth="1"/>
    <col min="16131" max="16131" width="18.85546875" style="6" bestFit="1" customWidth="1"/>
    <col min="16132" max="16132" width="16.42578125" style="6" customWidth="1"/>
    <col min="16133" max="16133" width="1.42578125" style="6" customWidth="1"/>
    <col min="16134" max="16134" width="12.140625" style="6" customWidth="1"/>
    <col min="16135" max="16135" width="11.7109375" style="6" bestFit="1" customWidth="1"/>
    <col min="16136" max="16136" width="1.42578125" style="6" customWidth="1"/>
    <col min="16137" max="16137" width="17.5703125" style="6" bestFit="1" customWidth="1"/>
    <col min="16138" max="16138" width="15" style="6" customWidth="1"/>
    <col min="16139" max="16384" width="9.140625" style="6"/>
  </cols>
  <sheetData>
    <row r="1" spans="1:15" s="139" customFormat="1" ht="18" x14ac:dyDescent="0.35">
      <c r="A1" s="16" t="s">
        <v>118</v>
      </c>
      <c r="B1" s="1"/>
      <c r="C1" s="136"/>
      <c r="D1" s="136"/>
      <c r="E1" s="1"/>
      <c r="F1" s="136"/>
      <c r="G1" s="137"/>
      <c r="H1" s="138"/>
      <c r="I1" s="137"/>
      <c r="J1" s="137"/>
      <c r="K1" s="6"/>
      <c r="L1" s="6"/>
      <c r="M1" s="6"/>
      <c r="N1" s="6"/>
      <c r="O1" s="6"/>
    </row>
    <row r="2" spans="1:15" ht="18" x14ac:dyDescent="0.35">
      <c r="A2" s="4" t="s">
        <v>219</v>
      </c>
      <c r="B2" s="140"/>
      <c r="C2" s="136"/>
      <c r="D2" s="136"/>
      <c r="E2" s="140"/>
      <c r="F2" s="136"/>
      <c r="G2" s="137"/>
      <c r="H2" s="141"/>
      <c r="I2" s="137"/>
      <c r="J2" s="137"/>
    </row>
    <row r="3" spans="1:15" ht="18" x14ac:dyDescent="0.35">
      <c r="A3" s="1" t="s">
        <v>8</v>
      </c>
      <c r="B3" s="1"/>
      <c r="C3" s="136"/>
      <c r="D3" s="136"/>
      <c r="E3" s="1"/>
      <c r="F3" s="136"/>
      <c r="G3" s="137"/>
      <c r="H3" s="138"/>
      <c r="I3" s="137"/>
      <c r="J3" s="137"/>
    </row>
    <row r="5" spans="1:15" x14ac:dyDescent="0.3">
      <c r="A5" s="142"/>
      <c r="B5" s="143"/>
      <c r="C5" s="438" t="s">
        <v>24</v>
      </c>
      <c r="D5" s="439"/>
      <c r="E5" s="40"/>
      <c r="F5" s="438" t="s">
        <v>25</v>
      </c>
      <c r="G5" s="439"/>
      <c r="H5" s="41"/>
      <c r="I5" s="42" t="s">
        <v>26</v>
      </c>
      <c r="J5" s="43"/>
    </row>
    <row r="6" spans="1:15" x14ac:dyDescent="0.3">
      <c r="A6" s="442" t="s">
        <v>119</v>
      </c>
      <c r="B6" s="143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5" x14ac:dyDescent="0.3">
      <c r="A7" s="443"/>
      <c r="B7" s="7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5" s="402" customFormat="1" ht="33" customHeight="1" x14ac:dyDescent="0.3">
      <c r="A8" s="409" t="s">
        <v>35</v>
      </c>
      <c r="C8" s="392">
        <v>47</v>
      </c>
      <c r="D8" s="392">
        <v>20</v>
      </c>
      <c r="E8" s="393"/>
      <c r="F8" s="392">
        <v>2</v>
      </c>
      <c r="G8" s="396">
        <f t="shared" ref="G8:G18" si="0">F8/F$20*100</f>
        <v>0.38095238095238093</v>
      </c>
      <c r="H8" s="396"/>
      <c r="I8" s="396">
        <f t="shared" ref="I8:I17" si="1">F8/C8*100</f>
        <v>4.2553191489361701</v>
      </c>
      <c r="J8" s="396">
        <f t="shared" ref="J8:J17" si="2">F8/D8*100</f>
        <v>10</v>
      </c>
      <c r="N8" s="410"/>
    </row>
    <row r="9" spans="1:15" s="402" customFormat="1" ht="33" customHeight="1" x14ac:dyDescent="0.3">
      <c r="A9" s="409" t="s">
        <v>120</v>
      </c>
      <c r="C9" s="392">
        <v>5</v>
      </c>
      <c r="D9" s="392">
        <v>2</v>
      </c>
      <c r="E9" s="393"/>
      <c r="F9" s="392">
        <v>0</v>
      </c>
      <c r="G9" s="396">
        <f t="shared" si="0"/>
        <v>0</v>
      </c>
      <c r="H9" s="396"/>
      <c r="I9" s="396">
        <f t="shared" si="1"/>
        <v>0</v>
      </c>
      <c r="J9" s="396">
        <f t="shared" si="2"/>
        <v>0</v>
      </c>
      <c r="N9" s="410"/>
    </row>
    <row r="10" spans="1:15" s="402" customFormat="1" ht="33" customHeight="1" x14ac:dyDescent="0.3">
      <c r="A10" s="409" t="s">
        <v>37</v>
      </c>
      <c r="C10" s="392">
        <v>90</v>
      </c>
      <c r="D10" s="392">
        <v>46</v>
      </c>
      <c r="E10" s="393"/>
      <c r="F10" s="392">
        <v>8</v>
      </c>
      <c r="G10" s="396">
        <f t="shared" si="0"/>
        <v>1.5238095238095237</v>
      </c>
      <c r="H10" s="396"/>
      <c r="I10" s="396">
        <f t="shared" si="1"/>
        <v>8.8888888888888893</v>
      </c>
      <c r="J10" s="396">
        <f t="shared" si="2"/>
        <v>17.391304347826086</v>
      </c>
      <c r="N10" s="410"/>
    </row>
    <row r="11" spans="1:15" s="402" customFormat="1" ht="33" customHeight="1" x14ac:dyDescent="0.3">
      <c r="A11" s="409" t="s">
        <v>43</v>
      </c>
      <c r="C11" s="392">
        <v>73</v>
      </c>
      <c r="D11" s="392">
        <v>35</v>
      </c>
      <c r="E11" s="393"/>
      <c r="F11" s="392">
        <v>11</v>
      </c>
      <c r="G11" s="396">
        <f t="shared" si="0"/>
        <v>2.0952380952380953</v>
      </c>
      <c r="H11" s="396"/>
      <c r="I11" s="396">
        <f t="shared" si="1"/>
        <v>15.068493150684931</v>
      </c>
      <c r="J11" s="396">
        <f t="shared" si="2"/>
        <v>31.428571428571427</v>
      </c>
      <c r="N11" s="410"/>
    </row>
    <row r="12" spans="1:15" s="402" customFormat="1" ht="33" customHeight="1" x14ac:dyDescent="0.3">
      <c r="A12" s="409" t="s">
        <v>47</v>
      </c>
      <c r="C12" s="392">
        <v>991</v>
      </c>
      <c r="D12" s="392">
        <v>462</v>
      </c>
      <c r="E12" s="393"/>
      <c r="F12" s="392">
        <v>89</v>
      </c>
      <c r="G12" s="396">
        <f t="shared" si="0"/>
        <v>16.952380952380953</v>
      </c>
      <c r="H12" s="396"/>
      <c r="I12" s="396">
        <f t="shared" si="1"/>
        <v>8.9808274470232075</v>
      </c>
      <c r="J12" s="396">
        <f t="shared" si="2"/>
        <v>19.264069264069263</v>
      </c>
      <c r="N12" s="410"/>
    </row>
    <row r="13" spans="1:15" s="402" customFormat="1" ht="33" customHeight="1" x14ac:dyDescent="0.3">
      <c r="A13" s="409" t="s">
        <v>62</v>
      </c>
      <c r="C13" s="392">
        <v>2696</v>
      </c>
      <c r="D13" s="392">
        <v>841</v>
      </c>
      <c r="E13" s="393"/>
      <c r="F13" s="392">
        <v>280</v>
      </c>
      <c r="G13" s="396">
        <f t="shared" si="0"/>
        <v>53.333333333333336</v>
      </c>
      <c r="H13" s="396"/>
      <c r="I13" s="396">
        <f t="shared" si="1"/>
        <v>10.385756676557865</v>
      </c>
      <c r="J13" s="396">
        <f t="shared" si="2"/>
        <v>33.29369797859691</v>
      </c>
      <c r="N13" s="410"/>
    </row>
    <row r="14" spans="1:15" s="402" customFormat="1" ht="33" customHeight="1" x14ac:dyDescent="0.3">
      <c r="A14" s="409" t="s">
        <v>85</v>
      </c>
      <c r="C14" s="392">
        <v>94</v>
      </c>
      <c r="D14" s="392">
        <v>45</v>
      </c>
      <c r="E14" s="393"/>
      <c r="F14" s="392">
        <v>13</v>
      </c>
      <c r="G14" s="396">
        <f t="shared" si="0"/>
        <v>2.4761904761904763</v>
      </c>
      <c r="H14" s="396"/>
      <c r="I14" s="396">
        <f t="shared" si="1"/>
        <v>13.829787234042554</v>
      </c>
      <c r="J14" s="396">
        <f t="shared" si="2"/>
        <v>28.888888888888886</v>
      </c>
      <c r="N14" s="410"/>
    </row>
    <row r="15" spans="1:15" s="402" customFormat="1" ht="33" customHeight="1" x14ac:dyDescent="0.3">
      <c r="A15" s="409" t="s">
        <v>87</v>
      </c>
      <c r="C15" s="392">
        <v>77</v>
      </c>
      <c r="D15" s="392">
        <v>31</v>
      </c>
      <c r="E15" s="393"/>
      <c r="F15" s="392">
        <v>9</v>
      </c>
      <c r="G15" s="396">
        <f t="shared" si="0"/>
        <v>1.7142857142857144</v>
      </c>
      <c r="H15" s="396"/>
      <c r="I15" s="396">
        <f t="shared" si="1"/>
        <v>11.688311688311687</v>
      </c>
      <c r="J15" s="396">
        <f t="shared" si="2"/>
        <v>29.032258064516132</v>
      </c>
      <c r="N15" s="410"/>
    </row>
    <row r="16" spans="1:15" s="402" customFormat="1" ht="33" customHeight="1" x14ac:dyDescent="0.3">
      <c r="A16" s="409" t="s">
        <v>90</v>
      </c>
      <c r="C16" s="392">
        <v>303</v>
      </c>
      <c r="D16" s="392">
        <v>158</v>
      </c>
      <c r="E16" s="393"/>
      <c r="F16" s="392">
        <v>38</v>
      </c>
      <c r="G16" s="396">
        <f t="shared" si="0"/>
        <v>7.2380952380952381</v>
      </c>
      <c r="H16" s="396"/>
      <c r="I16" s="396">
        <f t="shared" si="1"/>
        <v>12.541254125412541</v>
      </c>
      <c r="J16" s="396">
        <f t="shared" si="2"/>
        <v>24.050632911392405</v>
      </c>
      <c r="N16" s="410"/>
    </row>
    <row r="17" spans="1:14" s="402" customFormat="1" ht="33" customHeight="1" x14ac:dyDescent="0.3">
      <c r="A17" s="409" t="s">
        <v>95</v>
      </c>
      <c r="C17" s="392">
        <v>474</v>
      </c>
      <c r="D17" s="392">
        <v>272</v>
      </c>
      <c r="E17" s="393"/>
      <c r="F17" s="392">
        <v>75</v>
      </c>
      <c r="G17" s="396">
        <f t="shared" si="0"/>
        <v>14.285714285714285</v>
      </c>
      <c r="H17" s="396"/>
      <c r="I17" s="396">
        <f t="shared" si="1"/>
        <v>15.822784810126583</v>
      </c>
      <c r="J17" s="396">
        <f t="shared" si="2"/>
        <v>27.573529411764707</v>
      </c>
      <c r="N17" s="410"/>
    </row>
    <row r="18" spans="1:14" s="402" customFormat="1" ht="33" customHeight="1" x14ac:dyDescent="0.3">
      <c r="A18" s="409" t="s">
        <v>121</v>
      </c>
      <c r="C18" s="392">
        <v>3</v>
      </c>
      <c r="D18" s="392">
        <v>0</v>
      </c>
      <c r="E18" s="393"/>
      <c r="F18" s="392">
        <v>0</v>
      </c>
      <c r="G18" s="396">
        <f t="shared" si="0"/>
        <v>0</v>
      </c>
      <c r="H18" s="396"/>
      <c r="I18" s="396">
        <f t="shared" ref="I18" si="3">F18/C18*100</f>
        <v>0</v>
      </c>
      <c r="J18" s="396">
        <v>0</v>
      </c>
      <c r="N18" s="410"/>
    </row>
    <row r="19" spans="1:14" s="12" customFormat="1" x14ac:dyDescent="0.3">
      <c r="A19" s="146"/>
      <c r="C19" s="83"/>
      <c r="D19" s="84"/>
      <c r="E19" s="72"/>
      <c r="F19" s="83"/>
      <c r="G19" s="85"/>
      <c r="H19" s="69"/>
      <c r="I19" s="147"/>
      <c r="J19" s="148"/>
    </row>
    <row r="20" spans="1:14" x14ac:dyDescent="0.3">
      <c r="A20" s="149" t="s">
        <v>114</v>
      </c>
      <c r="B20" s="150"/>
      <c r="C20" s="88">
        <f>SUM(C8:C19)</f>
        <v>4853</v>
      </c>
      <c r="D20" s="89">
        <f>SUM(D8:D18)</f>
        <v>1912</v>
      </c>
      <c r="E20" s="150"/>
      <c r="F20" s="88">
        <f>SUM(F8:F18)</f>
        <v>525</v>
      </c>
      <c r="G20" s="91">
        <f>F20/F$20*100</f>
        <v>100</v>
      </c>
      <c r="H20" s="151"/>
      <c r="I20" s="92">
        <f>F20/C20*100</f>
        <v>10.818050690294664</v>
      </c>
      <c r="J20" s="91">
        <f>F20/D20*100</f>
        <v>27.4581589958159</v>
      </c>
    </row>
    <row r="21" spans="1:14" x14ac:dyDescent="0.3">
      <c r="A21" s="93"/>
      <c r="C21" s="94"/>
      <c r="D21" s="95"/>
      <c r="F21" s="94"/>
      <c r="G21" s="97"/>
      <c r="I21" s="99"/>
      <c r="J21" s="97"/>
    </row>
    <row r="22" spans="1:14" ht="15.75" x14ac:dyDescent="0.35">
      <c r="A22" s="152"/>
      <c r="B22" s="152"/>
      <c r="C22" s="153"/>
      <c r="D22" s="153"/>
      <c r="E22" s="152"/>
      <c r="F22" s="153"/>
      <c r="G22" s="154"/>
      <c r="H22" s="155"/>
      <c r="I22" s="154"/>
      <c r="J22" s="133"/>
    </row>
    <row r="23" spans="1:14" s="157" customFormat="1" x14ac:dyDescent="0.35">
      <c r="A23" s="14" t="s">
        <v>218</v>
      </c>
      <c r="B23" s="15"/>
      <c r="C23" s="156"/>
      <c r="D23" s="156"/>
      <c r="E23" s="15"/>
      <c r="F23" s="131"/>
      <c r="G23" s="102"/>
      <c r="H23" s="133"/>
      <c r="I23" s="102"/>
      <c r="J23" s="133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15" x14ac:dyDescent="0.3"/>
  <cols>
    <col min="1" max="1" width="74.42578125" style="161" customWidth="1"/>
    <col min="2" max="2" width="1.42578125" style="161" customWidth="1"/>
    <col min="3" max="3" width="20.5703125" style="208" customWidth="1"/>
    <col min="4" max="4" width="16" style="208" customWidth="1"/>
    <col min="5" max="5" width="1.42578125" style="161" customWidth="1"/>
    <col min="6" max="6" width="10.28515625" style="208" customWidth="1"/>
    <col min="7" max="7" width="14.28515625" style="209" customWidth="1"/>
    <col min="8" max="8" width="1.42578125" style="210" customWidth="1"/>
    <col min="9" max="9" width="19.140625" style="209" customWidth="1"/>
    <col min="10" max="10" width="14.28515625" style="209" customWidth="1"/>
    <col min="11" max="256" width="9.140625" style="161"/>
    <col min="257" max="257" width="74.42578125" style="161" customWidth="1"/>
    <col min="258" max="258" width="1.42578125" style="161" customWidth="1"/>
    <col min="259" max="259" width="20.5703125" style="161" customWidth="1"/>
    <col min="260" max="260" width="16" style="161" customWidth="1"/>
    <col min="261" max="261" width="1.42578125" style="161" customWidth="1"/>
    <col min="262" max="262" width="10.28515625" style="161" customWidth="1"/>
    <col min="263" max="263" width="14.28515625" style="161" customWidth="1"/>
    <col min="264" max="264" width="1.42578125" style="161" customWidth="1"/>
    <col min="265" max="265" width="19.140625" style="161" customWidth="1"/>
    <col min="266" max="266" width="14.28515625" style="161" customWidth="1"/>
    <col min="267" max="512" width="9.140625" style="161"/>
    <col min="513" max="513" width="74.42578125" style="161" customWidth="1"/>
    <col min="514" max="514" width="1.42578125" style="161" customWidth="1"/>
    <col min="515" max="515" width="20.5703125" style="161" customWidth="1"/>
    <col min="516" max="516" width="16" style="161" customWidth="1"/>
    <col min="517" max="517" width="1.42578125" style="161" customWidth="1"/>
    <col min="518" max="518" width="10.28515625" style="161" customWidth="1"/>
    <col min="519" max="519" width="14.28515625" style="161" customWidth="1"/>
    <col min="520" max="520" width="1.42578125" style="161" customWidth="1"/>
    <col min="521" max="521" width="19.140625" style="161" customWidth="1"/>
    <col min="522" max="522" width="14.28515625" style="161" customWidth="1"/>
    <col min="523" max="768" width="9.140625" style="161"/>
    <col min="769" max="769" width="74.42578125" style="161" customWidth="1"/>
    <col min="770" max="770" width="1.42578125" style="161" customWidth="1"/>
    <col min="771" max="771" width="20.5703125" style="161" customWidth="1"/>
    <col min="772" max="772" width="16" style="161" customWidth="1"/>
    <col min="773" max="773" width="1.42578125" style="161" customWidth="1"/>
    <col min="774" max="774" width="10.28515625" style="161" customWidth="1"/>
    <col min="775" max="775" width="14.28515625" style="161" customWidth="1"/>
    <col min="776" max="776" width="1.42578125" style="161" customWidth="1"/>
    <col min="777" max="777" width="19.140625" style="161" customWidth="1"/>
    <col min="778" max="778" width="14.28515625" style="161" customWidth="1"/>
    <col min="779" max="1024" width="9.140625" style="161"/>
    <col min="1025" max="1025" width="74.42578125" style="161" customWidth="1"/>
    <col min="1026" max="1026" width="1.42578125" style="161" customWidth="1"/>
    <col min="1027" max="1027" width="20.5703125" style="161" customWidth="1"/>
    <col min="1028" max="1028" width="16" style="161" customWidth="1"/>
    <col min="1029" max="1029" width="1.42578125" style="161" customWidth="1"/>
    <col min="1030" max="1030" width="10.28515625" style="161" customWidth="1"/>
    <col min="1031" max="1031" width="14.28515625" style="161" customWidth="1"/>
    <col min="1032" max="1032" width="1.42578125" style="161" customWidth="1"/>
    <col min="1033" max="1033" width="19.140625" style="161" customWidth="1"/>
    <col min="1034" max="1034" width="14.28515625" style="161" customWidth="1"/>
    <col min="1035" max="1280" width="9.140625" style="161"/>
    <col min="1281" max="1281" width="74.42578125" style="161" customWidth="1"/>
    <col min="1282" max="1282" width="1.42578125" style="161" customWidth="1"/>
    <col min="1283" max="1283" width="20.5703125" style="161" customWidth="1"/>
    <col min="1284" max="1284" width="16" style="161" customWidth="1"/>
    <col min="1285" max="1285" width="1.42578125" style="161" customWidth="1"/>
    <col min="1286" max="1286" width="10.28515625" style="161" customWidth="1"/>
    <col min="1287" max="1287" width="14.28515625" style="161" customWidth="1"/>
    <col min="1288" max="1288" width="1.42578125" style="161" customWidth="1"/>
    <col min="1289" max="1289" width="19.140625" style="161" customWidth="1"/>
    <col min="1290" max="1290" width="14.28515625" style="161" customWidth="1"/>
    <col min="1291" max="1536" width="9.140625" style="161"/>
    <col min="1537" max="1537" width="74.42578125" style="161" customWidth="1"/>
    <col min="1538" max="1538" width="1.42578125" style="161" customWidth="1"/>
    <col min="1539" max="1539" width="20.5703125" style="161" customWidth="1"/>
    <col min="1540" max="1540" width="16" style="161" customWidth="1"/>
    <col min="1541" max="1541" width="1.42578125" style="161" customWidth="1"/>
    <col min="1542" max="1542" width="10.28515625" style="161" customWidth="1"/>
    <col min="1543" max="1543" width="14.28515625" style="161" customWidth="1"/>
    <col min="1544" max="1544" width="1.42578125" style="161" customWidth="1"/>
    <col min="1545" max="1545" width="19.140625" style="161" customWidth="1"/>
    <col min="1546" max="1546" width="14.28515625" style="161" customWidth="1"/>
    <col min="1547" max="1792" width="9.140625" style="161"/>
    <col min="1793" max="1793" width="74.42578125" style="161" customWidth="1"/>
    <col min="1794" max="1794" width="1.42578125" style="161" customWidth="1"/>
    <col min="1795" max="1795" width="20.5703125" style="161" customWidth="1"/>
    <col min="1796" max="1796" width="16" style="161" customWidth="1"/>
    <col min="1797" max="1797" width="1.42578125" style="161" customWidth="1"/>
    <col min="1798" max="1798" width="10.28515625" style="161" customWidth="1"/>
    <col min="1799" max="1799" width="14.28515625" style="161" customWidth="1"/>
    <col min="1800" max="1800" width="1.42578125" style="161" customWidth="1"/>
    <col min="1801" max="1801" width="19.140625" style="161" customWidth="1"/>
    <col min="1802" max="1802" width="14.28515625" style="161" customWidth="1"/>
    <col min="1803" max="2048" width="9.140625" style="161"/>
    <col min="2049" max="2049" width="74.42578125" style="161" customWidth="1"/>
    <col min="2050" max="2050" width="1.42578125" style="161" customWidth="1"/>
    <col min="2051" max="2051" width="20.5703125" style="161" customWidth="1"/>
    <col min="2052" max="2052" width="16" style="161" customWidth="1"/>
    <col min="2053" max="2053" width="1.42578125" style="161" customWidth="1"/>
    <col min="2054" max="2054" width="10.28515625" style="161" customWidth="1"/>
    <col min="2055" max="2055" width="14.28515625" style="161" customWidth="1"/>
    <col min="2056" max="2056" width="1.42578125" style="161" customWidth="1"/>
    <col min="2057" max="2057" width="19.140625" style="161" customWidth="1"/>
    <col min="2058" max="2058" width="14.28515625" style="161" customWidth="1"/>
    <col min="2059" max="2304" width="9.140625" style="161"/>
    <col min="2305" max="2305" width="74.42578125" style="161" customWidth="1"/>
    <col min="2306" max="2306" width="1.42578125" style="161" customWidth="1"/>
    <col min="2307" max="2307" width="20.5703125" style="161" customWidth="1"/>
    <col min="2308" max="2308" width="16" style="161" customWidth="1"/>
    <col min="2309" max="2309" width="1.42578125" style="161" customWidth="1"/>
    <col min="2310" max="2310" width="10.28515625" style="161" customWidth="1"/>
    <col min="2311" max="2311" width="14.28515625" style="161" customWidth="1"/>
    <col min="2312" max="2312" width="1.42578125" style="161" customWidth="1"/>
    <col min="2313" max="2313" width="19.140625" style="161" customWidth="1"/>
    <col min="2314" max="2314" width="14.28515625" style="161" customWidth="1"/>
    <col min="2315" max="2560" width="9.140625" style="161"/>
    <col min="2561" max="2561" width="74.42578125" style="161" customWidth="1"/>
    <col min="2562" max="2562" width="1.42578125" style="161" customWidth="1"/>
    <col min="2563" max="2563" width="20.5703125" style="161" customWidth="1"/>
    <col min="2564" max="2564" width="16" style="161" customWidth="1"/>
    <col min="2565" max="2565" width="1.42578125" style="161" customWidth="1"/>
    <col min="2566" max="2566" width="10.28515625" style="161" customWidth="1"/>
    <col min="2567" max="2567" width="14.28515625" style="161" customWidth="1"/>
    <col min="2568" max="2568" width="1.42578125" style="161" customWidth="1"/>
    <col min="2569" max="2569" width="19.140625" style="161" customWidth="1"/>
    <col min="2570" max="2570" width="14.28515625" style="161" customWidth="1"/>
    <col min="2571" max="2816" width="9.140625" style="161"/>
    <col min="2817" max="2817" width="74.42578125" style="161" customWidth="1"/>
    <col min="2818" max="2818" width="1.42578125" style="161" customWidth="1"/>
    <col min="2819" max="2819" width="20.5703125" style="161" customWidth="1"/>
    <col min="2820" max="2820" width="16" style="161" customWidth="1"/>
    <col min="2821" max="2821" width="1.42578125" style="161" customWidth="1"/>
    <col min="2822" max="2822" width="10.28515625" style="161" customWidth="1"/>
    <col min="2823" max="2823" width="14.28515625" style="161" customWidth="1"/>
    <col min="2824" max="2824" width="1.42578125" style="161" customWidth="1"/>
    <col min="2825" max="2825" width="19.140625" style="161" customWidth="1"/>
    <col min="2826" max="2826" width="14.28515625" style="161" customWidth="1"/>
    <col min="2827" max="3072" width="9.140625" style="161"/>
    <col min="3073" max="3073" width="74.42578125" style="161" customWidth="1"/>
    <col min="3074" max="3074" width="1.42578125" style="161" customWidth="1"/>
    <col min="3075" max="3075" width="20.5703125" style="161" customWidth="1"/>
    <col min="3076" max="3076" width="16" style="161" customWidth="1"/>
    <col min="3077" max="3077" width="1.42578125" style="161" customWidth="1"/>
    <col min="3078" max="3078" width="10.28515625" style="161" customWidth="1"/>
    <col min="3079" max="3079" width="14.28515625" style="161" customWidth="1"/>
    <col min="3080" max="3080" width="1.42578125" style="161" customWidth="1"/>
    <col min="3081" max="3081" width="19.140625" style="161" customWidth="1"/>
    <col min="3082" max="3082" width="14.28515625" style="161" customWidth="1"/>
    <col min="3083" max="3328" width="9.140625" style="161"/>
    <col min="3329" max="3329" width="74.42578125" style="161" customWidth="1"/>
    <col min="3330" max="3330" width="1.42578125" style="161" customWidth="1"/>
    <col min="3331" max="3331" width="20.5703125" style="161" customWidth="1"/>
    <col min="3332" max="3332" width="16" style="161" customWidth="1"/>
    <col min="3333" max="3333" width="1.42578125" style="161" customWidth="1"/>
    <col min="3334" max="3334" width="10.28515625" style="161" customWidth="1"/>
    <col min="3335" max="3335" width="14.28515625" style="161" customWidth="1"/>
    <col min="3336" max="3336" width="1.42578125" style="161" customWidth="1"/>
    <col min="3337" max="3337" width="19.140625" style="161" customWidth="1"/>
    <col min="3338" max="3338" width="14.28515625" style="161" customWidth="1"/>
    <col min="3339" max="3584" width="9.140625" style="161"/>
    <col min="3585" max="3585" width="74.42578125" style="161" customWidth="1"/>
    <col min="3586" max="3586" width="1.42578125" style="161" customWidth="1"/>
    <col min="3587" max="3587" width="20.5703125" style="161" customWidth="1"/>
    <col min="3588" max="3588" width="16" style="161" customWidth="1"/>
    <col min="3589" max="3589" width="1.42578125" style="161" customWidth="1"/>
    <col min="3590" max="3590" width="10.28515625" style="161" customWidth="1"/>
    <col min="3591" max="3591" width="14.28515625" style="161" customWidth="1"/>
    <col min="3592" max="3592" width="1.42578125" style="161" customWidth="1"/>
    <col min="3593" max="3593" width="19.140625" style="161" customWidth="1"/>
    <col min="3594" max="3594" width="14.28515625" style="161" customWidth="1"/>
    <col min="3595" max="3840" width="9.140625" style="161"/>
    <col min="3841" max="3841" width="74.42578125" style="161" customWidth="1"/>
    <col min="3842" max="3842" width="1.42578125" style="161" customWidth="1"/>
    <col min="3843" max="3843" width="20.5703125" style="161" customWidth="1"/>
    <col min="3844" max="3844" width="16" style="161" customWidth="1"/>
    <col min="3845" max="3845" width="1.42578125" style="161" customWidth="1"/>
    <col min="3846" max="3846" width="10.28515625" style="161" customWidth="1"/>
    <col min="3847" max="3847" width="14.28515625" style="161" customWidth="1"/>
    <col min="3848" max="3848" width="1.42578125" style="161" customWidth="1"/>
    <col min="3849" max="3849" width="19.140625" style="161" customWidth="1"/>
    <col min="3850" max="3850" width="14.28515625" style="161" customWidth="1"/>
    <col min="3851" max="4096" width="9.140625" style="161"/>
    <col min="4097" max="4097" width="74.42578125" style="161" customWidth="1"/>
    <col min="4098" max="4098" width="1.42578125" style="161" customWidth="1"/>
    <col min="4099" max="4099" width="20.5703125" style="161" customWidth="1"/>
    <col min="4100" max="4100" width="16" style="161" customWidth="1"/>
    <col min="4101" max="4101" width="1.42578125" style="161" customWidth="1"/>
    <col min="4102" max="4102" width="10.28515625" style="161" customWidth="1"/>
    <col min="4103" max="4103" width="14.28515625" style="161" customWidth="1"/>
    <col min="4104" max="4104" width="1.42578125" style="161" customWidth="1"/>
    <col min="4105" max="4105" width="19.140625" style="161" customWidth="1"/>
    <col min="4106" max="4106" width="14.28515625" style="161" customWidth="1"/>
    <col min="4107" max="4352" width="9.140625" style="161"/>
    <col min="4353" max="4353" width="74.42578125" style="161" customWidth="1"/>
    <col min="4354" max="4354" width="1.42578125" style="161" customWidth="1"/>
    <col min="4355" max="4355" width="20.5703125" style="161" customWidth="1"/>
    <col min="4356" max="4356" width="16" style="161" customWidth="1"/>
    <col min="4357" max="4357" width="1.42578125" style="161" customWidth="1"/>
    <col min="4358" max="4358" width="10.28515625" style="161" customWidth="1"/>
    <col min="4359" max="4359" width="14.28515625" style="161" customWidth="1"/>
    <col min="4360" max="4360" width="1.42578125" style="161" customWidth="1"/>
    <col min="4361" max="4361" width="19.140625" style="161" customWidth="1"/>
    <col min="4362" max="4362" width="14.28515625" style="161" customWidth="1"/>
    <col min="4363" max="4608" width="9.140625" style="161"/>
    <col min="4609" max="4609" width="74.42578125" style="161" customWidth="1"/>
    <col min="4610" max="4610" width="1.42578125" style="161" customWidth="1"/>
    <col min="4611" max="4611" width="20.5703125" style="161" customWidth="1"/>
    <col min="4612" max="4612" width="16" style="161" customWidth="1"/>
    <col min="4613" max="4613" width="1.42578125" style="161" customWidth="1"/>
    <col min="4614" max="4614" width="10.28515625" style="161" customWidth="1"/>
    <col min="4615" max="4615" width="14.28515625" style="161" customWidth="1"/>
    <col min="4616" max="4616" width="1.42578125" style="161" customWidth="1"/>
    <col min="4617" max="4617" width="19.140625" style="161" customWidth="1"/>
    <col min="4618" max="4618" width="14.28515625" style="161" customWidth="1"/>
    <col min="4619" max="4864" width="9.140625" style="161"/>
    <col min="4865" max="4865" width="74.42578125" style="161" customWidth="1"/>
    <col min="4866" max="4866" width="1.42578125" style="161" customWidth="1"/>
    <col min="4867" max="4867" width="20.5703125" style="161" customWidth="1"/>
    <col min="4868" max="4868" width="16" style="161" customWidth="1"/>
    <col min="4869" max="4869" width="1.42578125" style="161" customWidth="1"/>
    <col min="4870" max="4870" width="10.28515625" style="161" customWidth="1"/>
    <col min="4871" max="4871" width="14.28515625" style="161" customWidth="1"/>
    <col min="4872" max="4872" width="1.42578125" style="161" customWidth="1"/>
    <col min="4873" max="4873" width="19.140625" style="161" customWidth="1"/>
    <col min="4874" max="4874" width="14.28515625" style="161" customWidth="1"/>
    <col min="4875" max="5120" width="9.140625" style="161"/>
    <col min="5121" max="5121" width="74.42578125" style="161" customWidth="1"/>
    <col min="5122" max="5122" width="1.42578125" style="161" customWidth="1"/>
    <col min="5123" max="5123" width="20.5703125" style="161" customWidth="1"/>
    <col min="5124" max="5124" width="16" style="161" customWidth="1"/>
    <col min="5125" max="5125" width="1.42578125" style="161" customWidth="1"/>
    <col min="5126" max="5126" width="10.28515625" style="161" customWidth="1"/>
    <col min="5127" max="5127" width="14.28515625" style="161" customWidth="1"/>
    <col min="5128" max="5128" width="1.42578125" style="161" customWidth="1"/>
    <col min="5129" max="5129" width="19.140625" style="161" customWidth="1"/>
    <col min="5130" max="5130" width="14.28515625" style="161" customWidth="1"/>
    <col min="5131" max="5376" width="9.140625" style="161"/>
    <col min="5377" max="5377" width="74.42578125" style="161" customWidth="1"/>
    <col min="5378" max="5378" width="1.42578125" style="161" customWidth="1"/>
    <col min="5379" max="5379" width="20.5703125" style="161" customWidth="1"/>
    <col min="5380" max="5380" width="16" style="161" customWidth="1"/>
    <col min="5381" max="5381" width="1.42578125" style="161" customWidth="1"/>
    <col min="5382" max="5382" width="10.28515625" style="161" customWidth="1"/>
    <col min="5383" max="5383" width="14.28515625" style="161" customWidth="1"/>
    <col min="5384" max="5384" width="1.42578125" style="161" customWidth="1"/>
    <col min="5385" max="5385" width="19.140625" style="161" customWidth="1"/>
    <col min="5386" max="5386" width="14.28515625" style="161" customWidth="1"/>
    <col min="5387" max="5632" width="9.140625" style="161"/>
    <col min="5633" max="5633" width="74.42578125" style="161" customWidth="1"/>
    <col min="5634" max="5634" width="1.42578125" style="161" customWidth="1"/>
    <col min="5635" max="5635" width="20.5703125" style="161" customWidth="1"/>
    <col min="5636" max="5636" width="16" style="161" customWidth="1"/>
    <col min="5637" max="5637" width="1.42578125" style="161" customWidth="1"/>
    <col min="5638" max="5638" width="10.28515625" style="161" customWidth="1"/>
    <col min="5639" max="5639" width="14.28515625" style="161" customWidth="1"/>
    <col min="5640" max="5640" width="1.42578125" style="161" customWidth="1"/>
    <col min="5641" max="5641" width="19.140625" style="161" customWidth="1"/>
    <col min="5642" max="5642" width="14.28515625" style="161" customWidth="1"/>
    <col min="5643" max="5888" width="9.140625" style="161"/>
    <col min="5889" max="5889" width="74.42578125" style="161" customWidth="1"/>
    <col min="5890" max="5890" width="1.42578125" style="161" customWidth="1"/>
    <col min="5891" max="5891" width="20.5703125" style="161" customWidth="1"/>
    <col min="5892" max="5892" width="16" style="161" customWidth="1"/>
    <col min="5893" max="5893" width="1.42578125" style="161" customWidth="1"/>
    <col min="5894" max="5894" width="10.28515625" style="161" customWidth="1"/>
    <col min="5895" max="5895" width="14.28515625" style="161" customWidth="1"/>
    <col min="5896" max="5896" width="1.42578125" style="161" customWidth="1"/>
    <col min="5897" max="5897" width="19.140625" style="161" customWidth="1"/>
    <col min="5898" max="5898" width="14.28515625" style="161" customWidth="1"/>
    <col min="5899" max="6144" width="9.140625" style="161"/>
    <col min="6145" max="6145" width="74.42578125" style="161" customWidth="1"/>
    <col min="6146" max="6146" width="1.42578125" style="161" customWidth="1"/>
    <col min="6147" max="6147" width="20.5703125" style="161" customWidth="1"/>
    <col min="6148" max="6148" width="16" style="161" customWidth="1"/>
    <col min="6149" max="6149" width="1.42578125" style="161" customWidth="1"/>
    <col min="6150" max="6150" width="10.28515625" style="161" customWidth="1"/>
    <col min="6151" max="6151" width="14.28515625" style="161" customWidth="1"/>
    <col min="6152" max="6152" width="1.42578125" style="161" customWidth="1"/>
    <col min="6153" max="6153" width="19.140625" style="161" customWidth="1"/>
    <col min="6154" max="6154" width="14.28515625" style="161" customWidth="1"/>
    <col min="6155" max="6400" width="9.140625" style="161"/>
    <col min="6401" max="6401" width="74.42578125" style="161" customWidth="1"/>
    <col min="6402" max="6402" width="1.42578125" style="161" customWidth="1"/>
    <col min="6403" max="6403" width="20.5703125" style="161" customWidth="1"/>
    <col min="6404" max="6404" width="16" style="161" customWidth="1"/>
    <col min="6405" max="6405" width="1.42578125" style="161" customWidth="1"/>
    <col min="6406" max="6406" width="10.28515625" style="161" customWidth="1"/>
    <col min="6407" max="6407" width="14.28515625" style="161" customWidth="1"/>
    <col min="6408" max="6408" width="1.42578125" style="161" customWidth="1"/>
    <col min="6409" max="6409" width="19.140625" style="161" customWidth="1"/>
    <col min="6410" max="6410" width="14.28515625" style="161" customWidth="1"/>
    <col min="6411" max="6656" width="9.140625" style="161"/>
    <col min="6657" max="6657" width="74.42578125" style="161" customWidth="1"/>
    <col min="6658" max="6658" width="1.42578125" style="161" customWidth="1"/>
    <col min="6659" max="6659" width="20.5703125" style="161" customWidth="1"/>
    <col min="6660" max="6660" width="16" style="161" customWidth="1"/>
    <col min="6661" max="6661" width="1.42578125" style="161" customWidth="1"/>
    <col min="6662" max="6662" width="10.28515625" style="161" customWidth="1"/>
    <col min="6663" max="6663" width="14.28515625" style="161" customWidth="1"/>
    <col min="6664" max="6664" width="1.42578125" style="161" customWidth="1"/>
    <col min="6665" max="6665" width="19.140625" style="161" customWidth="1"/>
    <col min="6666" max="6666" width="14.28515625" style="161" customWidth="1"/>
    <col min="6667" max="6912" width="9.140625" style="161"/>
    <col min="6913" max="6913" width="74.42578125" style="161" customWidth="1"/>
    <col min="6914" max="6914" width="1.42578125" style="161" customWidth="1"/>
    <col min="6915" max="6915" width="20.5703125" style="161" customWidth="1"/>
    <col min="6916" max="6916" width="16" style="161" customWidth="1"/>
    <col min="6917" max="6917" width="1.42578125" style="161" customWidth="1"/>
    <col min="6918" max="6918" width="10.28515625" style="161" customWidth="1"/>
    <col min="6919" max="6919" width="14.28515625" style="161" customWidth="1"/>
    <col min="6920" max="6920" width="1.42578125" style="161" customWidth="1"/>
    <col min="6921" max="6921" width="19.140625" style="161" customWidth="1"/>
    <col min="6922" max="6922" width="14.28515625" style="161" customWidth="1"/>
    <col min="6923" max="7168" width="9.140625" style="161"/>
    <col min="7169" max="7169" width="74.42578125" style="161" customWidth="1"/>
    <col min="7170" max="7170" width="1.42578125" style="161" customWidth="1"/>
    <col min="7171" max="7171" width="20.5703125" style="161" customWidth="1"/>
    <col min="7172" max="7172" width="16" style="161" customWidth="1"/>
    <col min="7173" max="7173" width="1.42578125" style="161" customWidth="1"/>
    <col min="7174" max="7174" width="10.28515625" style="161" customWidth="1"/>
    <col min="7175" max="7175" width="14.28515625" style="161" customWidth="1"/>
    <col min="7176" max="7176" width="1.42578125" style="161" customWidth="1"/>
    <col min="7177" max="7177" width="19.140625" style="161" customWidth="1"/>
    <col min="7178" max="7178" width="14.28515625" style="161" customWidth="1"/>
    <col min="7179" max="7424" width="9.140625" style="161"/>
    <col min="7425" max="7425" width="74.42578125" style="161" customWidth="1"/>
    <col min="7426" max="7426" width="1.42578125" style="161" customWidth="1"/>
    <col min="7427" max="7427" width="20.5703125" style="161" customWidth="1"/>
    <col min="7428" max="7428" width="16" style="161" customWidth="1"/>
    <col min="7429" max="7429" width="1.42578125" style="161" customWidth="1"/>
    <col min="7430" max="7430" width="10.28515625" style="161" customWidth="1"/>
    <col min="7431" max="7431" width="14.28515625" style="161" customWidth="1"/>
    <col min="7432" max="7432" width="1.42578125" style="161" customWidth="1"/>
    <col min="7433" max="7433" width="19.140625" style="161" customWidth="1"/>
    <col min="7434" max="7434" width="14.28515625" style="161" customWidth="1"/>
    <col min="7435" max="7680" width="9.140625" style="161"/>
    <col min="7681" max="7681" width="74.42578125" style="161" customWidth="1"/>
    <col min="7682" max="7682" width="1.42578125" style="161" customWidth="1"/>
    <col min="7683" max="7683" width="20.5703125" style="161" customWidth="1"/>
    <col min="7684" max="7684" width="16" style="161" customWidth="1"/>
    <col min="7685" max="7685" width="1.42578125" style="161" customWidth="1"/>
    <col min="7686" max="7686" width="10.28515625" style="161" customWidth="1"/>
    <col min="7687" max="7687" width="14.28515625" style="161" customWidth="1"/>
    <col min="7688" max="7688" width="1.42578125" style="161" customWidth="1"/>
    <col min="7689" max="7689" width="19.140625" style="161" customWidth="1"/>
    <col min="7690" max="7690" width="14.28515625" style="161" customWidth="1"/>
    <col min="7691" max="7936" width="9.140625" style="161"/>
    <col min="7937" max="7937" width="74.42578125" style="161" customWidth="1"/>
    <col min="7938" max="7938" width="1.42578125" style="161" customWidth="1"/>
    <col min="7939" max="7939" width="20.5703125" style="161" customWidth="1"/>
    <col min="7940" max="7940" width="16" style="161" customWidth="1"/>
    <col min="7941" max="7941" width="1.42578125" style="161" customWidth="1"/>
    <col min="7942" max="7942" width="10.28515625" style="161" customWidth="1"/>
    <col min="7943" max="7943" width="14.28515625" style="161" customWidth="1"/>
    <col min="7944" max="7944" width="1.42578125" style="161" customWidth="1"/>
    <col min="7945" max="7945" width="19.140625" style="161" customWidth="1"/>
    <col min="7946" max="7946" width="14.28515625" style="161" customWidth="1"/>
    <col min="7947" max="8192" width="9.140625" style="161"/>
    <col min="8193" max="8193" width="74.42578125" style="161" customWidth="1"/>
    <col min="8194" max="8194" width="1.42578125" style="161" customWidth="1"/>
    <col min="8195" max="8195" width="20.5703125" style="161" customWidth="1"/>
    <col min="8196" max="8196" width="16" style="161" customWidth="1"/>
    <col min="8197" max="8197" width="1.42578125" style="161" customWidth="1"/>
    <col min="8198" max="8198" width="10.28515625" style="161" customWidth="1"/>
    <col min="8199" max="8199" width="14.28515625" style="161" customWidth="1"/>
    <col min="8200" max="8200" width="1.42578125" style="161" customWidth="1"/>
    <col min="8201" max="8201" width="19.140625" style="161" customWidth="1"/>
    <col min="8202" max="8202" width="14.28515625" style="161" customWidth="1"/>
    <col min="8203" max="8448" width="9.140625" style="161"/>
    <col min="8449" max="8449" width="74.42578125" style="161" customWidth="1"/>
    <col min="8450" max="8450" width="1.42578125" style="161" customWidth="1"/>
    <col min="8451" max="8451" width="20.5703125" style="161" customWidth="1"/>
    <col min="8452" max="8452" width="16" style="161" customWidth="1"/>
    <col min="8453" max="8453" width="1.42578125" style="161" customWidth="1"/>
    <col min="8454" max="8454" width="10.28515625" style="161" customWidth="1"/>
    <col min="8455" max="8455" width="14.28515625" style="161" customWidth="1"/>
    <col min="8456" max="8456" width="1.42578125" style="161" customWidth="1"/>
    <col min="8457" max="8457" width="19.140625" style="161" customWidth="1"/>
    <col min="8458" max="8458" width="14.28515625" style="161" customWidth="1"/>
    <col min="8459" max="8704" width="9.140625" style="161"/>
    <col min="8705" max="8705" width="74.42578125" style="161" customWidth="1"/>
    <col min="8706" max="8706" width="1.42578125" style="161" customWidth="1"/>
    <col min="8707" max="8707" width="20.5703125" style="161" customWidth="1"/>
    <col min="8708" max="8708" width="16" style="161" customWidth="1"/>
    <col min="8709" max="8709" width="1.42578125" style="161" customWidth="1"/>
    <col min="8710" max="8710" width="10.28515625" style="161" customWidth="1"/>
    <col min="8711" max="8711" width="14.28515625" style="161" customWidth="1"/>
    <col min="8712" max="8712" width="1.42578125" style="161" customWidth="1"/>
    <col min="8713" max="8713" width="19.140625" style="161" customWidth="1"/>
    <col min="8714" max="8714" width="14.28515625" style="161" customWidth="1"/>
    <col min="8715" max="8960" width="9.140625" style="161"/>
    <col min="8961" max="8961" width="74.42578125" style="161" customWidth="1"/>
    <col min="8962" max="8962" width="1.42578125" style="161" customWidth="1"/>
    <col min="8963" max="8963" width="20.5703125" style="161" customWidth="1"/>
    <col min="8964" max="8964" width="16" style="161" customWidth="1"/>
    <col min="8965" max="8965" width="1.42578125" style="161" customWidth="1"/>
    <col min="8966" max="8966" width="10.28515625" style="161" customWidth="1"/>
    <col min="8967" max="8967" width="14.28515625" style="161" customWidth="1"/>
    <col min="8968" max="8968" width="1.42578125" style="161" customWidth="1"/>
    <col min="8969" max="8969" width="19.140625" style="161" customWidth="1"/>
    <col min="8970" max="8970" width="14.28515625" style="161" customWidth="1"/>
    <col min="8971" max="9216" width="9.140625" style="161"/>
    <col min="9217" max="9217" width="74.42578125" style="161" customWidth="1"/>
    <col min="9218" max="9218" width="1.42578125" style="161" customWidth="1"/>
    <col min="9219" max="9219" width="20.5703125" style="161" customWidth="1"/>
    <col min="9220" max="9220" width="16" style="161" customWidth="1"/>
    <col min="9221" max="9221" width="1.42578125" style="161" customWidth="1"/>
    <col min="9222" max="9222" width="10.28515625" style="161" customWidth="1"/>
    <col min="9223" max="9223" width="14.28515625" style="161" customWidth="1"/>
    <col min="9224" max="9224" width="1.42578125" style="161" customWidth="1"/>
    <col min="9225" max="9225" width="19.140625" style="161" customWidth="1"/>
    <col min="9226" max="9226" width="14.28515625" style="161" customWidth="1"/>
    <col min="9227" max="9472" width="9.140625" style="161"/>
    <col min="9473" max="9473" width="74.42578125" style="161" customWidth="1"/>
    <col min="9474" max="9474" width="1.42578125" style="161" customWidth="1"/>
    <col min="9475" max="9475" width="20.5703125" style="161" customWidth="1"/>
    <col min="9476" max="9476" width="16" style="161" customWidth="1"/>
    <col min="9477" max="9477" width="1.42578125" style="161" customWidth="1"/>
    <col min="9478" max="9478" width="10.28515625" style="161" customWidth="1"/>
    <col min="9479" max="9479" width="14.28515625" style="161" customWidth="1"/>
    <col min="9480" max="9480" width="1.42578125" style="161" customWidth="1"/>
    <col min="9481" max="9481" width="19.140625" style="161" customWidth="1"/>
    <col min="9482" max="9482" width="14.28515625" style="161" customWidth="1"/>
    <col min="9483" max="9728" width="9.140625" style="161"/>
    <col min="9729" max="9729" width="74.42578125" style="161" customWidth="1"/>
    <col min="9730" max="9730" width="1.42578125" style="161" customWidth="1"/>
    <col min="9731" max="9731" width="20.5703125" style="161" customWidth="1"/>
    <col min="9732" max="9732" width="16" style="161" customWidth="1"/>
    <col min="9733" max="9733" width="1.42578125" style="161" customWidth="1"/>
    <col min="9734" max="9734" width="10.28515625" style="161" customWidth="1"/>
    <col min="9735" max="9735" width="14.28515625" style="161" customWidth="1"/>
    <col min="9736" max="9736" width="1.42578125" style="161" customWidth="1"/>
    <col min="9737" max="9737" width="19.140625" style="161" customWidth="1"/>
    <col min="9738" max="9738" width="14.28515625" style="161" customWidth="1"/>
    <col min="9739" max="9984" width="9.140625" style="161"/>
    <col min="9985" max="9985" width="74.42578125" style="161" customWidth="1"/>
    <col min="9986" max="9986" width="1.42578125" style="161" customWidth="1"/>
    <col min="9987" max="9987" width="20.5703125" style="161" customWidth="1"/>
    <col min="9988" max="9988" width="16" style="161" customWidth="1"/>
    <col min="9989" max="9989" width="1.42578125" style="161" customWidth="1"/>
    <col min="9990" max="9990" width="10.28515625" style="161" customWidth="1"/>
    <col min="9991" max="9991" width="14.28515625" style="161" customWidth="1"/>
    <col min="9992" max="9992" width="1.42578125" style="161" customWidth="1"/>
    <col min="9993" max="9993" width="19.140625" style="161" customWidth="1"/>
    <col min="9994" max="9994" width="14.28515625" style="161" customWidth="1"/>
    <col min="9995" max="10240" width="9.140625" style="161"/>
    <col min="10241" max="10241" width="74.42578125" style="161" customWidth="1"/>
    <col min="10242" max="10242" width="1.42578125" style="161" customWidth="1"/>
    <col min="10243" max="10243" width="20.5703125" style="161" customWidth="1"/>
    <col min="10244" max="10244" width="16" style="161" customWidth="1"/>
    <col min="10245" max="10245" width="1.42578125" style="161" customWidth="1"/>
    <col min="10246" max="10246" width="10.28515625" style="161" customWidth="1"/>
    <col min="10247" max="10247" width="14.28515625" style="161" customWidth="1"/>
    <col min="10248" max="10248" width="1.42578125" style="161" customWidth="1"/>
    <col min="10249" max="10249" width="19.140625" style="161" customWidth="1"/>
    <col min="10250" max="10250" width="14.28515625" style="161" customWidth="1"/>
    <col min="10251" max="10496" width="9.140625" style="161"/>
    <col min="10497" max="10497" width="74.42578125" style="161" customWidth="1"/>
    <col min="10498" max="10498" width="1.42578125" style="161" customWidth="1"/>
    <col min="10499" max="10499" width="20.5703125" style="161" customWidth="1"/>
    <col min="10500" max="10500" width="16" style="161" customWidth="1"/>
    <col min="10501" max="10501" width="1.42578125" style="161" customWidth="1"/>
    <col min="10502" max="10502" width="10.28515625" style="161" customWidth="1"/>
    <col min="10503" max="10503" width="14.28515625" style="161" customWidth="1"/>
    <col min="10504" max="10504" width="1.42578125" style="161" customWidth="1"/>
    <col min="10505" max="10505" width="19.140625" style="161" customWidth="1"/>
    <col min="10506" max="10506" width="14.28515625" style="161" customWidth="1"/>
    <col min="10507" max="10752" width="9.140625" style="161"/>
    <col min="10753" max="10753" width="74.42578125" style="161" customWidth="1"/>
    <col min="10754" max="10754" width="1.42578125" style="161" customWidth="1"/>
    <col min="10755" max="10755" width="20.5703125" style="161" customWidth="1"/>
    <col min="10756" max="10756" width="16" style="161" customWidth="1"/>
    <col min="10757" max="10757" width="1.42578125" style="161" customWidth="1"/>
    <col min="10758" max="10758" width="10.28515625" style="161" customWidth="1"/>
    <col min="10759" max="10759" width="14.28515625" style="161" customWidth="1"/>
    <col min="10760" max="10760" width="1.42578125" style="161" customWidth="1"/>
    <col min="10761" max="10761" width="19.140625" style="161" customWidth="1"/>
    <col min="10762" max="10762" width="14.28515625" style="161" customWidth="1"/>
    <col min="10763" max="11008" width="9.140625" style="161"/>
    <col min="11009" max="11009" width="74.42578125" style="161" customWidth="1"/>
    <col min="11010" max="11010" width="1.42578125" style="161" customWidth="1"/>
    <col min="11011" max="11011" width="20.5703125" style="161" customWidth="1"/>
    <col min="11012" max="11012" width="16" style="161" customWidth="1"/>
    <col min="11013" max="11013" width="1.42578125" style="161" customWidth="1"/>
    <col min="11014" max="11014" width="10.28515625" style="161" customWidth="1"/>
    <col min="11015" max="11015" width="14.28515625" style="161" customWidth="1"/>
    <col min="11016" max="11016" width="1.42578125" style="161" customWidth="1"/>
    <col min="11017" max="11017" width="19.140625" style="161" customWidth="1"/>
    <col min="11018" max="11018" width="14.28515625" style="161" customWidth="1"/>
    <col min="11019" max="11264" width="9.140625" style="161"/>
    <col min="11265" max="11265" width="74.42578125" style="161" customWidth="1"/>
    <col min="11266" max="11266" width="1.42578125" style="161" customWidth="1"/>
    <col min="11267" max="11267" width="20.5703125" style="161" customWidth="1"/>
    <col min="11268" max="11268" width="16" style="161" customWidth="1"/>
    <col min="11269" max="11269" width="1.42578125" style="161" customWidth="1"/>
    <col min="11270" max="11270" width="10.28515625" style="161" customWidth="1"/>
    <col min="11271" max="11271" width="14.28515625" style="161" customWidth="1"/>
    <col min="11272" max="11272" width="1.42578125" style="161" customWidth="1"/>
    <col min="11273" max="11273" width="19.140625" style="161" customWidth="1"/>
    <col min="11274" max="11274" width="14.28515625" style="161" customWidth="1"/>
    <col min="11275" max="11520" width="9.140625" style="161"/>
    <col min="11521" max="11521" width="74.42578125" style="161" customWidth="1"/>
    <col min="11522" max="11522" width="1.42578125" style="161" customWidth="1"/>
    <col min="11523" max="11523" width="20.5703125" style="161" customWidth="1"/>
    <col min="11524" max="11524" width="16" style="161" customWidth="1"/>
    <col min="11525" max="11525" width="1.42578125" style="161" customWidth="1"/>
    <col min="11526" max="11526" width="10.28515625" style="161" customWidth="1"/>
    <col min="11527" max="11527" width="14.28515625" style="161" customWidth="1"/>
    <col min="11528" max="11528" width="1.42578125" style="161" customWidth="1"/>
    <col min="11529" max="11529" width="19.140625" style="161" customWidth="1"/>
    <col min="11530" max="11530" width="14.28515625" style="161" customWidth="1"/>
    <col min="11531" max="11776" width="9.140625" style="161"/>
    <col min="11777" max="11777" width="74.42578125" style="161" customWidth="1"/>
    <col min="11778" max="11778" width="1.42578125" style="161" customWidth="1"/>
    <col min="11779" max="11779" width="20.5703125" style="161" customWidth="1"/>
    <col min="11780" max="11780" width="16" style="161" customWidth="1"/>
    <col min="11781" max="11781" width="1.42578125" style="161" customWidth="1"/>
    <col min="11782" max="11782" width="10.28515625" style="161" customWidth="1"/>
    <col min="11783" max="11783" width="14.28515625" style="161" customWidth="1"/>
    <col min="11784" max="11784" width="1.42578125" style="161" customWidth="1"/>
    <col min="11785" max="11785" width="19.140625" style="161" customWidth="1"/>
    <col min="11786" max="11786" width="14.28515625" style="161" customWidth="1"/>
    <col min="11787" max="12032" width="9.140625" style="161"/>
    <col min="12033" max="12033" width="74.42578125" style="161" customWidth="1"/>
    <col min="12034" max="12034" width="1.42578125" style="161" customWidth="1"/>
    <col min="12035" max="12035" width="20.5703125" style="161" customWidth="1"/>
    <col min="12036" max="12036" width="16" style="161" customWidth="1"/>
    <col min="12037" max="12037" width="1.42578125" style="161" customWidth="1"/>
    <col min="12038" max="12038" width="10.28515625" style="161" customWidth="1"/>
    <col min="12039" max="12039" width="14.28515625" style="161" customWidth="1"/>
    <col min="12040" max="12040" width="1.42578125" style="161" customWidth="1"/>
    <col min="12041" max="12041" width="19.140625" style="161" customWidth="1"/>
    <col min="12042" max="12042" width="14.28515625" style="161" customWidth="1"/>
    <col min="12043" max="12288" width="9.140625" style="161"/>
    <col min="12289" max="12289" width="74.42578125" style="161" customWidth="1"/>
    <col min="12290" max="12290" width="1.42578125" style="161" customWidth="1"/>
    <col min="12291" max="12291" width="20.5703125" style="161" customWidth="1"/>
    <col min="12292" max="12292" width="16" style="161" customWidth="1"/>
    <col min="12293" max="12293" width="1.42578125" style="161" customWidth="1"/>
    <col min="12294" max="12294" width="10.28515625" style="161" customWidth="1"/>
    <col min="12295" max="12295" width="14.28515625" style="161" customWidth="1"/>
    <col min="12296" max="12296" width="1.42578125" style="161" customWidth="1"/>
    <col min="12297" max="12297" width="19.140625" style="161" customWidth="1"/>
    <col min="12298" max="12298" width="14.28515625" style="161" customWidth="1"/>
    <col min="12299" max="12544" width="9.140625" style="161"/>
    <col min="12545" max="12545" width="74.42578125" style="161" customWidth="1"/>
    <col min="12546" max="12546" width="1.42578125" style="161" customWidth="1"/>
    <col min="12547" max="12547" width="20.5703125" style="161" customWidth="1"/>
    <col min="12548" max="12548" width="16" style="161" customWidth="1"/>
    <col min="12549" max="12549" width="1.42578125" style="161" customWidth="1"/>
    <col min="12550" max="12550" width="10.28515625" style="161" customWidth="1"/>
    <col min="12551" max="12551" width="14.28515625" style="161" customWidth="1"/>
    <col min="12552" max="12552" width="1.42578125" style="161" customWidth="1"/>
    <col min="12553" max="12553" width="19.140625" style="161" customWidth="1"/>
    <col min="12554" max="12554" width="14.28515625" style="161" customWidth="1"/>
    <col min="12555" max="12800" width="9.140625" style="161"/>
    <col min="12801" max="12801" width="74.42578125" style="161" customWidth="1"/>
    <col min="12802" max="12802" width="1.42578125" style="161" customWidth="1"/>
    <col min="12803" max="12803" width="20.5703125" style="161" customWidth="1"/>
    <col min="12804" max="12804" width="16" style="161" customWidth="1"/>
    <col min="12805" max="12805" width="1.42578125" style="161" customWidth="1"/>
    <col min="12806" max="12806" width="10.28515625" style="161" customWidth="1"/>
    <col min="12807" max="12807" width="14.28515625" style="161" customWidth="1"/>
    <col min="12808" max="12808" width="1.42578125" style="161" customWidth="1"/>
    <col min="12809" max="12809" width="19.140625" style="161" customWidth="1"/>
    <col min="12810" max="12810" width="14.28515625" style="161" customWidth="1"/>
    <col min="12811" max="13056" width="9.140625" style="161"/>
    <col min="13057" max="13057" width="74.42578125" style="161" customWidth="1"/>
    <col min="13058" max="13058" width="1.42578125" style="161" customWidth="1"/>
    <col min="13059" max="13059" width="20.5703125" style="161" customWidth="1"/>
    <col min="13060" max="13060" width="16" style="161" customWidth="1"/>
    <col min="13061" max="13061" width="1.42578125" style="161" customWidth="1"/>
    <col min="13062" max="13062" width="10.28515625" style="161" customWidth="1"/>
    <col min="13063" max="13063" width="14.28515625" style="161" customWidth="1"/>
    <col min="13064" max="13064" width="1.42578125" style="161" customWidth="1"/>
    <col min="13065" max="13065" width="19.140625" style="161" customWidth="1"/>
    <col min="13066" max="13066" width="14.28515625" style="161" customWidth="1"/>
    <col min="13067" max="13312" width="9.140625" style="161"/>
    <col min="13313" max="13313" width="74.42578125" style="161" customWidth="1"/>
    <col min="13314" max="13314" width="1.42578125" style="161" customWidth="1"/>
    <col min="13315" max="13315" width="20.5703125" style="161" customWidth="1"/>
    <col min="13316" max="13316" width="16" style="161" customWidth="1"/>
    <col min="13317" max="13317" width="1.42578125" style="161" customWidth="1"/>
    <col min="13318" max="13318" width="10.28515625" style="161" customWidth="1"/>
    <col min="13319" max="13319" width="14.28515625" style="161" customWidth="1"/>
    <col min="13320" max="13320" width="1.42578125" style="161" customWidth="1"/>
    <col min="13321" max="13321" width="19.140625" style="161" customWidth="1"/>
    <col min="13322" max="13322" width="14.28515625" style="161" customWidth="1"/>
    <col min="13323" max="13568" width="9.140625" style="161"/>
    <col min="13569" max="13569" width="74.42578125" style="161" customWidth="1"/>
    <col min="13570" max="13570" width="1.42578125" style="161" customWidth="1"/>
    <col min="13571" max="13571" width="20.5703125" style="161" customWidth="1"/>
    <col min="13572" max="13572" width="16" style="161" customWidth="1"/>
    <col min="13573" max="13573" width="1.42578125" style="161" customWidth="1"/>
    <col min="13574" max="13574" width="10.28515625" style="161" customWidth="1"/>
    <col min="13575" max="13575" width="14.28515625" style="161" customWidth="1"/>
    <col min="13576" max="13576" width="1.42578125" style="161" customWidth="1"/>
    <col min="13577" max="13577" width="19.140625" style="161" customWidth="1"/>
    <col min="13578" max="13578" width="14.28515625" style="161" customWidth="1"/>
    <col min="13579" max="13824" width="9.140625" style="161"/>
    <col min="13825" max="13825" width="74.42578125" style="161" customWidth="1"/>
    <col min="13826" max="13826" width="1.42578125" style="161" customWidth="1"/>
    <col min="13827" max="13827" width="20.5703125" style="161" customWidth="1"/>
    <col min="13828" max="13828" width="16" style="161" customWidth="1"/>
    <col min="13829" max="13829" width="1.42578125" style="161" customWidth="1"/>
    <col min="13830" max="13830" width="10.28515625" style="161" customWidth="1"/>
    <col min="13831" max="13831" width="14.28515625" style="161" customWidth="1"/>
    <col min="13832" max="13832" width="1.42578125" style="161" customWidth="1"/>
    <col min="13833" max="13833" width="19.140625" style="161" customWidth="1"/>
    <col min="13834" max="13834" width="14.28515625" style="161" customWidth="1"/>
    <col min="13835" max="14080" width="9.140625" style="161"/>
    <col min="14081" max="14081" width="74.42578125" style="161" customWidth="1"/>
    <col min="14082" max="14082" width="1.42578125" style="161" customWidth="1"/>
    <col min="14083" max="14083" width="20.5703125" style="161" customWidth="1"/>
    <col min="14084" max="14084" width="16" style="161" customWidth="1"/>
    <col min="14085" max="14085" width="1.42578125" style="161" customWidth="1"/>
    <col min="14086" max="14086" width="10.28515625" style="161" customWidth="1"/>
    <col min="14087" max="14087" width="14.28515625" style="161" customWidth="1"/>
    <col min="14088" max="14088" width="1.42578125" style="161" customWidth="1"/>
    <col min="14089" max="14089" width="19.140625" style="161" customWidth="1"/>
    <col min="14090" max="14090" width="14.28515625" style="161" customWidth="1"/>
    <col min="14091" max="14336" width="9.140625" style="161"/>
    <col min="14337" max="14337" width="74.42578125" style="161" customWidth="1"/>
    <col min="14338" max="14338" width="1.42578125" style="161" customWidth="1"/>
    <col min="14339" max="14339" width="20.5703125" style="161" customWidth="1"/>
    <col min="14340" max="14340" width="16" style="161" customWidth="1"/>
    <col min="14341" max="14341" width="1.42578125" style="161" customWidth="1"/>
    <col min="14342" max="14342" width="10.28515625" style="161" customWidth="1"/>
    <col min="14343" max="14343" width="14.28515625" style="161" customWidth="1"/>
    <col min="14344" max="14344" width="1.42578125" style="161" customWidth="1"/>
    <col min="14345" max="14345" width="19.140625" style="161" customWidth="1"/>
    <col min="14346" max="14346" width="14.28515625" style="161" customWidth="1"/>
    <col min="14347" max="14592" width="9.140625" style="161"/>
    <col min="14593" max="14593" width="74.42578125" style="161" customWidth="1"/>
    <col min="14594" max="14594" width="1.42578125" style="161" customWidth="1"/>
    <col min="14595" max="14595" width="20.5703125" style="161" customWidth="1"/>
    <col min="14596" max="14596" width="16" style="161" customWidth="1"/>
    <col min="14597" max="14597" width="1.42578125" style="161" customWidth="1"/>
    <col min="14598" max="14598" width="10.28515625" style="161" customWidth="1"/>
    <col min="14599" max="14599" width="14.28515625" style="161" customWidth="1"/>
    <col min="14600" max="14600" width="1.42578125" style="161" customWidth="1"/>
    <col min="14601" max="14601" width="19.140625" style="161" customWidth="1"/>
    <col min="14602" max="14602" width="14.28515625" style="161" customWidth="1"/>
    <col min="14603" max="14848" width="9.140625" style="161"/>
    <col min="14849" max="14849" width="74.42578125" style="161" customWidth="1"/>
    <col min="14850" max="14850" width="1.42578125" style="161" customWidth="1"/>
    <col min="14851" max="14851" width="20.5703125" style="161" customWidth="1"/>
    <col min="14852" max="14852" width="16" style="161" customWidth="1"/>
    <col min="14853" max="14853" width="1.42578125" style="161" customWidth="1"/>
    <col min="14854" max="14854" width="10.28515625" style="161" customWidth="1"/>
    <col min="14855" max="14855" width="14.28515625" style="161" customWidth="1"/>
    <col min="14856" max="14856" width="1.42578125" style="161" customWidth="1"/>
    <col min="14857" max="14857" width="19.140625" style="161" customWidth="1"/>
    <col min="14858" max="14858" width="14.28515625" style="161" customWidth="1"/>
    <col min="14859" max="15104" width="9.140625" style="161"/>
    <col min="15105" max="15105" width="74.42578125" style="161" customWidth="1"/>
    <col min="15106" max="15106" width="1.42578125" style="161" customWidth="1"/>
    <col min="15107" max="15107" width="20.5703125" style="161" customWidth="1"/>
    <col min="15108" max="15108" width="16" style="161" customWidth="1"/>
    <col min="15109" max="15109" width="1.42578125" style="161" customWidth="1"/>
    <col min="15110" max="15110" width="10.28515625" style="161" customWidth="1"/>
    <col min="15111" max="15111" width="14.28515625" style="161" customWidth="1"/>
    <col min="15112" max="15112" width="1.42578125" style="161" customWidth="1"/>
    <col min="15113" max="15113" width="19.140625" style="161" customWidth="1"/>
    <col min="15114" max="15114" width="14.28515625" style="161" customWidth="1"/>
    <col min="15115" max="15360" width="9.140625" style="161"/>
    <col min="15361" max="15361" width="74.42578125" style="161" customWidth="1"/>
    <col min="15362" max="15362" width="1.42578125" style="161" customWidth="1"/>
    <col min="15363" max="15363" width="20.5703125" style="161" customWidth="1"/>
    <col min="15364" max="15364" width="16" style="161" customWidth="1"/>
    <col min="15365" max="15365" width="1.42578125" style="161" customWidth="1"/>
    <col min="15366" max="15366" width="10.28515625" style="161" customWidth="1"/>
    <col min="15367" max="15367" width="14.28515625" style="161" customWidth="1"/>
    <col min="15368" max="15368" width="1.42578125" style="161" customWidth="1"/>
    <col min="15369" max="15369" width="19.140625" style="161" customWidth="1"/>
    <col min="15370" max="15370" width="14.28515625" style="161" customWidth="1"/>
    <col min="15371" max="15616" width="9.140625" style="161"/>
    <col min="15617" max="15617" width="74.42578125" style="161" customWidth="1"/>
    <col min="15618" max="15618" width="1.42578125" style="161" customWidth="1"/>
    <col min="15619" max="15619" width="20.5703125" style="161" customWidth="1"/>
    <col min="15620" max="15620" width="16" style="161" customWidth="1"/>
    <col min="15621" max="15621" width="1.42578125" style="161" customWidth="1"/>
    <col min="15622" max="15622" width="10.28515625" style="161" customWidth="1"/>
    <col min="15623" max="15623" width="14.28515625" style="161" customWidth="1"/>
    <col min="15624" max="15624" width="1.42578125" style="161" customWidth="1"/>
    <col min="15625" max="15625" width="19.140625" style="161" customWidth="1"/>
    <col min="15626" max="15626" width="14.28515625" style="161" customWidth="1"/>
    <col min="15627" max="15872" width="9.140625" style="161"/>
    <col min="15873" max="15873" width="74.42578125" style="161" customWidth="1"/>
    <col min="15874" max="15874" width="1.42578125" style="161" customWidth="1"/>
    <col min="15875" max="15875" width="20.5703125" style="161" customWidth="1"/>
    <col min="15876" max="15876" width="16" style="161" customWidth="1"/>
    <col min="15877" max="15877" width="1.42578125" style="161" customWidth="1"/>
    <col min="15878" max="15878" width="10.28515625" style="161" customWidth="1"/>
    <col min="15879" max="15879" width="14.28515625" style="161" customWidth="1"/>
    <col min="15880" max="15880" width="1.42578125" style="161" customWidth="1"/>
    <col min="15881" max="15881" width="19.140625" style="161" customWidth="1"/>
    <col min="15882" max="15882" width="14.28515625" style="161" customWidth="1"/>
    <col min="15883" max="16128" width="9.140625" style="161"/>
    <col min="16129" max="16129" width="74.42578125" style="161" customWidth="1"/>
    <col min="16130" max="16130" width="1.42578125" style="161" customWidth="1"/>
    <col min="16131" max="16131" width="20.5703125" style="161" customWidth="1"/>
    <col min="16132" max="16132" width="16" style="161" customWidth="1"/>
    <col min="16133" max="16133" width="1.42578125" style="161" customWidth="1"/>
    <col min="16134" max="16134" width="10.28515625" style="161" customWidth="1"/>
    <col min="16135" max="16135" width="14.28515625" style="161" customWidth="1"/>
    <col min="16136" max="16136" width="1.42578125" style="161" customWidth="1"/>
    <col min="16137" max="16137" width="19.140625" style="161" customWidth="1"/>
    <col min="16138" max="16138" width="14.28515625" style="161" customWidth="1"/>
    <col min="16139" max="16384" width="9.140625" style="161"/>
  </cols>
  <sheetData>
    <row r="1" spans="1:11" ht="18" x14ac:dyDescent="0.35">
      <c r="A1" s="16" t="s">
        <v>122</v>
      </c>
      <c r="B1" s="158"/>
      <c r="C1" s="159"/>
      <c r="D1" s="159"/>
      <c r="E1" s="158"/>
      <c r="F1" s="159"/>
      <c r="G1" s="160"/>
      <c r="H1" s="160"/>
      <c r="I1" s="160"/>
      <c r="J1" s="160"/>
    </row>
    <row r="2" spans="1:11" ht="18" x14ac:dyDescent="0.35">
      <c r="A2" s="4" t="s">
        <v>219</v>
      </c>
      <c r="B2" s="162"/>
      <c r="C2" s="163"/>
      <c r="D2" s="163"/>
      <c r="E2" s="162"/>
      <c r="F2" s="164"/>
      <c r="G2" s="165"/>
      <c r="H2" s="160"/>
      <c r="I2" s="165"/>
      <c r="J2" s="166"/>
      <c r="K2" s="167"/>
    </row>
    <row r="3" spans="1:11" ht="18" x14ac:dyDescent="0.35">
      <c r="A3" s="162" t="s">
        <v>10</v>
      </c>
      <c r="B3" s="162"/>
      <c r="C3" s="164"/>
      <c r="D3" s="164"/>
      <c r="E3" s="162"/>
      <c r="F3" s="164"/>
      <c r="G3" s="166"/>
      <c r="H3" s="160"/>
      <c r="I3" s="165"/>
      <c r="J3" s="166"/>
      <c r="K3" s="167"/>
    </row>
    <row r="4" spans="1:11" s="172" customFormat="1" x14ac:dyDescent="0.3">
      <c r="A4" s="168"/>
      <c r="B4" s="168"/>
      <c r="C4" s="169"/>
      <c r="D4" s="170"/>
      <c r="E4" s="40"/>
      <c r="F4" s="170"/>
      <c r="G4" s="171"/>
      <c r="H4" s="41"/>
      <c r="I4" s="171"/>
      <c r="J4" s="171"/>
    </row>
    <row r="5" spans="1:11" s="179" customFormat="1" x14ac:dyDescent="0.3">
      <c r="A5" s="173"/>
      <c r="B5" s="174"/>
      <c r="C5" s="444" t="s">
        <v>24</v>
      </c>
      <c r="D5" s="445"/>
      <c r="E5" s="175"/>
      <c r="F5" s="444" t="s">
        <v>25</v>
      </c>
      <c r="G5" s="445"/>
      <c r="H5" s="176"/>
      <c r="I5" s="177" t="s">
        <v>26</v>
      </c>
      <c r="J5" s="178"/>
    </row>
    <row r="6" spans="1:11" s="172" customFormat="1" ht="21" customHeight="1" x14ac:dyDescent="0.3">
      <c r="A6" s="446" t="s">
        <v>123</v>
      </c>
      <c r="B6" s="168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1" x14ac:dyDescent="0.3">
      <c r="A7" s="447"/>
      <c r="B7" s="180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1" s="414" customFormat="1" ht="28.5" customHeight="1" x14ac:dyDescent="0.3">
      <c r="A8" s="411" t="s">
        <v>124</v>
      </c>
      <c r="B8" s="412"/>
      <c r="C8" s="392">
        <v>162</v>
      </c>
      <c r="D8" s="392">
        <v>72</v>
      </c>
      <c r="E8" s="393"/>
      <c r="F8" s="392">
        <v>16</v>
      </c>
      <c r="G8" s="413">
        <f t="shared" ref="G8:G35" si="0">F8/F$37*100</f>
        <v>3.0476190476190474</v>
      </c>
      <c r="H8" s="413"/>
      <c r="I8" s="396">
        <f>F8/C8*100</f>
        <v>9.8765432098765427</v>
      </c>
      <c r="J8" s="396">
        <f>F8/D8*100</f>
        <v>22.222222222222221</v>
      </c>
    </row>
    <row r="9" spans="1:11" s="414" customFormat="1" ht="28.5" customHeight="1" x14ac:dyDescent="0.3">
      <c r="A9" s="411" t="s">
        <v>125</v>
      </c>
      <c r="B9" s="412"/>
      <c r="C9" s="392">
        <v>68</v>
      </c>
      <c r="D9" s="392">
        <v>22</v>
      </c>
      <c r="E9" s="393"/>
      <c r="F9" s="392">
        <v>3</v>
      </c>
      <c r="G9" s="413">
        <f t="shared" si="0"/>
        <v>0.5714285714285714</v>
      </c>
      <c r="H9" s="413"/>
      <c r="I9" s="396">
        <f>F9/C9*100</f>
        <v>4.4117647058823533</v>
      </c>
      <c r="J9" s="396">
        <f>F9/D9*100</f>
        <v>13.636363636363635</v>
      </c>
    </row>
    <row r="10" spans="1:11" s="414" customFormat="1" ht="28.5" customHeight="1" x14ac:dyDescent="0.3">
      <c r="A10" s="411" t="s">
        <v>126</v>
      </c>
      <c r="B10" s="412"/>
      <c r="C10" s="392">
        <v>2</v>
      </c>
      <c r="D10" s="392">
        <v>0</v>
      </c>
      <c r="E10" s="393"/>
      <c r="F10" s="392">
        <v>0</v>
      </c>
      <c r="G10" s="413">
        <f t="shared" si="0"/>
        <v>0</v>
      </c>
      <c r="H10" s="413"/>
      <c r="I10" s="396">
        <f t="shared" ref="I10:I35" si="1">F10/C10*100</f>
        <v>0</v>
      </c>
      <c r="J10" s="396">
        <v>0</v>
      </c>
    </row>
    <row r="11" spans="1:11" s="414" customFormat="1" ht="43.5" customHeight="1" x14ac:dyDescent="0.3">
      <c r="A11" s="411" t="s">
        <v>127</v>
      </c>
      <c r="B11" s="412"/>
      <c r="C11" s="392">
        <v>52</v>
      </c>
      <c r="D11" s="392">
        <v>22</v>
      </c>
      <c r="E11" s="393"/>
      <c r="F11" s="392">
        <v>4</v>
      </c>
      <c r="G11" s="413">
        <f t="shared" si="0"/>
        <v>0.76190476190476186</v>
      </c>
      <c r="H11" s="413"/>
      <c r="I11" s="396">
        <f t="shared" si="1"/>
        <v>7.6923076923076925</v>
      </c>
      <c r="J11" s="396">
        <f>F11/D11*100</f>
        <v>18.181818181818183</v>
      </c>
    </row>
    <row r="12" spans="1:11" s="414" customFormat="1" ht="28.5" customHeight="1" x14ac:dyDescent="0.3">
      <c r="A12" s="411" t="s">
        <v>128</v>
      </c>
      <c r="B12" s="412"/>
      <c r="C12" s="392">
        <v>184</v>
      </c>
      <c r="D12" s="392">
        <v>67</v>
      </c>
      <c r="E12" s="393"/>
      <c r="F12" s="392">
        <v>18</v>
      </c>
      <c r="G12" s="413">
        <f t="shared" si="0"/>
        <v>3.4285714285714288</v>
      </c>
      <c r="H12" s="413"/>
      <c r="I12" s="396">
        <f t="shared" si="1"/>
        <v>9.7826086956521738</v>
      </c>
      <c r="J12" s="396">
        <f t="shared" ref="J12:J21" si="2">F12/D12*100</f>
        <v>26.865671641791046</v>
      </c>
    </row>
    <row r="13" spans="1:11" s="414" customFormat="1" ht="28.5" customHeight="1" x14ac:dyDescent="0.3">
      <c r="A13" s="411" t="s">
        <v>129</v>
      </c>
      <c r="B13" s="412"/>
      <c r="C13" s="392">
        <v>54</v>
      </c>
      <c r="D13" s="392">
        <v>26</v>
      </c>
      <c r="E13" s="393"/>
      <c r="F13" s="392">
        <v>7</v>
      </c>
      <c r="G13" s="413">
        <f t="shared" si="0"/>
        <v>1.3333333333333335</v>
      </c>
      <c r="H13" s="413"/>
      <c r="I13" s="396">
        <f t="shared" si="1"/>
        <v>12.962962962962962</v>
      </c>
      <c r="J13" s="396">
        <f t="shared" si="2"/>
        <v>26.923076923076923</v>
      </c>
    </row>
    <row r="14" spans="1:11" s="414" customFormat="1" ht="28.5" customHeight="1" x14ac:dyDescent="0.3">
      <c r="A14" s="411" t="s">
        <v>130</v>
      </c>
      <c r="B14" s="412"/>
      <c r="C14" s="392">
        <v>9</v>
      </c>
      <c r="D14" s="392">
        <v>6</v>
      </c>
      <c r="E14" s="393"/>
      <c r="F14" s="392">
        <v>1</v>
      </c>
      <c r="G14" s="413">
        <f t="shared" si="0"/>
        <v>0.19047619047619047</v>
      </c>
      <c r="H14" s="413"/>
      <c r="I14" s="396">
        <f t="shared" si="1"/>
        <v>11.111111111111111</v>
      </c>
      <c r="J14" s="396">
        <f t="shared" si="2"/>
        <v>16.666666666666664</v>
      </c>
    </row>
    <row r="15" spans="1:11" s="414" customFormat="1" ht="28.5" customHeight="1" x14ac:dyDescent="0.3">
      <c r="A15" s="411" t="s">
        <v>131</v>
      </c>
      <c r="B15" s="412"/>
      <c r="C15" s="392">
        <v>116</v>
      </c>
      <c r="D15" s="392">
        <v>49</v>
      </c>
      <c r="E15" s="393"/>
      <c r="F15" s="392">
        <v>7</v>
      </c>
      <c r="G15" s="413">
        <f t="shared" si="0"/>
        <v>1.3333333333333335</v>
      </c>
      <c r="H15" s="413"/>
      <c r="I15" s="396">
        <f t="shared" si="1"/>
        <v>6.0344827586206895</v>
      </c>
      <c r="J15" s="396">
        <f t="shared" si="2"/>
        <v>14.285714285714285</v>
      </c>
    </row>
    <row r="16" spans="1:11" s="414" customFormat="1" ht="28.5" customHeight="1" x14ac:dyDescent="0.3">
      <c r="A16" s="411" t="s">
        <v>132</v>
      </c>
      <c r="B16" s="412"/>
      <c r="C16" s="392">
        <v>525</v>
      </c>
      <c r="D16" s="392">
        <v>170</v>
      </c>
      <c r="E16" s="393"/>
      <c r="F16" s="392">
        <v>53</v>
      </c>
      <c r="G16" s="413">
        <f t="shared" si="0"/>
        <v>10.095238095238095</v>
      </c>
      <c r="H16" s="413"/>
      <c r="I16" s="396">
        <f t="shared" si="1"/>
        <v>10.095238095238095</v>
      </c>
      <c r="J16" s="396">
        <f t="shared" si="2"/>
        <v>31.176470588235293</v>
      </c>
    </row>
    <row r="17" spans="1:10" s="414" customFormat="1" ht="28.5" customHeight="1" x14ac:dyDescent="0.3">
      <c r="A17" s="411" t="s">
        <v>133</v>
      </c>
      <c r="B17" s="412"/>
      <c r="C17" s="392">
        <v>371</v>
      </c>
      <c r="D17" s="392">
        <v>149</v>
      </c>
      <c r="E17" s="393"/>
      <c r="F17" s="392">
        <v>38</v>
      </c>
      <c r="G17" s="413">
        <f t="shared" si="0"/>
        <v>7.2380952380952381</v>
      </c>
      <c r="H17" s="413"/>
      <c r="I17" s="396">
        <f t="shared" si="1"/>
        <v>10.242587601078167</v>
      </c>
      <c r="J17" s="396">
        <f t="shared" si="2"/>
        <v>25.503355704697988</v>
      </c>
    </row>
    <row r="18" spans="1:10" s="414" customFormat="1" ht="28.5" customHeight="1" x14ac:dyDescent="0.3">
      <c r="A18" s="411" t="s">
        <v>134</v>
      </c>
      <c r="B18" s="412"/>
      <c r="C18" s="392">
        <v>9</v>
      </c>
      <c r="D18" s="392">
        <v>2</v>
      </c>
      <c r="E18" s="393"/>
      <c r="F18" s="392">
        <v>2</v>
      </c>
      <c r="G18" s="413">
        <f t="shared" si="0"/>
        <v>0.38095238095238093</v>
      </c>
      <c r="H18" s="413"/>
      <c r="I18" s="396">
        <f t="shared" si="1"/>
        <v>22.222222222222221</v>
      </c>
      <c r="J18" s="396">
        <f t="shared" si="2"/>
        <v>100</v>
      </c>
    </row>
    <row r="19" spans="1:10" s="414" customFormat="1" ht="28.5" customHeight="1" x14ac:dyDescent="0.3">
      <c r="A19" s="411" t="s">
        <v>135</v>
      </c>
      <c r="B19" s="412"/>
      <c r="C19" s="392">
        <v>105</v>
      </c>
      <c r="D19" s="392">
        <v>51</v>
      </c>
      <c r="E19" s="393"/>
      <c r="F19" s="392">
        <v>18</v>
      </c>
      <c r="G19" s="413">
        <f t="shared" si="0"/>
        <v>3.4285714285714288</v>
      </c>
      <c r="H19" s="413"/>
      <c r="I19" s="396">
        <f t="shared" si="1"/>
        <v>17.142857142857142</v>
      </c>
      <c r="J19" s="396">
        <f t="shared" si="2"/>
        <v>35.294117647058826</v>
      </c>
    </row>
    <row r="20" spans="1:10" s="414" customFormat="1" ht="28.5" customHeight="1" x14ac:dyDescent="0.3">
      <c r="A20" s="411" t="s">
        <v>136</v>
      </c>
      <c r="B20" s="412"/>
      <c r="C20" s="392">
        <v>397</v>
      </c>
      <c r="D20" s="392">
        <v>134</v>
      </c>
      <c r="E20" s="393"/>
      <c r="F20" s="392">
        <v>45</v>
      </c>
      <c r="G20" s="413">
        <f t="shared" si="0"/>
        <v>8.5714285714285712</v>
      </c>
      <c r="H20" s="413"/>
      <c r="I20" s="396">
        <f t="shared" si="1"/>
        <v>11.335012594458437</v>
      </c>
      <c r="J20" s="396">
        <f t="shared" si="2"/>
        <v>33.582089552238806</v>
      </c>
    </row>
    <row r="21" spans="1:10" s="414" customFormat="1" ht="28.5" customHeight="1" x14ac:dyDescent="0.3">
      <c r="A21" s="411" t="s">
        <v>137</v>
      </c>
      <c r="B21" s="412"/>
      <c r="C21" s="392">
        <v>5</v>
      </c>
      <c r="D21" s="392">
        <v>1</v>
      </c>
      <c r="E21" s="393"/>
      <c r="F21" s="392">
        <v>0</v>
      </c>
      <c r="G21" s="413">
        <f t="shared" si="0"/>
        <v>0</v>
      </c>
      <c r="H21" s="413"/>
      <c r="I21" s="396">
        <f t="shared" si="1"/>
        <v>0</v>
      </c>
      <c r="J21" s="396">
        <f t="shared" si="2"/>
        <v>0</v>
      </c>
    </row>
    <row r="22" spans="1:10" s="414" customFormat="1" ht="28.5" customHeight="1" x14ac:dyDescent="0.3">
      <c r="A22" s="411" t="s">
        <v>138</v>
      </c>
      <c r="B22" s="412"/>
      <c r="C22" s="392">
        <v>180</v>
      </c>
      <c r="D22" s="392">
        <v>66</v>
      </c>
      <c r="E22" s="393"/>
      <c r="F22" s="392">
        <v>15</v>
      </c>
      <c r="G22" s="413">
        <f t="shared" si="0"/>
        <v>2.8571428571428572</v>
      </c>
      <c r="H22" s="413"/>
      <c r="I22" s="396">
        <f t="shared" si="1"/>
        <v>8.3333333333333321</v>
      </c>
      <c r="J22" s="396">
        <f>F22/D22*100</f>
        <v>22.727272727272727</v>
      </c>
    </row>
    <row r="23" spans="1:10" s="414" customFormat="1" ht="28.5" customHeight="1" x14ac:dyDescent="0.3">
      <c r="A23" s="411" t="s">
        <v>139</v>
      </c>
      <c r="B23" s="412"/>
      <c r="C23" s="392">
        <v>101</v>
      </c>
      <c r="D23" s="392">
        <v>49</v>
      </c>
      <c r="E23" s="393"/>
      <c r="F23" s="392">
        <v>12</v>
      </c>
      <c r="G23" s="413">
        <f t="shared" si="0"/>
        <v>2.2857142857142856</v>
      </c>
      <c r="H23" s="413"/>
      <c r="I23" s="396">
        <f>F23/C23*100</f>
        <v>11.881188118811881</v>
      </c>
      <c r="J23" s="396">
        <f>F23/D23*100</f>
        <v>24.489795918367346</v>
      </c>
    </row>
    <row r="24" spans="1:10" s="414" customFormat="1" ht="28.5" customHeight="1" x14ac:dyDescent="0.3">
      <c r="A24" s="411" t="s">
        <v>140</v>
      </c>
      <c r="B24" s="412"/>
      <c r="C24" s="392">
        <v>29</v>
      </c>
      <c r="D24" s="392">
        <v>7</v>
      </c>
      <c r="E24" s="393"/>
      <c r="F24" s="392">
        <v>5</v>
      </c>
      <c r="G24" s="413">
        <f t="shared" si="0"/>
        <v>0.95238095238095244</v>
      </c>
      <c r="H24" s="413"/>
      <c r="I24" s="396">
        <f t="shared" si="1"/>
        <v>17.241379310344829</v>
      </c>
      <c r="J24" s="396">
        <f>F24/D24*100</f>
        <v>71.428571428571431</v>
      </c>
    </row>
    <row r="25" spans="1:10" s="414" customFormat="1" ht="28.5" customHeight="1" x14ac:dyDescent="0.3">
      <c r="A25" s="411" t="s">
        <v>141</v>
      </c>
      <c r="B25" s="412"/>
      <c r="C25" s="392">
        <v>113</v>
      </c>
      <c r="D25" s="392">
        <v>54</v>
      </c>
      <c r="E25" s="393"/>
      <c r="F25" s="392">
        <v>11</v>
      </c>
      <c r="G25" s="413">
        <f t="shared" si="0"/>
        <v>2.0952380952380953</v>
      </c>
      <c r="H25" s="413"/>
      <c r="I25" s="396">
        <f t="shared" si="1"/>
        <v>9.7345132743362832</v>
      </c>
      <c r="J25" s="396">
        <f>F25/D25*100</f>
        <v>20.37037037037037</v>
      </c>
    </row>
    <row r="26" spans="1:10" s="414" customFormat="1" ht="28.5" customHeight="1" x14ac:dyDescent="0.3">
      <c r="A26" s="411" t="s">
        <v>142</v>
      </c>
      <c r="B26" s="412"/>
      <c r="C26" s="392">
        <v>472</v>
      </c>
      <c r="D26" s="392">
        <v>215</v>
      </c>
      <c r="E26" s="393"/>
      <c r="F26" s="392">
        <v>61</v>
      </c>
      <c r="G26" s="413">
        <f t="shared" si="0"/>
        <v>11.619047619047619</v>
      </c>
      <c r="H26" s="413"/>
      <c r="I26" s="396">
        <f t="shared" si="1"/>
        <v>12.923728813559322</v>
      </c>
      <c r="J26" s="396">
        <f t="shared" ref="J26:J35" si="3">F26/D26*100</f>
        <v>28.372093023255811</v>
      </c>
    </row>
    <row r="27" spans="1:10" s="414" customFormat="1" ht="48" customHeight="1" x14ac:dyDescent="0.3">
      <c r="A27" s="411" t="s">
        <v>143</v>
      </c>
      <c r="B27" s="412"/>
      <c r="C27" s="392">
        <v>170</v>
      </c>
      <c r="D27" s="392">
        <v>63</v>
      </c>
      <c r="E27" s="393"/>
      <c r="F27" s="392">
        <v>17</v>
      </c>
      <c r="G27" s="413">
        <f t="shared" si="0"/>
        <v>3.2380952380952377</v>
      </c>
      <c r="H27" s="413"/>
      <c r="I27" s="396">
        <f t="shared" si="1"/>
        <v>10</v>
      </c>
      <c r="J27" s="396">
        <f t="shared" si="3"/>
        <v>26.984126984126984</v>
      </c>
    </row>
    <row r="28" spans="1:10" s="414" customFormat="1" ht="28.5" customHeight="1" x14ac:dyDescent="0.3">
      <c r="A28" s="411" t="s">
        <v>144</v>
      </c>
      <c r="B28" s="412"/>
      <c r="C28" s="392">
        <v>28</v>
      </c>
      <c r="D28" s="392">
        <v>8</v>
      </c>
      <c r="E28" s="393"/>
      <c r="F28" s="392">
        <v>3</v>
      </c>
      <c r="G28" s="413">
        <f t="shared" si="0"/>
        <v>0.5714285714285714</v>
      </c>
      <c r="H28" s="413"/>
      <c r="I28" s="396">
        <f t="shared" si="1"/>
        <v>10.714285714285714</v>
      </c>
      <c r="J28" s="396">
        <f t="shared" si="3"/>
        <v>37.5</v>
      </c>
    </row>
    <row r="29" spans="1:10" s="414" customFormat="1" ht="28.5" customHeight="1" x14ac:dyDescent="0.3">
      <c r="A29" s="411" t="s">
        <v>145</v>
      </c>
      <c r="B29" s="412"/>
      <c r="C29" s="392">
        <v>246</v>
      </c>
      <c r="D29" s="392">
        <v>96</v>
      </c>
      <c r="E29" s="393"/>
      <c r="F29" s="392">
        <v>24</v>
      </c>
      <c r="G29" s="413">
        <f t="shared" si="0"/>
        <v>4.5714285714285712</v>
      </c>
      <c r="H29" s="413"/>
      <c r="I29" s="396">
        <f t="shared" ref="I29:I31" si="4">F29/C29*100</f>
        <v>9.7560975609756095</v>
      </c>
      <c r="J29" s="396">
        <f t="shared" ref="J29:J31" si="5">F29/D29*100</f>
        <v>25</v>
      </c>
    </row>
    <row r="30" spans="1:10" s="414" customFormat="1" ht="28.5" customHeight="1" x14ac:dyDescent="0.3">
      <c r="A30" s="411" t="s">
        <v>146</v>
      </c>
      <c r="B30" s="412"/>
      <c r="C30" s="392">
        <v>401</v>
      </c>
      <c r="D30" s="392">
        <v>123</v>
      </c>
      <c r="E30" s="393"/>
      <c r="F30" s="392">
        <v>42</v>
      </c>
      <c r="G30" s="413">
        <f t="shared" si="0"/>
        <v>8</v>
      </c>
      <c r="H30" s="413"/>
      <c r="I30" s="396">
        <f t="shared" si="4"/>
        <v>10.473815461346634</v>
      </c>
      <c r="J30" s="396">
        <f t="shared" si="5"/>
        <v>34.146341463414636</v>
      </c>
    </row>
    <row r="31" spans="1:10" s="414" customFormat="1" ht="28.5" customHeight="1" x14ac:dyDescent="0.3">
      <c r="A31" s="411" t="s">
        <v>147</v>
      </c>
      <c r="B31" s="412"/>
      <c r="C31" s="392">
        <v>503</v>
      </c>
      <c r="D31" s="392">
        <v>232</v>
      </c>
      <c r="E31" s="393"/>
      <c r="F31" s="392">
        <v>66</v>
      </c>
      <c r="G31" s="413">
        <f t="shared" si="0"/>
        <v>12.571428571428573</v>
      </c>
      <c r="H31" s="413"/>
      <c r="I31" s="396">
        <f t="shared" si="4"/>
        <v>13.12127236580517</v>
      </c>
      <c r="J31" s="396">
        <f t="shared" si="5"/>
        <v>28.448275862068968</v>
      </c>
    </row>
    <row r="32" spans="1:10" s="414" customFormat="1" ht="28.5" customHeight="1" x14ac:dyDescent="0.3">
      <c r="A32" s="411" t="s">
        <v>148</v>
      </c>
      <c r="B32" s="412"/>
      <c r="C32" s="392">
        <v>106</v>
      </c>
      <c r="D32" s="392">
        <v>41</v>
      </c>
      <c r="E32" s="393"/>
      <c r="F32" s="392">
        <v>9</v>
      </c>
      <c r="G32" s="413">
        <f t="shared" si="0"/>
        <v>1.7142857142857144</v>
      </c>
      <c r="H32" s="413"/>
      <c r="I32" s="396">
        <f t="shared" si="1"/>
        <v>8.4905660377358494</v>
      </c>
      <c r="J32" s="396">
        <f t="shared" si="3"/>
        <v>21.951219512195124</v>
      </c>
    </row>
    <row r="33" spans="1:13" s="414" customFormat="1" ht="28.5" customHeight="1" x14ac:dyDescent="0.3">
      <c r="A33" s="411" t="s">
        <v>149</v>
      </c>
      <c r="B33" s="412"/>
      <c r="C33" s="392">
        <v>78</v>
      </c>
      <c r="D33" s="392">
        <v>35</v>
      </c>
      <c r="E33" s="393"/>
      <c r="F33" s="392">
        <v>8</v>
      </c>
      <c r="G33" s="413">
        <f t="shared" si="0"/>
        <v>1.5238095238095237</v>
      </c>
      <c r="H33" s="413"/>
      <c r="I33" s="396">
        <f t="shared" si="1"/>
        <v>10.256410256410255</v>
      </c>
      <c r="J33" s="396">
        <f t="shared" si="3"/>
        <v>22.857142857142858</v>
      </c>
    </row>
    <row r="34" spans="1:13" s="414" customFormat="1" ht="28.5" customHeight="1" x14ac:dyDescent="0.3">
      <c r="A34" s="411" t="s">
        <v>150</v>
      </c>
      <c r="B34" s="412"/>
      <c r="C34" s="392">
        <v>282</v>
      </c>
      <c r="D34" s="392">
        <v>115</v>
      </c>
      <c r="E34" s="393"/>
      <c r="F34" s="392">
        <v>27</v>
      </c>
      <c r="G34" s="413">
        <f t="shared" si="0"/>
        <v>5.1428571428571423</v>
      </c>
      <c r="H34" s="413"/>
      <c r="I34" s="396">
        <f t="shared" si="1"/>
        <v>9.5744680851063837</v>
      </c>
      <c r="J34" s="396">
        <f t="shared" si="3"/>
        <v>23.478260869565219</v>
      </c>
    </row>
    <row r="35" spans="1:13" s="414" customFormat="1" ht="54" customHeight="1" x14ac:dyDescent="0.3">
      <c r="A35" s="411" t="s">
        <v>151</v>
      </c>
      <c r="B35" s="412"/>
      <c r="C35" s="392">
        <v>85</v>
      </c>
      <c r="D35" s="392">
        <v>37</v>
      </c>
      <c r="E35" s="393"/>
      <c r="F35" s="392">
        <v>13</v>
      </c>
      <c r="G35" s="413">
        <f t="shared" si="0"/>
        <v>2.4761904761904763</v>
      </c>
      <c r="H35" s="413"/>
      <c r="I35" s="396">
        <f t="shared" si="1"/>
        <v>15.294117647058824</v>
      </c>
      <c r="J35" s="396">
        <f t="shared" si="3"/>
        <v>35.135135135135137</v>
      </c>
    </row>
    <row r="36" spans="1:13" s="181" customFormat="1" x14ac:dyDescent="0.3">
      <c r="A36" s="182"/>
      <c r="B36" s="183"/>
      <c r="C36" s="184"/>
      <c r="D36" s="185"/>
      <c r="E36" s="183"/>
      <c r="F36" s="184"/>
      <c r="G36" s="186"/>
      <c r="H36" s="187"/>
      <c r="I36" s="188"/>
      <c r="J36" s="186"/>
    </row>
    <row r="37" spans="1:13" x14ac:dyDescent="0.3">
      <c r="A37" s="189" t="s">
        <v>114</v>
      </c>
      <c r="B37" s="190"/>
      <c r="C37" s="191">
        <f>SUM(C8:C35)</f>
        <v>4853</v>
      </c>
      <c r="D37" s="192">
        <f>SUM(D8:D35)</f>
        <v>1912</v>
      </c>
      <c r="E37" s="193"/>
      <c r="F37" s="191">
        <f>SUM(F8:F35)</f>
        <v>525</v>
      </c>
      <c r="G37" s="194">
        <f>F37/F$37*100</f>
        <v>100</v>
      </c>
      <c r="H37" s="195"/>
      <c r="I37" s="196">
        <f>F37/C37*100</f>
        <v>10.818050690294664</v>
      </c>
      <c r="J37" s="197">
        <f>F37/D37*100</f>
        <v>27.4581589958159</v>
      </c>
      <c r="L37" s="181"/>
      <c r="M37" s="181"/>
    </row>
    <row r="38" spans="1:13" x14ac:dyDescent="0.3">
      <c r="A38" s="198"/>
      <c r="B38" s="199"/>
      <c r="C38" s="200"/>
      <c r="D38" s="201"/>
      <c r="E38" s="199"/>
      <c r="F38" s="200"/>
      <c r="G38" s="202"/>
      <c r="H38" s="203"/>
      <c r="I38" s="204"/>
      <c r="J38" s="202"/>
    </row>
    <row r="39" spans="1:13" x14ac:dyDescent="0.3">
      <c r="A39" s="199"/>
      <c r="B39" s="199"/>
      <c r="C39" s="205"/>
      <c r="D39" s="205"/>
      <c r="E39" s="199"/>
      <c r="F39" s="205"/>
      <c r="G39" s="206"/>
      <c r="H39" s="203"/>
      <c r="I39" s="206"/>
      <c r="J39" s="206"/>
    </row>
    <row r="40" spans="1:13" s="135" customFormat="1" x14ac:dyDescent="0.35">
      <c r="A40" s="14" t="s">
        <v>218</v>
      </c>
      <c r="B40" s="15"/>
      <c r="C40" s="130"/>
      <c r="D40" s="130"/>
      <c r="E40" s="15"/>
      <c r="F40" s="131"/>
      <c r="G40" s="132"/>
      <c r="H40" s="133"/>
      <c r="I40" s="134"/>
      <c r="J40" s="134"/>
    </row>
    <row r="41" spans="1:13" s="207" customFormat="1" ht="18" x14ac:dyDescent="0.35">
      <c r="A41" s="15"/>
      <c r="B41" s="15"/>
      <c r="C41" s="153"/>
      <c r="D41" s="153"/>
      <c r="E41" s="15"/>
      <c r="F41" s="153"/>
      <c r="G41" s="154"/>
      <c r="H41" s="133"/>
      <c r="I41" s="154"/>
      <c r="J41" s="154"/>
    </row>
    <row r="42" spans="1:13" ht="15.75" x14ac:dyDescent="0.35">
      <c r="A42" s="15"/>
      <c r="B42" s="15"/>
      <c r="E42" s="15"/>
      <c r="H42" s="133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/>
  </sheetViews>
  <sheetFormatPr defaultRowHeight="15" x14ac:dyDescent="0.3"/>
  <cols>
    <col min="1" max="1" width="78" style="6" customWidth="1"/>
    <col min="2" max="2" width="1.42578125" style="6" customWidth="1"/>
    <col min="3" max="3" width="19.140625" style="100" customWidth="1"/>
    <col min="4" max="4" width="16.42578125" style="100" customWidth="1"/>
    <col min="5" max="5" width="1.42578125" style="6" customWidth="1"/>
    <col min="6" max="6" width="18.7109375" style="100" customWidth="1"/>
    <col min="7" max="7" width="15.140625" style="98" customWidth="1"/>
    <col min="8" max="8" width="1.42578125" style="98" customWidth="1"/>
    <col min="9" max="9" width="19.7109375" style="233" customWidth="1"/>
    <col min="10" max="10" width="13.42578125" style="98" bestFit="1" customWidth="1"/>
    <col min="11" max="255" width="9.140625" style="6"/>
    <col min="256" max="256" width="78" style="6" customWidth="1"/>
    <col min="257" max="257" width="1.42578125" style="6" customWidth="1"/>
    <col min="258" max="258" width="19.140625" style="6" customWidth="1"/>
    <col min="259" max="259" width="16.42578125" style="6" customWidth="1"/>
    <col min="260" max="260" width="1.42578125" style="6" customWidth="1"/>
    <col min="261" max="261" width="18.7109375" style="6" customWidth="1"/>
    <col min="262" max="262" width="15.140625" style="6" customWidth="1"/>
    <col min="263" max="263" width="1.42578125" style="6" customWidth="1"/>
    <col min="264" max="264" width="19.7109375" style="6" customWidth="1"/>
    <col min="265" max="265" width="13.42578125" style="6" bestFit="1" customWidth="1"/>
    <col min="266" max="511" width="9.140625" style="6"/>
    <col min="512" max="512" width="78" style="6" customWidth="1"/>
    <col min="513" max="513" width="1.42578125" style="6" customWidth="1"/>
    <col min="514" max="514" width="19.140625" style="6" customWidth="1"/>
    <col min="515" max="515" width="16.42578125" style="6" customWidth="1"/>
    <col min="516" max="516" width="1.42578125" style="6" customWidth="1"/>
    <col min="517" max="517" width="18.7109375" style="6" customWidth="1"/>
    <col min="518" max="518" width="15.140625" style="6" customWidth="1"/>
    <col min="519" max="519" width="1.42578125" style="6" customWidth="1"/>
    <col min="520" max="520" width="19.7109375" style="6" customWidth="1"/>
    <col min="521" max="521" width="13.42578125" style="6" bestFit="1" customWidth="1"/>
    <col min="522" max="767" width="9.140625" style="6"/>
    <col min="768" max="768" width="78" style="6" customWidth="1"/>
    <col min="769" max="769" width="1.42578125" style="6" customWidth="1"/>
    <col min="770" max="770" width="19.140625" style="6" customWidth="1"/>
    <col min="771" max="771" width="16.42578125" style="6" customWidth="1"/>
    <col min="772" max="772" width="1.42578125" style="6" customWidth="1"/>
    <col min="773" max="773" width="18.7109375" style="6" customWidth="1"/>
    <col min="774" max="774" width="15.140625" style="6" customWidth="1"/>
    <col min="775" max="775" width="1.42578125" style="6" customWidth="1"/>
    <col min="776" max="776" width="19.7109375" style="6" customWidth="1"/>
    <col min="777" max="777" width="13.42578125" style="6" bestFit="1" customWidth="1"/>
    <col min="778" max="1023" width="9.140625" style="6"/>
    <col min="1024" max="1024" width="78" style="6" customWidth="1"/>
    <col min="1025" max="1025" width="1.42578125" style="6" customWidth="1"/>
    <col min="1026" max="1026" width="19.140625" style="6" customWidth="1"/>
    <col min="1027" max="1027" width="16.42578125" style="6" customWidth="1"/>
    <col min="1028" max="1028" width="1.42578125" style="6" customWidth="1"/>
    <col min="1029" max="1029" width="18.7109375" style="6" customWidth="1"/>
    <col min="1030" max="1030" width="15.140625" style="6" customWidth="1"/>
    <col min="1031" max="1031" width="1.42578125" style="6" customWidth="1"/>
    <col min="1032" max="1032" width="19.7109375" style="6" customWidth="1"/>
    <col min="1033" max="1033" width="13.42578125" style="6" bestFit="1" customWidth="1"/>
    <col min="1034" max="1279" width="9.140625" style="6"/>
    <col min="1280" max="1280" width="78" style="6" customWidth="1"/>
    <col min="1281" max="1281" width="1.42578125" style="6" customWidth="1"/>
    <col min="1282" max="1282" width="19.140625" style="6" customWidth="1"/>
    <col min="1283" max="1283" width="16.42578125" style="6" customWidth="1"/>
    <col min="1284" max="1284" width="1.42578125" style="6" customWidth="1"/>
    <col min="1285" max="1285" width="18.7109375" style="6" customWidth="1"/>
    <col min="1286" max="1286" width="15.140625" style="6" customWidth="1"/>
    <col min="1287" max="1287" width="1.42578125" style="6" customWidth="1"/>
    <col min="1288" max="1288" width="19.7109375" style="6" customWidth="1"/>
    <col min="1289" max="1289" width="13.42578125" style="6" bestFit="1" customWidth="1"/>
    <col min="1290" max="1535" width="9.140625" style="6"/>
    <col min="1536" max="1536" width="78" style="6" customWidth="1"/>
    <col min="1537" max="1537" width="1.42578125" style="6" customWidth="1"/>
    <col min="1538" max="1538" width="19.140625" style="6" customWidth="1"/>
    <col min="1539" max="1539" width="16.42578125" style="6" customWidth="1"/>
    <col min="1540" max="1540" width="1.42578125" style="6" customWidth="1"/>
    <col min="1541" max="1541" width="18.7109375" style="6" customWidth="1"/>
    <col min="1542" max="1542" width="15.140625" style="6" customWidth="1"/>
    <col min="1543" max="1543" width="1.42578125" style="6" customWidth="1"/>
    <col min="1544" max="1544" width="19.7109375" style="6" customWidth="1"/>
    <col min="1545" max="1545" width="13.42578125" style="6" bestFit="1" customWidth="1"/>
    <col min="1546" max="1791" width="9.140625" style="6"/>
    <col min="1792" max="1792" width="78" style="6" customWidth="1"/>
    <col min="1793" max="1793" width="1.42578125" style="6" customWidth="1"/>
    <col min="1794" max="1794" width="19.140625" style="6" customWidth="1"/>
    <col min="1795" max="1795" width="16.42578125" style="6" customWidth="1"/>
    <col min="1796" max="1796" width="1.42578125" style="6" customWidth="1"/>
    <col min="1797" max="1797" width="18.7109375" style="6" customWidth="1"/>
    <col min="1798" max="1798" width="15.140625" style="6" customWidth="1"/>
    <col min="1799" max="1799" width="1.42578125" style="6" customWidth="1"/>
    <col min="1800" max="1800" width="19.7109375" style="6" customWidth="1"/>
    <col min="1801" max="1801" width="13.42578125" style="6" bestFit="1" customWidth="1"/>
    <col min="1802" max="2047" width="9.140625" style="6"/>
    <col min="2048" max="2048" width="78" style="6" customWidth="1"/>
    <col min="2049" max="2049" width="1.42578125" style="6" customWidth="1"/>
    <col min="2050" max="2050" width="19.140625" style="6" customWidth="1"/>
    <col min="2051" max="2051" width="16.42578125" style="6" customWidth="1"/>
    <col min="2052" max="2052" width="1.42578125" style="6" customWidth="1"/>
    <col min="2053" max="2053" width="18.7109375" style="6" customWidth="1"/>
    <col min="2054" max="2054" width="15.140625" style="6" customWidth="1"/>
    <col min="2055" max="2055" width="1.42578125" style="6" customWidth="1"/>
    <col min="2056" max="2056" width="19.7109375" style="6" customWidth="1"/>
    <col min="2057" max="2057" width="13.42578125" style="6" bestFit="1" customWidth="1"/>
    <col min="2058" max="2303" width="9.140625" style="6"/>
    <col min="2304" max="2304" width="78" style="6" customWidth="1"/>
    <col min="2305" max="2305" width="1.42578125" style="6" customWidth="1"/>
    <col min="2306" max="2306" width="19.140625" style="6" customWidth="1"/>
    <col min="2307" max="2307" width="16.42578125" style="6" customWidth="1"/>
    <col min="2308" max="2308" width="1.42578125" style="6" customWidth="1"/>
    <col min="2309" max="2309" width="18.7109375" style="6" customWidth="1"/>
    <col min="2310" max="2310" width="15.140625" style="6" customWidth="1"/>
    <col min="2311" max="2311" width="1.42578125" style="6" customWidth="1"/>
    <col min="2312" max="2312" width="19.7109375" style="6" customWidth="1"/>
    <col min="2313" max="2313" width="13.42578125" style="6" bestFit="1" customWidth="1"/>
    <col min="2314" max="2559" width="9.140625" style="6"/>
    <col min="2560" max="2560" width="78" style="6" customWidth="1"/>
    <col min="2561" max="2561" width="1.42578125" style="6" customWidth="1"/>
    <col min="2562" max="2562" width="19.140625" style="6" customWidth="1"/>
    <col min="2563" max="2563" width="16.42578125" style="6" customWidth="1"/>
    <col min="2564" max="2564" width="1.42578125" style="6" customWidth="1"/>
    <col min="2565" max="2565" width="18.7109375" style="6" customWidth="1"/>
    <col min="2566" max="2566" width="15.140625" style="6" customWidth="1"/>
    <col min="2567" max="2567" width="1.42578125" style="6" customWidth="1"/>
    <col min="2568" max="2568" width="19.7109375" style="6" customWidth="1"/>
    <col min="2569" max="2569" width="13.42578125" style="6" bestFit="1" customWidth="1"/>
    <col min="2570" max="2815" width="9.140625" style="6"/>
    <col min="2816" max="2816" width="78" style="6" customWidth="1"/>
    <col min="2817" max="2817" width="1.42578125" style="6" customWidth="1"/>
    <col min="2818" max="2818" width="19.140625" style="6" customWidth="1"/>
    <col min="2819" max="2819" width="16.42578125" style="6" customWidth="1"/>
    <col min="2820" max="2820" width="1.42578125" style="6" customWidth="1"/>
    <col min="2821" max="2821" width="18.7109375" style="6" customWidth="1"/>
    <col min="2822" max="2822" width="15.140625" style="6" customWidth="1"/>
    <col min="2823" max="2823" width="1.42578125" style="6" customWidth="1"/>
    <col min="2824" max="2824" width="19.7109375" style="6" customWidth="1"/>
    <col min="2825" max="2825" width="13.42578125" style="6" bestFit="1" customWidth="1"/>
    <col min="2826" max="3071" width="9.140625" style="6"/>
    <col min="3072" max="3072" width="78" style="6" customWidth="1"/>
    <col min="3073" max="3073" width="1.42578125" style="6" customWidth="1"/>
    <col min="3074" max="3074" width="19.140625" style="6" customWidth="1"/>
    <col min="3075" max="3075" width="16.42578125" style="6" customWidth="1"/>
    <col min="3076" max="3076" width="1.42578125" style="6" customWidth="1"/>
    <col min="3077" max="3077" width="18.7109375" style="6" customWidth="1"/>
    <col min="3078" max="3078" width="15.140625" style="6" customWidth="1"/>
    <col min="3079" max="3079" width="1.42578125" style="6" customWidth="1"/>
    <col min="3080" max="3080" width="19.7109375" style="6" customWidth="1"/>
    <col min="3081" max="3081" width="13.42578125" style="6" bestFit="1" customWidth="1"/>
    <col min="3082" max="3327" width="9.140625" style="6"/>
    <col min="3328" max="3328" width="78" style="6" customWidth="1"/>
    <col min="3329" max="3329" width="1.42578125" style="6" customWidth="1"/>
    <col min="3330" max="3330" width="19.140625" style="6" customWidth="1"/>
    <col min="3331" max="3331" width="16.42578125" style="6" customWidth="1"/>
    <col min="3332" max="3332" width="1.42578125" style="6" customWidth="1"/>
    <col min="3333" max="3333" width="18.7109375" style="6" customWidth="1"/>
    <col min="3334" max="3334" width="15.140625" style="6" customWidth="1"/>
    <col min="3335" max="3335" width="1.42578125" style="6" customWidth="1"/>
    <col min="3336" max="3336" width="19.7109375" style="6" customWidth="1"/>
    <col min="3337" max="3337" width="13.42578125" style="6" bestFit="1" customWidth="1"/>
    <col min="3338" max="3583" width="9.140625" style="6"/>
    <col min="3584" max="3584" width="78" style="6" customWidth="1"/>
    <col min="3585" max="3585" width="1.42578125" style="6" customWidth="1"/>
    <col min="3586" max="3586" width="19.140625" style="6" customWidth="1"/>
    <col min="3587" max="3587" width="16.42578125" style="6" customWidth="1"/>
    <col min="3588" max="3588" width="1.42578125" style="6" customWidth="1"/>
    <col min="3589" max="3589" width="18.7109375" style="6" customWidth="1"/>
    <col min="3590" max="3590" width="15.140625" style="6" customWidth="1"/>
    <col min="3591" max="3591" width="1.42578125" style="6" customWidth="1"/>
    <col min="3592" max="3592" width="19.7109375" style="6" customWidth="1"/>
    <col min="3593" max="3593" width="13.42578125" style="6" bestFit="1" customWidth="1"/>
    <col min="3594" max="3839" width="9.140625" style="6"/>
    <col min="3840" max="3840" width="78" style="6" customWidth="1"/>
    <col min="3841" max="3841" width="1.42578125" style="6" customWidth="1"/>
    <col min="3842" max="3842" width="19.140625" style="6" customWidth="1"/>
    <col min="3843" max="3843" width="16.42578125" style="6" customWidth="1"/>
    <col min="3844" max="3844" width="1.42578125" style="6" customWidth="1"/>
    <col min="3845" max="3845" width="18.7109375" style="6" customWidth="1"/>
    <col min="3846" max="3846" width="15.140625" style="6" customWidth="1"/>
    <col min="3847" max="3847" width="1.42578125" style="6" customWidth="1"/>
    <col min="3848" max="3848" width="19.7109375" style="6" customWidth="1"/>
    <col min="3849" max="3849" width="13.42578125" style="6" bestFit="1" customWidth="1"/>
    <col min="3850" max="4095" width="9.140625" style="6"/>
    <col min="4096" max="4096" width="78" style="6" customWidth="1"/>
    <col min="4097" max="4097" width="1.42578125" style="6" customWidth="1"/>
    <col min="4098" max="4098" width="19.140625" style="6" customWidth="1"/>
    <col min="4099" max="4099" width="16.42578125" style="6" customWidth="1"/>
    <col min="4100" max="4100" width="1.42578125" style="6" customWidth="1"/>
    <col min="4101" max="4101" width="18.7109375" style="6" customWidth="1"/>
    <col min="4102" max="4102" width="15.140625" style="6" customWidth="1"/>
    <col min="4103" max="4103" width="1.42578125" style="6" customWidth="1"/>
    <col min="4104" max="4104" width="19.7109375" style="6" customWidth="1"/>
    <col min="4105" max="4105" width="13.42578125" style="6" bestFit="1" customWidth="1"/>
    <col min="4106" max="4351" width="9.140625" style="6"/>
    <col min="4352" max="4352" width="78" style="6" customWidth="1"/>
    <col min="4353" max="4353" width="1.42578125" style="6" customWidth="1"/>
    <col min="4354" max="4354" width="19.140625" style="6" customWidth="1"/>
    <col min="4355" max="4355" width="16.42578125" style="6" customWidth="1"/>
    <col min="4356" max="4356" width="1.42578125" style="6" customWidth="1"/>
    <col min="4357" max="4357" width="18.7109375" style="6" customWidth="1"/>
    <col min="4358" max="4358" width="15.140625" style="6" customWidth="1"/>
    <col min="4359" max="4359" width="1.42578125" style="6" customWidth="1"/>
    <col min="4360" max="4360" width="19.7109375" style="6" customWidth="1"/>
    <col min="4361" max="4361" width="13.42578125" style="6" bestFit="1" customWidth="1"/>
    <col min="4362" max="4607" width="9.140625" style="6"/>
    <col min="4608" max="4608" width="78" style="6" customWidth="1"/>
    <col min="4609" max="4609" width="1.42578125" style="6" customWidth="1"/>
    <col min="4610" max="4610" width="19.140625" style="6" customWidth="1"/>
    <col min="4611" max="4611" width="16.42578125" style="6" customWidth="1"/>
    <col min="4612" max="4612" width="1.42578125" style="6" customWidth="1"/>
    <col min="4613" max="4613" width="18.7109375" style="6" customWidth="1"/>
    <col min="4614" max="4614" width="15.140625" style="6" customWidth="1"/>
    <col min="4615" max="4615" width="1.42578125" style="6" customWidth="1"/>
    <col min="4616" max="4616" width="19.7109375" style="6" customWidth="1"/>
    <col min="4617" max="4617" width="13.42578125" style="6" bestFit="1" customWidth="1"/>
    <col min="4618" max="4863" width="9.140625" style="6"/>
    <col min="4864" max="4864" width="78" style="6" customWidth="1"/>
    <col min="4865" max="4865" width="1.42578125" style="6" customWidth="1"/>
    <col min="4866" max="4866" width="19.140625" style="6" customWidth="1"/>
    <col min="4867" max="4867" width="16.42578125" style="6" customWidth="1"/>
    <col min="4868" max="4868" width="1.42578125" style="6" customWidth="1"/>
    <col min="4869" max="4869" width="18.7109375" style="6" customWidth="1"/>
    <col min="4870" max="4870" width="15.140625" style="6" customWidth="1"/>
    <col min="4871" max="4871" width="1.42578125" style="6" customWidth="1"/>
    <col min="4872" max="4872" width="19.7109375" style="6" customWidth="1"/>
    <col min="4873" max="4873" width="13.42578125" style="6" bestFit="1" customWidth="1"/>
    <col min="4874" max="5119" width="9.140625" style="6"/>
    <col min="5120" max="5120" width="78" style="6" customWidth="1"/>
    <col min="5121" max="5121" width="1.42578125" style="6" customWidth="1"/>
    <col min="5122" max="5122" width="19.140625" style="6" customWidth="1"/>
    <col min="5123" max="5123" width="16.42578125" style="6" customWidth="1"/>
    <col min="5124" max="5124" width="1.42578125" style="6" customWidth="1"/>
    <col min="5125" max="5125" width="18.7109375" style="6" customWidth="1"/>
    <col min="5126" max="5126" width="15.140625" style="6" customWidth="1"/>
    <col min="5127" max="5127" width="1.42578125" style="6" customWidth="1"/>
    <col min="5128" max="5128" width="19.7109375" style="6" customWidth="1"/>
    <col min="5129" max="5129" width="13.42578125" style="6" bestFit="1" customWidth="1"/>
    <col min="5130" max="5375" width="9.140625" style="6"/>
    <col min="5376" max="5376" width="78" style="6" customWidth="1"/>
    <col min="5377" max="5377" width="1.42578125" style="6" customWidth="1"/>
    <col min="5378" max="5378" width="19.140625" style="6" customWidth="1"/>
    <col min="5379" max="5379" width="16.42578125" style="6" customWidth="1"/>
    <col min="5380" max="5380" width="1.42578125" style="6" customWidth="1"/>
    <col min="5381" max="5381" width="18.7109375" style="6" customWidth="1"/>
    <col min="5382" max="5382" width="15.140625" style="6" customWidth="1"/>
    <col min="5383" max="5383" width="1.42578125" style="6" customWidth="1"/>
    <col min="5384" max="5384" width="19.7109375" style="6" customWidth="1"/>
    <col min="5385" max="5385" width="13.42578125" style="6" bestFit="1" customWidth="1"/>
    <col min="5386" max="5631" width="9.140625" style="6"/>
    <col min="5632" max="5632" width="78" style="6" customWidth="1"/>
    <col min="5633" max="5633" width="1.42578125" style="6" customWidth="1"/>
    <col min="5634" max="5634" width="19.140625" style="6" customWidth="1"/>
    <col min="5635" max="5635" width="16.42578125" style="6" customWidth="1"/>
    <col min="5636" max="5636" width="1.42578125" style="6" customWidth="1"/>
    <col min="5637" max="5637" width="18.7109375" style="6" customWidth="1"/>
    <col min="5638" max="5638" width="15.140625" style="6" customWidth="1"/>
    <col min="5639" max="5639" width="1.42578125" style="6" customWidth="1"/>
    <col min="5640" max="5640" width="19.7109375" style="6" customWidth="1"/>
    <col min="5641" max="5641" width="13.42578125" style="6" bestFit="1" customWidth="1"/>
    <col min="5642" max="5887" width="9.140625" style="6"/>
    <col min="5888" max="5888" width="78" style="6" customWidth="1"/>
    <col min="5889" max="5889" width="1.42578125" style="6" customWidth="1"/>
    <col min="5890" max="5890" width="19.140625" style="6" customWidth="1"/>
    <col min="5891" max="5891" width="16.42578125" style="6" customWidth="1"/>
    <col min="5892" max="5892" width="1.42578125" style="6" customWidth="1"/>
    <col min="5893" max="5893" width="18.7109375" style="6" customWidth="1"/>
    <col min="5894" max="5894" width="15.140625" style="6" customWidth="1"/>
    <col min="5895" max="5895" width="1.42578125" style="6" customWidth="1"/>
    <col min="5896" max="5896" width="19.7109375" style="6" customWidth="1"/>
    <col min="5897" max="5897" width="13.42578125" style="6" bestFit="1" customWidth="1"/>
    <col min="5898" max="6143" width="9.140625" style="6"/>
    <col min="6144" max="6144" width="78" style="6" customWidth="1"/>
    <col min="6145" max="6145" width="1.42578125" style="6" customWidth="1"/>
    <col min="6146" max="6146" width="19.140625" style="6" customWidth="1"/>
    <col min="6147" max="6147" width="16.42578125" style="6" customWidth="1"/>
    <col min="6148" max="6148" width="1.42578125" style="6" customWidth="1"/>
    <col min="6149" max="6149" width="18.7109375" style="6" customWidth="1"/>
    <col min="6150" max="6150" width="15.140625" style="6" customWidth="1"/>
    <col min="6151" max="6151" width="1.42578125" style="6" customWidth="1"/>
    <col min="6152" max="6152" width="19.7109375" style="6" customWidth="1"/>
    <col min="6153" max="6153" width="13.42578125" style="6" bestFit="1" customWidth="1"/>
    <col min="6154" max="6399" width="9.140625" style="6"/>
    <col min="6400" max="6400" width="78" style="6" customWidth="1"/>
    <col min="6401" max="6401" width="1.42578125" style="6" customWidth="1"/>
    <col min="6402" max="6402" width="19.140625" style="6" customWidth="1"/>
    <col min="6403" max="6403" width="16.42578125" style="6" customWidth="1"/>
    <col min="6404" max="6404" width="1.42578125" style="6" customWidth="1"/>
    <col min="6405" max="6405" width="18.7109375" style="6" customWidth="1"/>
    <col min="6406" max="6406" width="15.140625" style="6" customWidth="1"/>
    <col min="6407" max="6407" width="1.42578125" style="6" customWidth="1"/>
    <col min="6408" max="6408" width="19.7109375" style="6" customWidth="1"/>
    <col min="6409" max="6409" width="13.42578125" style="6" bestFit="1" customWidth="1"/>
    <col min="6410" max="6655" width="9.140625" style="6"/>
    <col min="6656" max="6656" width="78" style="6" customWidth="1"/>
    <col min="6657" max="6657" width="1.42578125" style="6" customWidth="1"/>
    <col min="6658" max="6658" width="19.140625" style="6" customWidth="1"/>
    <col min="6659" max="6659" width="16.42578125" style="6" customWidth="1"/>
    <col min="6660" max="6660" width="1.42578125" style="6" customWidth="1"/>
    <col min="6661" max="6661" width="18.7109375" style="6" customWidth="1"/>
    <col min="6662" max="6662" width="15.140625" style="6" customWidth="1"/>
    <col min="6663" max="6663" width="1.42578125" style="6" customWidth="1"/>
    <col min="6664" max="6664" width="19.7109375" style="6" customWidth="1"/>
    <col min="6665" max="6665" width="13.42578125" style="6" bestFit="1" customWidth="1"/>
    <col min="6666" max="6911" width="9.140625" style="6"/>
    <col min="6912" max="6912" width="78" style="6" customWidth="1"/>
    <col min="6913" max="6913" width="1.42578125" style="6" customWidth="1"/>
    <col min="6914" max="6914" width="19.140625" style="6" customWidth="1"/>
    <col min="6915" max="6915" width="16.42578125" style="6" customWidth="1"/>
    <col min="6916" max="6916" width="1.42578125" style="6" customWidth="1"/>
    <col min="6917" max="6917" width="18.7109375" style="6" customWidth="1"/>
    <col min="6918" max="6918" width="15.140625" style="6" customWidth="1"/>
    <col min="6919" max="6919" width="1.42578125" style="6" customWidth="1"/>
    <col min="6920" max="6920" width="19.7109375" style="6" customWidth="1"/>
    <col min="6921" max="6921" width="13.42578125" style="6" bestFit="1" customWidth="1"/>
    <col min="6922" max="7167" width="9.140625" style="6"/>
    <col min="7168" max="7168" width="78" style="6" customWidth="1"/>
    <col min="7169" max="7169" width="1.42578125" style="6" customWidth="1"/>
    <col min="7170" max="7170" width="19.140625" style="6" customWidth="1"/>
    <col min="7171" max="7171" width="16.42578125" style="6" customWidth="1"/>
    <col min="7172" max="7172" width="1.42578125" style="6" customWidth="1"/>
    <col min="7173" max="7173" width="18.7109375" style="6" customWidth="1"/>
    <col min="7174" max="7174" width="15.140625" style="6" customWidth="1"/>
    <col min="7175" max="7175" width="1.42578125" style="6" customWidth="1"/>
    <col min="7176" max="7176" width="19.7109375" style="6" customWidth="1"/>
    <col min="7177" max="7177" width="13.42578125" style="6" bestFit="1" customWidth="1"/>
    <col min="7178" max="7423" width="9.140625" style="6"/>
    <col min="7424" max="7424" width="78" style="6" customWidth="1"/>
    <col min="7425" max="7425" width="1.42578125" style="6" customWidth="1"/>
    <col min="7426" max="7426" width="19.140625" style="6" customWidth="1"/>
    <col min="7427" max="7427" width="16.42578125" style="6" customWidth="1"/>
    <col min="7428" max="7428" width="1.42578125" style="6" customWidth="1"/>
    <col min="7429" max="7429" width="18.7109375" style="6" customWidth="1"/>
    <col min="7430" max="7430" width="15.140625" style="6" customWidth="1"/>
    <col min="7431" max="7431" width="1.42578125" style="6" customWidth="1"/>
    <col min="7432" max="7432" width="19.7109375" style="6" customWidth="1"/>
    <col min="7433" max="7433" width="13.42578125" style="6" bestFit="1" customWidth="1"/>
    <col min="7434" max="7679" width="9.140625" style="6"/>
    <col min="7680" max="7680" width="78" style="6" customWidth="1"/>
    <col min="7681" max="7681" width="1.42578125" style="6" customWidth="1"/>
    <col min="7682" max="7682" width="19.140625" style="6" customWidth="1"/>
    <col min="7683" max="7683" width="16.42578125" style="6" customWidth="1"/>
    <col min="7684" max="7684" width="1.42578125" style="6" customWidth="1"/>
    <col min="7685" max="7685" width="18.7109375" style="6" customWidth="1"/>
    <col min="7686" max="7686" width="15.140625" style="6" customWidth="1"/>
    <col min="7687" max="7687" width="1.42578125" style="6" customWidth="1"/>
    <col min="7688" max="7688" width="19.7109375" style="6" customWidth="1"/>
    <col min="7689" max="7689" width="13.42578125" style="6" bestFit="1" customWidth="1"/>
    <col min="7690" max="7935" width="9.140625" style="6"/>
    <col min="7936" max="7936" width="78" style="6" customWidth="1"/>
    <col min="7937" max="7937" width="1.42578125" style="6" customWidth="1"/>
    <col min="7938" max="7938" width="19.140625" style="6" customWidth="1"/>
    <col min="7939" max="7939" width="16.42578125" style="6" customWidth="1"/>
    <col min="7940" max="7940" width="1.42578125" style="6" customWidth="1"/>
    <col min="7941" max="7941" width="18.7109375" style="6" customWidth="1"/>
    <col min="7942" max="7942" width="15.140625" style="6" customWidth="1"/>
    <col min="7943" max="7943" width="1.42578125" style="6" customWidth="1"/>
    <col min="7944" max="7944" width="19.7109375" style="6" customWidth="1"/>
    <col min="7945" max="7945" width="13.42578125" style="6" bestFit="1" customWidth="1"/>
    <col min="7946" max="8191" width="9.140625" style="6"/>
    <col min="8192" max="8192" width="78" style="6" customWidth="1"/>
    <col min="8193" max="8193" width="1.42578125" style="6" customWidth="1"/>
    <col min="8194" max="8194" width="19.140625" style="6" customWidth="1"/>
    <col min="8195" max="8195" width="16.42578125" style="6" customWidth="1"/>
    <col min="8196" max="8196" width="1.42578125" style="6" customWidth="1"/>
    <col min="8197" max="8197" width="18.7109375" style="6" customWidth="1"/>
    <col min="8198" max="8198" width="15.140625" style="6" customWidth="1"/>
    <col min="8199" max="8199" width="1.42578125" style="6" customWidth="1"/>
    <col min="8200" max="8200" width="19.7109375" style="6" customWidth="1"/>
    <col min="8201" max="8201" width="13.42578125" style="6" bestFit="1" customWidth="1"/>
    <col min="8202" max="8447" width="9.140625" style="6"/>
    <col min="8448" max="8448" width="78" style="6" customWidth="1"/>
    <col min="8449" max="8449" width="1.42578125" style="6" customWidth="1"/>
    <col min="8450" max="8450" width="19.140625" style="6" customWidth="1"/>
    <col min="8451" max="8451" width="16.42578125" style="6" customWidth="1"/>
    <col min="8452" max="8452" width="1.42578125" style="6" customWidth="1"/>
    <col min="8453" max="8453" width="18.7109375" style="6" customWidth="1"/>
    <col min="8454" max="8454" width="15.140625" style="6" customWidth="1"/>
    <col min="8455" max="8455" width="1.42578125" style="6" customWidth="1"/>
    <col min="8456" max="8456" width="19.7109375" style="6" customWidth="1"/>
    <col min="8457" max="8457" width="13.42578125" style="6" bestFit="1" customWidth="1"/>
    <col min="8458" max="8703" width="9.140625" style="6"/>
    <col min="8704" max="8704" width="78" style="6" customWidth="1"/>
    <col min="8705" max="8705" width="1.42578125" style="6" customWidth="1"/>
    <col min="8706" max="8706" width="19.140625" style="6" customWidth="1"/>
    <col min="8707" max="8707" width="16.42578125" style="6" customWidth="1"/>
    <col min="8708" max="8708" width="1.42578125" style="6" customWidth="1"/>
    <col min="8709" max="8709" width="18.7109375" style="6" customWidth="1"/>
    <col min="8710" max="8710" width="15.140625" style="6" customWidth="1"/>
    <col min="8711" max="8711" width="1.42578125" style="6" customWidth="1"/>
    <col min="8712" max="8712" width="19.7109375" style="6" customWidth="1"/>
    <col min="8713" max="8713" width="13.42578125" style="6" bestFit="1" customWidth="1"/>
    <col min="8714" max="8959" width="9.140625" style="6"/>
    <col min="8960" max="8960" width="78" style="6" customWidth="1"/>
    <col min="8961" max="8961" width="1.42578125" style="6" customWidth="1"/>
    <col min="8962" max="8962" width="19.140625" style="6" customWidth="1"/>
    <col min="8963" max="8963" width="16.42578125" style="6" customWidth="1"/>
    <col min="8964" max="8964" width="1.42578125" style="6" customWidth="1"/>
    <col min="8965" max="8965" width="18.7109375" style="6" customWidth="1"/>
    <col min="8966" max="8966" width="15.140625" style="6" customWidth="1"/>
    <col min="8967" max="8967" width="1.42578125" style="6" customWidth="1"/>
    <col min="8968" max="8968" width="19.7109375" style="6" customWidth="1"/>
    <col min="8969" max="8969" width="13.42578125" style="6" bestFit="1" customWidth="1"/>
    <col min="8970" max="9215" width="9.140625" style="6"/>
    <col min="9216" max="9216" width="78" style="6" customWidth="1"/>
    <col min="9217" max="9217" width="1.42578125" style="6" customWidth="1"/>
    <col min="9218" max="9218" width="19.140625" style="6" customWidth="1"/>
    <col min="9219" max="9219" width="16.42578125" style="6" customWidth="1"/>
    <col min="9220" max="9220" width="1.42578125" style="6" customWidth="1"/>
    <col min="9221" max="9221" width="18.7109375" style="6" customWidth="1"/>
    <col min="9222" max="9222" width="15.140625" style="6" customWidth="1"/>
    <col min="9223" max="9223" width="1.42578125" style="6" customWidth="1"/>
    <col min="9224" max="9224" width="19.7109375" style="6" customWidth="1"/>
    <col min="9225" max="9225" width="13.42578125" style="6" bestFit="1" customWidth="1"/>
    <col min="9226" max="9471" width="9.140625" style="6"/>
    <col min="9472" max="9472" width="78" style="6" customWidth="1"/>
    <col min="9473" max="9473" width="1.42578125" style="6" customWidth="1"/>
    <col min="9474" max="9474" width="19.140625" style="6" customWidth="1"/>
    <col min="9475" max="9475" width="16.42578125" style="6" customWidth="1"/>
    <col min="9476" max="9476" width="1.42578125" style="6" customWidth="1"/>
    <col min="9477" max="9477" width="18.7109375" style="6" customWidth="1"/>
    <col min="9478" max="9478" width="15.140625" style="6" customWidth="1"/>
    <col min="9479" max="9479" width="1.42578125" style="6" customWidth="1"/>
    <col min="9480" max="9480" width="19.7109375" style="6" customWidth="1"/>
    <col min="9481" max="9481" width="13.42578125" style="6" bestFit="1" customWidth="1"/>
    <col min="9482" max="9727" width="9.140625" style="6"/>
    <col min="9728" max="9728" width="78" style="6" customWidth="1"/>
    <col min="9729" max="9729" width="1.42578125" style="6" customWidth="1"/>
    <col min="9730" max="9730" width="19.140625" style="6" customWidth="1"/>
    <col min="9731" max="9731" width="16.42578125" style="6" customWidth="1"/>
    <col min="9732" max="9732" width="1.42578125" style="6" customWidth="1"/>
    <col min="9733" max="9733" width="18.7109375" style="6" customWidth="1"/>
    <col min="9734" max="9734" width="15.140625" style="6" customWidth="1"/>
    <col min="9735" max="9735" width="1.42578125" style="6" customWidth="1"/>
    <col min="9736" max="9736" width="19.7109375" style="6" customWidth="1"/>
    <col min="9737" max="9737" width="13.42578125" style="6" bestFit="1" customWidth="1"/>
    <col min="9738" max="9983" width="9.140625" style="6"/>
    <col min="9984" max="9984" width="78" style="6" customWidth="1"/>
    <col min="9985" max="9985" width="1.42578125" style="6" customWidth="1"/>
    <col min="9986" max="9986" width="19.140625" style="6" customWidth="1"/>
    <col min="9987" max="9987" width="16.42578125" style="6" customWidth="1"/>
    <col min="9988" max="9988" width="1.42578125" style="6" customWidth="1"/>
    <col min="9989" max="9989" width="18.7109375" style="6" customWidth="1"/>
    <col min="9990" max="9990" width="15.140625" style="6" customWidth="1"/>
    <col min="9991" max="9991" width="1.42578125" style="6" customWidth="1"/>
    <col min="9992" max="9992" width="19.7109375" style="6" customWidth="1"/>
    <col min="9993" max="9993" width="13.42578125" style="6" bestFit="1" customWidth="1"/>
    <col min="9994" max="10239" width="9.140625" style="6"/>
    <col min="10240" max="10240" width="78" style="6" customWidth="1"/>
    <col min="10241" max="10241" width="1.42578125" style="6" customWidth="1"/>
    <col min="10242" max="10242" width="19.140625" style="6" customWidth="1"/>
    <col min="10243" max="10243" width="16.42578125" style="6" customWidth="1"/>
    <col min="10244" max="10244" width="1.42578125" style="6" customWidth="1"/>
    <col min="10245" max="10245" width="18.7109375" style="6" customWidth="1"/>
    <col min="10246" max="10246" width="15.140625" style="6" customWidth="1"/>
    <col min="10247" max="10247" width="1.42578125" style="6" customWidth="1"/>
    <col min="10248" max="10248" width="19.7109375" style="6" customWidth="1"/>
    <col min="10249" max="10249" width="13.42578125" style="6" bestFit="1" customWidth="1"/>
    <col min="10250" max="10495" width="9.140625" style="6"/>
    <col min="10496" max="10496" width="78" style="6" customWidth="1"/>
    <col min="10497" max="10497" width="1.42578125" style="6" customWidth="1"/>
    <col min="10498" max="10498" width="19.140625" style="6" customWidth="1"/>
    <col min="10499" max="10499" width="16.42578125" style="6" customWidth="1"/>
    <col min="10500" max="10500" width="1.42578125" style="6" customWidth="1"/>
    <col min="10501" max="10501" width="18.7109375" style="6" customWidth="1"/>
    <col min="10502" max="10502" width="15.140625" style="6" customWidth="1"/>
    <col min="10503" max="10503" width="1.42578125" style="6" customWidth="1"/>
    <col min="10504" max="10504" width="19.7109375" style="6" customWidth="1"/>
    <col min="10505" max="10505" width="13.42578125" style="6" bestFit="1" customWidth="1"/>
    <col min="10506" max="10751" width="9.140625" style="6"/>
    <col min="10752" max="10752" width="78" style="6" customWidth="1"/>
    <col min="10753" max="10753" width="1.42578125" style="6" customWidth="1"/>
    <col min="10754" max="10754" width="19.140625" style="6" customWidth="1"/>
    <col min="10755" max="10755" width="16.42578125" style="6" customWidth="1"/>
    <col min="10756" max="10756" width="1.42578125" style="6" customWidth="1"/>
    <col min="10757" max="10757" width="18.7109375" style="6" customWidth="1"/>
    <col min="10758" max="10758" width="15.140625" style="6" customWidth="1"/>
    <col min="10759" max="10759" width="1.42578125" style="6" customWidth="1"/>
    <col min="10760" max="10760" width="19.7109375" style="6" customWidth="1"/>
    <col min="10761" max="10761" width="13.42578125" style="6" bestFit="1" customWidth="1"/>
    <col min="10762" max="11007" width="9.140625" style="6"/>
    <col min="11008" max="11008" width="78" style="6" customWidth="1"/>
    <col min="11009" max="11009" width="1.42578125" style="6" customWidth="1"/>
    <col min="11010" max="11010" width="19.140625" style="6" customWidth="1"/>
    <col min="11011" max="11011" width="16.42578125" style="6" customWidth="1"/>
    <col min="11012" max="11012" width="1.42578125" style="6" customWidth="1"/>
    <col min="11013" max="11013" width="18.7109375" style="6" customWidth="1"/>
    <col min="11014" max="11014" width="15.140625" style="6" customWidth="1"/>
    <col min="11015" max="11015" width="1.42578125" style="6" customWidth="1"/>
    <col min="11016" max="11016" width="19.7109375" style="6" customWidth="1"/>
    <col min="11017" max="11017" width="13.42578125" style="6" bestFit="1" customWidth="1"/>
    <col min="11018" max="11263" width="9.140625" style="6"/>
    <col min="11264" max="11264" width="78" style="6" customWidth="1"/>
    <col min="11265" max="11265" width="1.42578125" style="6" customWidth="1"/>
    <col min="11266" max="11266" width="19.140625" style="6" customWidth="1"/>
    <col min="11267" max="11267" width="16.42578125" style="6" customWidth="1"/>
    <col min="11268" max="11268" width="1.42578125" style="6" customWidth="1"/>
    <col min="11269" max="11269" width="18.7109375" style="6" customWidth="1"/>
    <col min="11270" max="11270" width="15.140625" style="6" customWidth="1"/>
    <col min="11271" max="11271" width="1.42578125" style="6" customWidth="1"/>
    <col min="11272" max="11272" width="19.7109375" style="6" customWidth="1"/>
    <col min="11273" max="11273" width="13.42578125" style="6" bestFit="1" customWidth="1"/>
    <col min="11274" max="11519" width="9.140625" style="6"/>
    <col min="11520" max="11520" width="78" style="6" customWidth="1"/>
    <col min="11521" max="11521" width="1.42578125" style="6" customWidth="1"/>
    <col min="11522" max="11522" width="19.140625" style="6" customWidth="1"/>
    <col min="11523" max="11523" width="16.42578125" style="6" customWidth="1"/>
    <col min="11524" max="11524" width="1.42578125" style="6" customWidth="1"/>
    <col min="11525" max="11525" width="18.7109375" style="6" customWidth="1"/>
    <col min="11526" max="11526" width="15.140625" style="6" customWidth="1"/>
    <col min="11527" max="11527" width="1.42578125" style="6" customWidth="1"/>
    <col min="11528" max="11528" width="19.7109375" style="6" customWidth="1"/>
    <col min="11529" max="11529" width="13.42578125" style="6" bestFit="1" customWidth="1"/>
    <col min="11530" max="11775" width="9.140625" style="6"/>
    <col min="11776" max="11776" width="78" style="6" customWidth="1"/>
    <col min="11777" max="11777" width="1.42578125" style="6" customWidth="1"/>
    <col min="11778" max="11778" width="19.140625" style="6" customWidth="1"/>
    <col min="11779" max="11779" width="16.42578125" style="6" customWidth="1"/>
    <col min="11780" max="11780" width="1.42578125" style="6" customWidth="1"/>
    <col min="11781" max="11781" width="18.7109375" style="6" customWidth="1"/>
    <col min="11782" max="11782" width="15.140625" style="6" customWidth="1"/>
    <col min="11783" max="11783" width="1.42578125" style="6" customWidth="1"/>
    <col min="11784" max="11784" width="19.7109375" style="6" customWidth="1"/>
    <col min="11785" max="11785" width="13.42578125" style="6" bestFit="1" customWidth="1"/>
    <col min="11786" max="12031" width="9.140625" style="6"/>
    <col min="12032" max="12032" width="78" style="6" customWidth="1"/>
    <col min="12033" max="12033" width="1.42578125" style="6" customWidth="1"/>
    <col min="12034" max="12034" width="19.140625" style="6" customWidth="1"/>
    <col min="12035" max="12035" width="16.42578125" style="6" customWidth="1"/>
    <col min="12036" max="12036" width="1.42578125" style="6" customWidth="1"/>
    <col min="12037" max="12037" width="18.7109375" style="6" customWidth="1"/>
    <col min="12038" max="12038" width="15.140625" style="6" customWidth="1"/>
    <col min="12039" max="12039" width="1.42578125" style="6" customWidth="1"/>
    <col min="12040" max="12040" width="19.7109375" style="6" customWidth="1"/>
    <col min="12041" max="12041" width="13.42578125" style="6" bestFit="1" customWidth="1"/>
    <col min="12042" max="12287" width="9.140625" style="6"/>
    <col min="12288" max="12288" width="78" style="6" customWidth="1"/>
    <col min="12289" max="12289" width="1.42578125" style="6" customWidth="1"/>
    <col min="12290" max="12290" width="19.140625" style="6" customWidth="1"/>
    <col min="12291" max="12291" width="16.42578125" style="6" customWidth="1"/>
    <col min="12292" max="12292" width="1.42578125" style="6" customWidth="1"/>
    <col min="12293" max="12293" width="18.7109375" style="6" customWidth="1"/>
    <col min="12294" max="12294" width="15.140625" style="6" customWidth="1"/>
    <col min="12295" max="12295" width="1.42578125" style="6" customWidth="1"/>
    <col min="12296" max="12296" width="19.7109375" style="6" customWidth="1"/>
    <col min="12297" max="12297" width="13.42578125" style="6" bestFit="1" customWidth="1"/>
    <col min="12298" max="12543" width="9.140625" style="6"/>
    <col min="12544" max="12544" width="78" style="6" customWidth="1"/>
    <col min="12545" max="12545" width="1.42578125" style="6" customWidth="1"/>
    <col min="12546" max="12546" width="19.140625" style="6" customWidth="1"/>
    <col min="12547" max="12547" width="16.42578125" style="6" customWidth="1"/>
    <col min="12548" max="12548" width="1.42578125" style="6" customWidth="1"/>
    <col min="12549" max="12549" width="18.7109375" style="6" customWidth="1"/>
    <col min="12550" max="12550" width="15.140625" style="6" customWidth="1"/>
    <col min="12551" max="12551" width="1.42578125" style="6" customWidth="1"/>
    <col min="12552" max="12552" width="19.7109375" style="6" customWidth="1"/>
    <col min="12553" max="12553" width="13.42578125" style="6" bestFit="1" customWidth="1"/>
    <col min="12554" max="12799" width="9.140625" style="6"/>
    <col min="12800" max="12800" width="78" style="6" customWidth="1"/>
    <col min="12801" max="12801" width="1.42578125" style="6" customWidth="1"/>
    <col min="12802" max="12802" width="19.140625" style="6" customWidth="1"/>
    <col min="12803" max="12803" width="16.42578125" style="6" customWidth="1"/>
    <col min="12804" max="12804" width="1.42578125" style="6" customWidth="1"/>
    <col min="12805" max="12805" width="18.7109375" style="6" customWidth="1"/>
    <col min="12806" max="12806" width="15.140625" style="6" customWidth="1"/>
    <col min="12807" max="12807" width="1.42578125" style="6" customWidth="1"/>
    <col min="12808" max="12808" width="19.7109375" style="6" customWidth="1"/>
    <col min="12809" max="12809" width="13.42578125" style="6" bestFit="1" customWidth="1"/>
    <col min="12810" max="13055" width="9.140625" style="6"/>
    <col min="13056" max="13056" width="78" style="6" customWidth="1"/>
    <col min="13057" max="13057" width="1.42578125" style="6" customWidth="1"/>
    <col min="13058" max="13058" width="19.140625" style="6" customWidth="1"/>
    <col min="13059" max="13059" width="16.42578125" style="6" customWidth="1"/>
    <col min="13060" max="13060" width="1.42578125" style="6" customWidth="1"/>
    <col min="13061" max="13061" width="18.7109375" style="6" customWidth="1"/>
    <col min="13062" max="13062" width="15.140625" style="6" customWidth="1"/>
    <col min="13063" max="13063" width="1.42578125" style="6" customWidth="1"/>
    <col min="13064" max="13064" width="19.7109375" style="6" customWidth="1"/>
    <col min="13065" max="13065" width="13.42578125" style="6" bestFit="1" customWidth="1"/>
    <col min="13066" max="13311" width="9.140625" style="6"/>
    <col min="13312" max="13312" width="78" style="6" customWidth="1"/>
    <col min="13313" max="13313" width="1.42578125" style="6" customWidth="1"/>
    <col min="13314" max="13314" width="19.140625" style="6" customWidth="1"/>
    <col min="13315" max="13315" width="16.42578125" style="6" customWidth="1"/>
    <col min="13316" max="13316" width="1.42578125" style="6" customWidth="1"/>
    <col min="13317" max="13317" width="18.7109375" style="6" customWidth="1"/>
    <col min="13318" max="13318" width="15.140625" style="6" customWidth="1"/>
    <col min="13319" max="13319" width="1.42578125" style="6" customWidth="1"/>
    <col min="13320" max="13320" width="19.7109375" style="6" customWidth="1"/>
    <col min="13321" max="13321" width="13.42578125" style="6" bestFit="1" customWidth="1"/>
    <col min="13322" max="13567" width="9.140625" style="6"/>
    <col min="13568" max="13568" width="78" style="6" customWidth="1"/>
    <col min="13569" max="13569" width="1.42578125" style="6" customWidth="1"/>
    <col min="13570" max="13570" width="19.140625" style="6" customWidth="1"/>
    <col min="13571" max="13571" width="16.42578125" style="6" customWidth="1"/>
    <col min="13572" max="13572" width="1.42578125" style="6" customWidth="1"/>
    <col min="13573" max="13573" width="18.7109375" style="6" customWidth="1"/>
    <col min="13574" max="13574" width="15.140625" style="6" customWidth="1"/>
    <col min="13575" max="13575" width="1.42578125" style="6" customWidth="1"/>
    <col min="13576" max="13576" width="19.7109375" style="6" customWidth="1"/>
    <col min="13577" max="13577" width="13.42578125" style="6" bestFit="1" customWidth="1"/>
    <col min="13578" max="13823" width="9.140625" style="6"/>
    <col min="13824" max="13824" width="78" style="6" customWidth="1"/>
    <col min="13825" max="13825" width="1.42578125" style="6" customWidth="1"/>
    <col min="13826" max="13826" width="19.140625" style="6" customWidth="1"/>
    <col min="13827" max="13827" width="16.42578125" style="6" customWidth="1"/>
    <col min="13828" max="13828" width="1.42578125" style="6" customWidth="1"/>
    <col min="13829" max="13829" width="18.7109375" style="6" customWidth="1"/>
    <col min="13830" max="13830" width="15.140625" style="6" customWidth="1"/>
    <col min="13831" max="13831" width="1.42578125" style="6" customWidth="1"/>
    <col min="13832" max="13832" width="19.7109375" style="6" customWidth="1"/>
    <col min="13833" max="13833" width="13.42578125" style="6" bestFit="1" customWidth="1"/>
    <col min="13834" max="14079" width="9.140625" style="6"/>
    <col min="14080" max="14080" width="78" style="6" customWidth="1"/>
    <col min="14081" max="14081" width="1.42578125" style="6" customWidth="1"/>
    <col min="14082" max="14082" width="19.140625" style="6" customWidth="1"/>
    <col min="14083" max="14083" width="16.42578125" style="6" customWidth="1"/>
    <col min="14084" max="14084" width="1.42578125" style="6" customWidth="1"/>
    <col min="14085" max="14085" width="18.7109375" style="6" customWidth="1"/>
    <col min="14086" max="14086" width="15.140625" style="6" customWidth="1"/>
    <col min="14087" max="14087" width="1.42578125" style="6" customWidth="1"/>
    <col min="14088" max="14088" width="19.7109375" style="6" customWidth="1"/>
    <col min="14089" max="14089" width="13.42578125" style="6" bestFit="1" customWidth="1"/>
    <col min="14090" max="14335" width="9.140625" style="6"/>
    <col min="14336" max="14336" width="78" style="6" customWidth="1"/>
    <col min="14337" max="14337" width="1.42578125" style="6" customWidth="1"/>
    <col min="14338" max="14338" width="19.140625" style="6" customWidth="1"/>
    <col min="14339" max="14339" width="16.42578125" style="6" customWidth="1"/>
    <col min="14340" max="14340" width="1.42578125" style="6" customWidth="1"/>
    <col min="14341" max="14341" width="18.7109375" style="6" customWidth="1"/>
    <col min="14342" max="14342" width="15.140625" style="6" customWidth="1"/>
    <col min="14343" max="14343" width="1.42578125" style="6" customWidth="1"/>
    <col min="14344" max="14344" width="19.7109375" style="6" customWidth="1"/>
    <col min="14345" max="14345" width="13.42578125" style="6" bestFit="1" customWidth="1"/>
    <col min="14346" max="14591" width="9.140625" style="6"/>
    <col min="14592" max="14592" width="78" style="6" customWidth="1"/>
    <col min="14593" max="14593" width="1.42578125" style="6" customWidth="1"/>
    <col min="14594" max="14594" width="19.140625" style="6" customWidth="1"/>
    <col min="14595" max="14595" width="16.42578125" style="6" customWidth="1"/>
    <col min="14596" max="14596" width="1.42578125" style="6" customWidth="1"/>
    <col min="14597" max="14597" width="18.7109375" style="6" customWidth="1"/>
    <col min="14598" max="14598" width="15.140625" style="6" customWidth="1"/>
    <col min="14599" max="14599" width="1.42578125" style="6" customWidth="1"/>
    <col min="14600" max="14600" width="19.7109375" style="6" customWidth="1"/>
    <col min="14601" max="14601" width="13.42578125" style="6" bestFit="1" customWidth="1"/>
    <col min="14602" max="14847" width="9.140625" style="6"/>
    <col min="14848" max="14848" width="78" style="6" customWidth="1"/>
    <col min="14849" max="14849" width="1.42578125" style="6" customWidth="1"/>
    <col min="14850" max="14850" width="19.140625" style="6" customWidth="1"/>
    <col min="14851" max="14851" width="16.42578125" style="6" customWidth="1"/>
    <col min="14852" max="14852" width="1.42578125" style="6" customWidth="1"/>
    <col min="14853" max="14853" width="18.7109375" style="6" customWidth="1"/>
    <col min="14854" max="14854" width="15.140625" style="6" customWidth="1"/>
    <col min="14855" max="14855" width="1.42578125" style="6" customWidth="1"/>
    <col min="14856" max="14856" width="19.7109375" style="6" customWidth="1"/>
    <col min="14857" max="14857" width="13.42578125" style="6" bestFit="1" customWidth="1"/>
    <col min="14858" max="15103" width="9.140625" style="6"/>
    <col min="15104" max="15104" width="78" style="6" customWidth="1"/>
    <col min="15105" max="15105" width="1.42578125" style="6" customWidth="1"/>
    <col min="15106" max="15106" width="19.140625" style="6" customWidth="1"/>
    <col min="15107" max="15107" width="16.42578125" style="6" customWidth="1"/>
    <col min="15108" max="15108" width="1.42578125" style="6" customWidth="1"/>
    <col min="15109" max="15109" width="18.7109375" style="6" customWidth="1"/>
    <col min="15110" max="15110" width="15.140625" style="6" customWidth="1"/>
    <col min="15111" max="15111" width="1.42578125" style="6" customWidth="1"/>
    <col min="15112" max="15112" width="19.7109375" style="6" customWidth="1"/>
    <col min="15113" max="15113" width="13.42578125" style="6" bestFit="1" customWidth="1"/>
    <col min="15114" max="15359" width="9.140625" style="6"/>
    <col min="15360" max="15360" width="78" style="6" customWidth="1"/>
    <col min="15361" max="15361" width="1.42578125" style="6" customWidth="1"/>
    <col min="15362" max="15362" width="19.140625" style="6" customWidth="1"/>
    <col min="15363" max="15363" width="16.42578125" style="6" customWidth="1"/>
    <col min="15364" max="15364" width="1.42578125" style="6" customWidth="1"/>
    <col min="15365" max="15365" width="18.7109375" style="6" customWidth="1"/>
    <col min="15366" max="15366" width="15.140625" style="6" customWidth="1"/>
    <col min="15367" max="15367" width="1.42578125" style="6" customWidth="1"/>
    <col min="15368" max="15368" width="19.7109375" style="6" customWidth="1"/>
    <col min="15369" max="15369" width="13.42578125" style="6" bestFit="1" customWidth="1"/>
    <col min="15370" max="15615" width="9.140625" style="6"/>
    <col min="15616" max="15616" width="78" style="6" customWidth="1"/>
    <col min="15617" max="15617" width="1.42578125" style="6" customWidth="1"/>
    <col min="15618" max="15618" width="19.140625" style="6" customWidth="1"/>
    <col min="15619" max="15619" width="16.42578125" style="6" customWidth="1"/>
    <col min="15620" max="15620" width="1.42578125" style="6" customWidth="1"/>
    <col min="15621" max="15621" width="18.7109375" style="6" customWidth="1"/>
    <col min="15622" max="15622" width="15.140625" style="6" customWidth="1"/>
    <col min="15623" max="15623" width="1.42578125" style="6" customWidth="1"/>
    <col min="15624" max="15624" width="19.7109375" style="6" customWidth="1"/>
    <col min="15625" max="15625" width="13.42578125" style="6" bestFit="1" customWidth="1"/>
    <col min="15626" max="15871" width="9.140625" style="6"/>
    <col min="15872" max="15872" width="78" style="6" customWidth="1"/>
    <col min="15873" max="15873" width="1.42578125" style="6" customWidth="1"/>
    <col min="15874" max="15874" width="19.140625" style="6" customWidth="1"/>
    <col min="15875" max="15875" width="16.42578125" style="6" customWidth="1"/>
    <col min="15876" max="15876" width="1.42578125" style="6" customWidth="1"/>
    <col min="15877" max="15877" width="18.7109375" style="6" customWidth="1"/>
    <col min="15878" max="15878" width="15.140625" style="6" customWidth="1"/>
    <col min="15879" max="15879" width="1.42578125" style="6" customWidth="1"/>
    <col min="15880" max="15880" width="19.7109375" style="6" customWidth="1"/>
    <col min="15881" max="15881" width="13.42578125" style="6" bestFit="1" customWidth="1"/>
    <col min="15882" max="16127" width="9.140625" style="6"/>
    <col min="16128" max="16128" width="78" style="6" customWidth="1"/>
    <col min="16129" max="16129" width="1.42578125" style="6" customWidth="1"/>
    <col min="16130" max="16130" width="19.140625" style="6" customWidth="1"/>
    <col min="16131" max="16131" width="16.42578125" style="6" customWidth="1"/>
    <col min="16132" max="16132" width="1.42578125" style="6" customWidth="1"/>
    <col min="16133" max="16133" width="18.7109375" style="6" customWidth="1"/>
    <col min="16134" max="16134" width="15.140625" style="6" customWidth="1"/>
    <col min="16135" max="16135" width="1.42578125" style="6" customWidth="1"/>
    <col min="16136" max="16136" width="19.7109375" style="6" customWidth="1"/>
    <col min="16137" max="16137" width="13.42578125" style="6" bestFit="1" customWidth="1"/>
    <col min="16138" max="16384" width="9.140625" style="6"/>
  </cols>
  <sheetData>
    <row r="1" spans="1:12" ht="18" x14ac:dyDescent="0.35">
      <c r="A1" s="16" t="s">
        <v>152</v>
      </c>
      <c r="B1" s="158"/>
      <c r="C1" s="159"/>
      <c r="D1" s="159"/>
      <c r="E1" s="158"/>
      <c r="F1" s="159"/>
      <c r="G1" s="160"/>
      <c r="H1" s="160"/>
      <c r="I1" s="211"/>
      <c r="J1" s="160"/>
    </row>
    <row r="2" spans="1:12" ht="18" x14ac:dyDescent="0.35">
      <c r="A2" s="4" t="s">
        <v>219</v>
      </c>
      <c r="B2" s="162"/>
      <c r="C2" s="159"/>
      <c r="D2" s="164"/>
      <c r="E2" s="162"/>
      <c r="F2" s="159"/>
      <c r="G2" s="166"/>
      <c r="H2" s="160"/>
      <c r="I2" s="212"/>
      <c r="J2" s="166"/>
    </row>
    <row r="3" spans="1:12" ht="18" x14ac:dyDescent="0.35">
      <c r="A3" s="213" t="s">
        <v>12</v>
      </c>
      <c r="B3" s="213"/>
      <c r="C3" s="214"/>
      <c r="D3" s="164"/>
      <c r="E3" s="213"/>
      <c r="F3" s="214"/>
      <c r="G3" s="166"/>
      <c r="H3" s="215"/>
      <c r="I3" s="212"/>
      <c r="J3" s="166"/>
    </row>
    <row r="4" spans="1:12" x14ac:dyDescent="0.3">
      <c r="A4" s="216"/>
      <c r="B4" s="216"/>
      <c r="C4" s="217"/>
      <c r="D4" s="208"/>
      <c r="E4" s="216"/>
      <c r="F4" s="217"/>
      <c r="G4" s="209"/>
      <c r="H4" s="218"/>
      <c r="I4" s="219"/>
      <c r="J4" s="209"/>
    </row>
    <row r="5" spans="1:12" s="7" customFormat="1" x14ac:dyDescent="0.3">
      <c r="A5" s="220"/>
      <c r="B5" s="221"/>
      <c r="C5" s="438" t="s">
        <v>24</v>
      </c>
      <c r="D5" s="439"/>
      <c r="E5" s="40"/>
      <c r="F5" s="438" t="s">
        <v>25</v>
      </c>
      <c r="G5" s="439"/>
      <c r="H5" s="41"/>
      <c r="I5" s="42" t="s">
        <v>26</v>
      </c>
      <c r="J5" s="43"/>
    </row>
    <row r="6" spans="1:12" s="7" customFormat="1" ht="24" customHeight="1" x14ac:dyDescent="0.3">
      <c r="A6" s="446" t="s">
        <v>153</v>
      </c>
      <c r="B6" s="168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2" s="7" customFormat="1" x14ac:dyDescent="0.3">
      <c r="A7" s="447"/>
      <c r="B7" s="168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2" s="393" customFormat="1" ht="26.25" customHeight="1" x14ac:dyDescent="0.3">
      <c r="A8" s="411" t="s">
        <v>154</v>
      </c>
      <c r="B8" s="415"/>
      <c r="C8" s="392">
        <v>22</v>
      </c>
      <c r="D8" s="392">
        <v>8</v>
      </c>
      <c r="F8" s="392">
        <v>4</v>
      </c>
      <c r="G8" s="416">
        <f t="shared" ref="G8:G50" si="0">F8/F$52*100</f>
        <v>0.76190476190476186</v>
      </c>
      <c r="H8" s="417"/>
      <c r="I8" s="396">
        <f t="shared" ref="I8" si="1">F8/C8*100</f>
        <v>18.181818181818183</v>
      </c>
      <c r="J8" s="396">
        <f t="shared" ref="J8" si="2">F8/D8*100</f>
        <v>50</v>
      </c>
      <c r="K8" s="400"/>
      <c r="L8" s="400"/>
    </row>
    <row r="9" spans="1:12" s="393" customFormat="1" ht="26.25" customHeight="1" x14ac:dyDescent="0.3">
      <c r="A9" s="411" t="s">
        <v>155</v>
      </c>
      <c r="B9" s="415"/>
      <c r="C9" s="392">
        <v>884</v>
      </c>
      <c r="D9" s="392">
        <v>384</v>
      </c>
      <c r="F9" s="392">
        <v>106</v>
      </c>
      <c r="G9" s="416">
        <f t="shared" si="0"/>
        <v>20.19047619047619</v>
      </c>
      <c r="H9" s="417"/>
      <c r="I9" s="396">
        <f t="shared" ref="I9:I50" si="3">F9/C9*100</f>
        <v>11.990950226244344</v>
      </c>
      <c r="J9" s="396">
        <f t="shared" ref="J9:J50" si="4">F9/D9*100</f>
        <v>27.604166666666668</v>
      </c>
      <c r="K9" s="400"/>
      <c r="L9" s="400"/>
    </row>
    <row r="10" spans="1:12" s="393" customFormat="1" ht="26.25" customHeight="1" x14ac:dyDescent="0.3">
      <c r="A10" s="411" t="s">
        <v>156</v>
      </c>
      <c r="B10" s="415"/>
      <c r="C10" s="392">
        <v>5</v>
      </c>
      <c r="D10" s="392">
        <v>2</v>
      </c>
      <c r="F10" s="392">
        <v>1</v>
      </c>
      <c r="G10" s="416">
        <f t="shared" si="0"/>
        <v>0.19047619047619047</v>
      </c>
      <c r="H10" s="417"/>
      <c r="I10" s="396">
        <f t="shared" si="3"/>
        <v>20</v>
      </c>
      <c r="J10" s="396">
        <f t="shared" si="4"/>
        <v>50</v>
      </c>
      <c r="K10" s="400"/>
      <c r="L10" s="400"/>
    </row>
    <row r="11" spans="1:12" s="393" customFormat="1" ht="26.25" customHeight="1" x14ac:dyDescent="0.3">
      <c r="A11" s="411" t="s">
        <v>157</v>
      </c>
      <c r="B11" s="415"/>
      <c r="C11" s="392">
        <v>108</v>
      </c>
      <c r="D11" s="392">
        <v>51</v>
      </c>
      <c r="F11" s="392">
        <v>9</v>
      </c>
      <c r="G11" s="416">
        <f t="shared" si="0"/>
        <v>1.7142857142857144</v>
      </c>
      <c r="H11" s="417"/>
      <c r="I11" s="396">
        <f t="shared" si="3"/>
        <v>8.3333333333333321</v>
      </c>
      <c r="J11" s="396">
        <f t="shared" si="4"/>
        <v>17.647058823529413</v>
      </c>
      <c r="K11" s="400"/>
      <c r="L11" s="400"/>
    </row>
    <row r="12" spans="1:12" s="393" customFormat="1" ht="26.25" customHeight="1" x14ac:dyDescent="0.3">
      <c r="A12" s="411" t="s">
        <v>158</v>
      </c>
      <c r="B12" s="415"/>
      <c r="C12" s="392">
        <v>174</v>
      </c>
      <c r="D12" s="392">
        <v>61</v>
      </c>
      <c r="F12" s="392">
        <v>17</v>
      </c>
      <c r="G12" s="416">
        <f t="shared" si="0"/>
        <v>3.2380952380952377</v>
      </c>
      <c r="H12" s="417"/>
      <c r="I12" s="396">
        <f t="shared" si="3"/>
        <v>9.7701149425287355</v>
      </c>
      <c r="J12" s="396">
        <f t="shared" si="4"/>
        <v>27.868852459016392</v>
      </c>
      <c r="K12" s="400"/>
      <c r="L12" s="400"/>
    </row>
    <row r="13" spans="1:12" s="393" customFormat="1" ht="26.25" customHeight="1" x14ac:dyDescent="0.3">
      <c r="A13" s="411" t="s">
        <v>159</v>
      </c>
      <c r="B13" s="415"/>
      <c r="C13" s="392">
        <v>60</v>
      </c>
      <c r="D13" s="392">
        <v>31</v>
      </c>
      <c r="F13" s="392">
        <v>6</v>
      </c>
      <c r="G13" s="416">
        <f t="shared" si="0"/>
        <v>1.1428571428571428</v>
      </c>
      <c r="H13" s="417"/>
      <c r="I13" s="396">
        <f t="shared" si="3"/>
        <v>10</v>
      </c>
      <c r="J13" s="396">
        <f t="shared" si="4"/>
        <v>19.35483870967742</v>
      </c>
      <c r="K13" s="400"/>
      <c r="L13" s="400"/>
    </row>
    <row r="14" spans="1:12" s="393" customFormat="1" ht="26.25" customHeight="1" x14ac:dyDescent="0.3">
      <c r="A14" s="411" t="s">
        <v>132</v>
      </c>
      <c r="B14" s="415"/>
      <c r="C14" s="392">
        <v>487</v>
      </c>
      <c r="D14" s="392">
        <v>161</v>
      </c>
      <c r="F14" s="392">
        <v>46</v>
      </c>
      <c r="G14" s="416">
        <f t="shared" si="0"/>
        <v>8.7619047619047628</v>
      </c>
      <c r="H14" s="417"/>
      <c r="I14" s="396">
        <f t="shared" si="3"/>
        <v>9.4455852156057496</v>
      </c>
      <c r="J14" s="396">
        <f t="shared" si="4"/>
        <v>28.571428571428569</v>
      </c>
      <c r="K14" s="400"/>
      <c r="L14" s="400"/>
    </row>
    <row r="15" spans="1:12" s="393" customFormat="1" ht="26.25" customHeight="1" x14ac:dyDescent="0.3">
      <c r="A15" s="411" t="s">
        <v>160</v>
      </c>
      <c r="B15" s="415"/>
      <c r="C15" s="392">
        <v>15</v>
      </c>
      <c r="D15" s="392">
        <v>10</v>
      </c>
      <c r="F15" s="392">
        <v>2</v>
      </c>
      <c r="G15" s="416">
        <f t="shared" si="0"/>
        <v>0.38095238095238093</v>
      </c>
      <c r="H15" s="417"/>
      <c r="I15" s="396">
        <f t="shared" si="3"/>
        <v>13.333333333333334</v>
      </c>
      <c r="J15" s="396">
        <f t="shared" si="4"/>
        <v>20</v>
      </c>
      <c r="K15" s="400"/>
      <c r="L15" s="400"/>
    </row>
    <row r="16" spans="1:12" s="393" customFormat="1" ht="26.25" customHeight="1" x14ac:dyDescent="0.3">
      <c r="A16" s="411" t="s">
        <v>161</v>
      </c>
      <c r="B16" s="415"/>
      <c r="C16" s="392">
        <v>83</v>
      </c>
      <c r="D16" s="392">
        <v>31</v>
      </c>
      <c r="F16" s="392">
        <v>8</v>
      </c>
      <c r="G16" s="416">
        <f t="shared" si="0"/>
        <v>1.5238095238095237</v>
      </c>
      <c r="H16" s="417"/>
      <c r="I16" s="396">
        <f t="shared" si="3"/>
        <v>9.6385542168674707</v>
      </c>
      <c r="J16" s="396">
        <f t="shared" si="4"/>
        <v>25.806451612903224</v>
      </c>
      <c r="K16" s="400"/>
      <c r="L16" s="400"/>
    </row>
    <row r="17" spans="1:12" s="393" customFormat="1" ht="26.25" customHeight="1" x14ac:dyDescent="0.3">
      <c r="A17" s="411" t="s">
        <v>162</v>
      </c>
      <c r="B17" s="415"/>
      <c r="C17" s="392">
        <v>20</v>
      </c>
      <c r="D17" s="392">
        <v>9</v>
      </c>
      <c r="F17" s="392">
        <v>4</v>
      </c>
      <c r="G17" s="416">
        <f t="shared" si="0"/>
        <v>0.76190476190476186</v>
      </c>
      <c r="H17" s="417"/>
      <c r="I17" s="396">
        <f t="shared" si="3"/>
        <v>20</v>
      </c>
      <c r="J17" s="396">
        <f t="shared" si="4"/>
        <v>44.444444444444443</v>
      </c>
      <c r="K17" s="400"/>
      <c r="L17" s="400"/>
    </row>
    <row r="18" spans="1:12" s="393" customFormat="1" ht="26.25" customHeight="1" x14ac:dyDescent="0.3">
      <c r="A18" s="411" t="s">
        <v>163</v>
      </c>
      <c r="B18" s="415"/>
      <c r="C18" s="392">
        <v>151</v>
      </c>
      <c r="D18" s="392">
        <v>75</v>
      </c>
      <c r="F18" s="392">
        <v>24</v>
      </c>
      <c r="G18" s="416">
        <f t="shared" si="0"/>
        <v>4.5714285714285712</v>
      </c>
      <c r="H18" s="417"/>
      <c r="I18" s="396">
        <f t="shared" si="3"/>
        <v>15.894039735099339</v>
      </c>
      <c r="J18" s="396">
        <f t="shared" si="4"/>
        <v>32</v>
      </c>
      <c r="K18" s="400"/>
      <c r="L18" s="400"/>
    </row>
    <row r="19" spans="1:12" s="393" customFormat="1" ht="26.25" customHeight="1" x14ac:dyDescent="0.3">
      <c r="A19" s="411" t="s">
        <v>164</v>
      </c>
      <c r="B19" s="415"/>
      <c r="C19" s="392">
        <v>126</v>
      </c>
      <c r="D19" s="392">
        <v>46</v>
      </c>
      <c r="F19" s="392">
        <v>9</v>
      </c>
      <c r="G19" s="416">
        <f t="shared" si="0"/>
        <v>1.7142857142857144</v>
      </c>
      <c r="H19" s="417"/>
      <c r="I19" s="396">
        <f t="shared" si="3"/>
        <v>7.1428571428571423</v>
      </c>
      <c r="J19" s="396">
        <f t="shared" si="4"/>
        <v>19.565217391304348</v>
      </c>
      <c r="K19" s="400"/>
      <c r="L19" s="400"/>
    </row>
    <row r="20" spans="1:12" s="393" customFormat="1" ht="26.25" customHeight="1" x14ac:dyDescent="0.3">
      <c r="A20" s="411" t="s">
        <v>165</v>
      </c>
      <c r="B20" s="415"/>
      <c r="C20" s="392">
        <v>64</v>
      </c>
      <c r="D20" s="392">
        <v>33</v>
      </c>
      <c r="F20" s="392">
        <v>12</v>
      </c>
      <c r="G20" s="416">
        <f t="shared" si="0"/>
        <v>2.2857142857142856</v>
      </c>
      <c r="H20" s="417"/>
      <c r="I20" s="396">
        <f t="shared" si="3"/>
        <v>18.75</v>
      </c>
      <c r="J20" s="396">
        <f t="shared" si="4"/>
        <v>36.363636363636367</v>
      </c>
      <c r="K20" s="400"/>
      <c r="L20" s="400"/>
    </row>
    <row r="21" spans="1:12" s="393" customFormat="1" ht="26.25" customHeight="1" x14ac:dyDescent="0.3">
      <c r="A21" s="411" t="s">
        <v>166</v>
      </c>
      <c r="B21" s="415"/>
      <c r="C21" s="392">
        <v>38</v>
      </c>
      <c r="D21" s="392">
        <v>17</v>
      </c>
      <c r="F21" s="392">
        <v>5</v>
      </c>
      <c r="G21" s="416">
        <f t="shared" si="0"/>
        <v>0.95238095238095244</v>
      </c>
      <c r="H21" s="417"/>
      <c r="I21" s="396">
        <f t="shared" si="3"/>
        <v>13.157894736842104</v>
      </c>
      <c r="J21" s="396">
        <f t="shared" si="4"/>
        <v>29.411764705882355</v>
      </c>
      <c r="K21" s="400"/>
      <c r="L21" s="400"/>
    </row>
    <row r="22" spans="1:12" s="393" customFormat="1" ht="26.25" customHeight="1" x14ac:dyDescent="0.3">
      <c r="A22" s="411" t="s">
        <v>167</v>
      </c>
      <c r="B22" s="415"/>
      <c r="C22" s="392">
        <v>2</v>
      </c>
      <c r="D22" s="392">
        <v>2</v>
      </c>
      <c r="F22" s="392">
        <v>0</v>
      </c>
      <c r="G22" s="416">
        <f t="shared" si="0"/>
        <v>0</v>
      </c>
      <c r="H22" s="417"/>
      <c r="I22" s="396">
        <f t="shared" si="3"/>
        <v>0</v>
      </c>
      <c r="J22" s="396">
        <f t="shared" si="4"/>
        <v>0</v>
      </c>
    </row>
    <row r="23" spans="1:12" s="393" customFormat="1" ht="26.25" customHeight="1" x14ac:dyDescent="0.3">
      <c r="A23" s="411" t="s">
        <v>168</v>
      </c>
      <c r="B23" s="415"/>
      <c r="C23" s="392">
        <v>3</v>
      </c>
      <c r="D23" s="392">
        <v>0</v>
      </c>
      <c r="F23" s="392">
        <v>0</v>
      </c>
      <c r="G23" s="416">
        <f t="shared" si="0"/>
        <v>0</v>
      </c>
      <c r="H23" s="417"/>
      <c r="I23" s="396">
        <f t="shared" si="3"/>
        <v>0</v>
      </c>
      <c r="J23" s="396">
        <v>0</v>
      </c>
      <c r="K23" s="400"/>
      <c r="L23" s="400"/>
    </row>
    <row r="24" spans="1:12" s="393" customFormat="1" ht="26.25" customHeight="1" x14ac:dyDescent="0.3">
      <c r="A24" s="411" t="s">
        <v>169</v>
      </c>
      <c r="B24" s="415"/>
      <c r="C24" s="392">
        <v>180</v>
      </c>
      <c r="D24" s="392">
        <v>63</v>
      </c>
      <c r="F24" s="392">
        <v>19</v>
      </c>
      <c r="G24" s="416">
        <f t="shared" si="0"/>
        <v>3.6190476190476191</v>
      </c>
      <c r="H24" s="417"/>
      <c r="I24" s="396">
        <f t="shared" si="3"/>
        <v>10.555555555555555</v>
      </c>
      <c r="J24" s="396">
        <f>F24/D24*100</f>
        <v>30.158730158730158</v>
      </c>
      <c r="K24" s="400"/>
      <c r="L24" s="400"/>
    </row>
    <row r="25" spans="1:12" s="393" customFormat="1" ht="26.25" customHeight="1" x14ac:dyDescent="0.3">
      <c r="A25" s="411" t="s">
        <v>170</v>
      </c>
      <c r="B25" s="415"/>
      <c r="C25" s="392">
        <v>37</v>
      </c>
      <c r="D25" s="392">
        <v>16</v>
      </c>
      <c r="F25" s="392">
        <v>6</v>
      </c>
      <c r="G25" s="416">
        <f t="shared" si="0"/>
        <v>1.1428571428571428</v>
      </c>
      <c r="H25" s="417"/>
      <c r="I25" s="396">
        <f t="shared" si="3"/>
        <v>16.216216216216218</v>
      </c>
      <c r="J25" s="396">
        <f t="shared" si="4"/>
        <v>37.5</v>
      </c>
      <c r="K25" s="400"/>
      <c r="L25" s="400"/>
    </row>
    <row r="26" spans="1:12" s="393" customFormat="1" ht="26.25" customHeight="1" x14ac:dyDescent="0.3">
      <c r="A26" s="411" t="s">
        <v>171</v>
      </c>
      <c r="B26" s="415"/>
      <c r="C26" s="392">
        <v>72</v>
      </c>
      <c r="D26" s="392">
        <v>25</v>
      </c>
      <c r="F26" s="392">
        <v>7</v>
      </c>
      <c r="G26" s="416">
        <f t="shared" si="0"/>
        <v>1.3333333333333335</v>
      </c>
      <c r="H26" s="417"/>
      <c r="I26" s="396">
        <f t="shared" si="3"/>
        <v>9.7222222222222232</v>
      </c>
      <c r="J26" s="396">
        <f t="shared" si="4"/>
        <v>28.000000000000004</v>
      </c>
      <c r="K26" s="400"/>
      <c r="L26" s="400"/>
    </row>
    <row r="27" spans="1:12" s="393" customFormat="1" ht="26.25" customHeight="1" x14ac:dyDescent="0.3">
      <c r="A27" s="411" t="s">
        <v>172</v>
      </c>
      <c r="B27" s="415"/>
      <c r="C27" s="392">
        <v>17</v>
      </c>
      <c r="D27" s="392">
        <v>7</v>
      </c>
      <c r="F27" s="392">
        <v>1</v>
      </c>
      <c r="G27" s="416">
        <f t="shared" si="0"/>
        <v>0.19047619047619047</v>
      </c>
      <c r="H27" s="417"/>
      <c r="I27" s="396">
        <f t="shared" si="3"/>
        <v>5.8823529411764701</v>
      </c>
      <c r="J27" s="396">
        <f t="shared" si="4"/>
        <v>14.285714285714285</v>
      </c>
      <c r="K27" s="400"/>
      <c r="L27" s="400"/>
    </row>
    <row r="28" spans="1:12" s="393" customFormat="1" ht="26.25" customHeight="1" x14ac:dyDescent="0.3">
      <c r="A28" s="411" t="s">
        <v>173</v>
      </c>
      <c r="B28" s="415"/>
      <c r="C28" s="392">
        <v>121</v>
      </c>
      <c r="D28" s="392">
        <v>43</v>
      </c>
      <c r="F28" s="392">
        <v>11</v>
      </c>
      <c r="G28" s="416">
        <f t="shared" si="0"/>
        <v>2.0952380952380953</v>
      </c>
      <c r="H28" s="417"/>
      <c r="I28" s="396">
        <f t="shared" si="3"/>
        <v>9.0909090909090917</v>
      </c>
      <c r="J28" s="396">
        <f t="shared" si="4"/>
        <v>25.581395348837212</v>
      </c>
      <c r="K28" s="400"/>
      <c r="L28" s="400"/>
    </row>
    <row r="29" spans="1:12" s="393" customFormat="1" ht="26.25" customHeight="1" x14ac:dyDescent="0.3">
      <c r="A29" s="411" t="s">
        <v>174</v>
      </c>
      <c r="B29" s="415"/>
      <c r="C29" s="392">
        <v>169</v>
      </c>
      <c r="D29" s="392">
        <v>87</v>
      </c>
      <c r="F29" s="392">
        <v>24</v>
      </c>
      <c r="G29" s="416">
        <f t="shared" si="0"/>
        <v>4.5714285714285712</v>
      </c>
      <c r="H29" s="417"/>
      <c r="I29" s="396">
        <f t="shared" si="3"/>
        <v>14.201183431952662</v>
      </c>
      <c r="J29" s="396">
        <f t="shared" si="4"/>
        <v>27.586206896551722</v>
      </c>
      <c r="K29" s="400"/>
      <c r="L29" s="400"/>
    </row>
    <row r="30" spans="1:12" s="393" customFormat="1" ht="26.25" customHeight="1" x14ac:dyDescent="0.3">
      <c r="A30" s="411" t="s">
        <v>175</v>
      </c>
      <c r="B30" s="415"/>
      <c r="C30" s="392">
        <v>55</v>
      </c>
      <c r="D30" s="392">
        <v>15</v>
      </c>
      <c r="F30" s="392">
        <v>5</v>
      </c>
      <c r="G30" s="416">
        <f t="shared" si="0"/>
        <v>0.95238095238095244</v>
      </c>
      <c r="H30" s="417"/>
      <c r="I30" s="396">
        <f t="shared" si="3"/>
        <v>9.0909090909090917</v>
      </c>
      <c r="J30" s="396">
        <f t="shared" si="4"/>
        <v>33.333333333333329</v>
      </c>
    </row>
    <row r="31" spans="1:12" s="393" customFormat="1" ht="44.25" customHeight="1" x14ac:dyDescent="0.3">
      <c r="A31" s="411" t="s">
        <v>176</v>
      </c>
      <c r="B31" s="415"/>
      <c r="C31" s="392">
        <v>27</v>
      </c>
      <c r="D31" s="392">
        <v>12</v>
      </c>
      <c r="F31" s="392">
        <v>1</v>
      </c>
      <c r="G31" s="416">
        <f t="shared" si="0"/>
        <v>0.19047619047619047</v>
      </c>
      <c r="H31" s="417"/>
      <c r="I31" s="396">
        <f t="shared" si="3"/>
        <v>3.7037037037037033</v>
      </c>
      <c r="J31" s="396">
        <f t="shared" si="4"/>
        <v>8.3333333333333321</v>
      </c>
    </row>
    <row r="32" spans="1:12" s="393" customFormat="1" ht="43.5" customHeight="1" x14ac:dyDescent="0.3">
      <c r="A32" s="411" t="s">
        <v>177</v>
      </c>
      <c r="B32" s="415"/>
      <c r="C32" s="392">
        <v>116</v>
      </c>
      <c r="D32" s="392">
        <v>34</v>
      </c>
      <c r="F32" s="392">
        <v>14</v>
      </c>
      <c r="G32" s="416">
        <f t="shared" si="0"/>
        <v>2.666666666666667</v>
      </c>
      <c r="H32" s="417"/>
      <c r="I32" s="396">
        <f t="shared" si="3"/>
        <v>12.068965517241379</v>
      </c>
      <c r="J32" s="396">
        <f t="shared" si="4"/>
        <v>41.17647058823529</v>
      </c>
      <c r="K32" s="400"/>
      <c r="L32" s="400"/>
    </row>
    <row r="33" spans="1:12" s="393" customFormat="1" ht="27" customHeight="1" x14ac:dyDescent="0.3">
      <c r="A33" s="411" t="s">
        <v>178</v>
      </c>
      <c r="B33" s="415"/>
      <c r="C33" s="392">
        <v>188</v>
      </c>
      <c r="D33" s="392">
        <v>89</v>
      </c>
      <c r="F33" s="392">
        <v>22</v>
      </c>
      <c r="G33" s="416">
        <f t="shared" si="0"/>
        <v>4.1904761904761907</v>
      </c>
      <c r="H33" s="417"/>
      <c r="I33" s="396">
        <f t="shared" si="3"/>
        <v>11.702127659574469</v>
      </c>
      <c r="J33" s="396">
        <f t="shared" si="4"/>
        <v>24.719101123595504</v>
      </c>
      <c r="K33" s="400"/>
      <c r="L33" s="400"/>
    </row>
    <row r="34" spans="1:12" s="393" customFormat="1" ht="26.25" customHeight="1" x14ac:dyDescent="0.3">
      <c r="A34" s="411" t="s">
        <v>179</v>
      </c>
      <c r="B34" s="415"/>
      <c r="C34" s="392">
        <v>37</v>
      </c>
      <c r="D34" s="392">
        <v>11</v>
      </c>
      <c r="F34" s="392">
        <v>2</v>
      </c>
      <c r="G34" s="416">
        <f t="shared" si="0"/>
        <v>0.38095238095238093</v>
      </c>
      <c r="H34" s="417"/>
      <c r="I34" s="396">
        <f t="shared" si="3"/>
        <v>5.4054054054054053</v>
      </c>
      <c r="J34" s="396">
        <f t="shared" si="4"/>
        <v>18.181818181818183</v>
      </c>
      <c r="K34" s="400"/>
      <c r="L34" s="400"/>
    </row>
    <row r="35" spans="1:12" s="393" customFormat="1" ht="26.25" customHeight="1" x14ac:dyDescent="0.3">
      <c r="A35" s="411" t="s">
        <v>180</v>
      </c>
      <c r="B35" s="415"/>
      <c r="C35" s="392">
        <v>35</v>
      </c>
      <c r="D35" s="392">
        <v>18</v>
      </c>
      <c r="F35" s="392">
        <v>6</v>
      </c>
      <c r="G35" s="416">
        <f t="shared" si="0"/>
        <v>1.1428571428571428</v>
      </c>
      <c r="H35" s="417"/>
      <c r="I35" s="396">
        <f t="shared" si="3"/>
        <v>17.142857142857142</v>
      </c>
      <c r="J35" s="396">
        <f t="shared" si="4"/>
        <v>33.333333333333329</v>
      </c>
      <c r="K35" s="400"/>
      <c r="L35" s="400"/>
    </row>
    <row r="36" spans="1:12" s="393" customFormat="1" ht="26.25" customHeight="1" x14ac:dyDescent="0.3">
      <c r="A36" s="411" t="s">
        <v>181</v>
      </c>
      <c r="B36" s="415"/>
      <c r="C36" s="392">
        <v>109</v>
      </c>
      <c r="D36" s="392">
        <v>34</v>
      </c>
      <c r="F36" s="392">
        <v>8</v>
      </c>
      <c r="G36" s="416">
        <f t="shared" si="0"/>
        <v>1.5238095238095237</v>
      </c>
      <c r="H36" s="417"/>
      <c r="I36" s="396">
        <f t="shared" si="3"/>
        <v>7.3394495412844041</v>
      </c>
      <c r="J36" s="396">
        <f t="shared" si="4"/>
        <v>23.52941176470588</v>
      </c>
      <c r="K36" s="400"/>
      <c r="L36" s="400"/>
    </row>
    <row r="37" spans="1:12" s="393" customFormat="1" ht="26.25" customHeight="1" x14ac:dyDescent="0.3">
      <c r="A37" s="411" t="s">
        <v>182</v>
      </c>
      <c r="B37" s="415"/>
      <c r="C37" s="392">
        <v>167</v>
      </c>
      <c r="D37" s="392">
        <v>51</v>
      </c>
      <c r="F37" s="392">
        <v>11</v>
      </c>
      <c r="G37" s="416">
        <f t="shared" si="0"/>
        <v>2.0952380952380953</v>
      </c>
      <c r="H37" s="417"/>
      <c r="I37" s="396">
        <f t="shared" si="3"/>
        <v>6.5868263473053901</v>
      </c>
      <c r="J37" s="396">
        <f t="shared" si="4"/>
        <v>21.568627450980394</v>
      </c>
      <c r="K37" s="400"/>
      <c r="L37" s="400"/>
    </row>
    <row r="38" spans="1:12" s="393" customFormat="1" ht="26.25" customHeight="1" x14ac:dyDescent="0.3">
      <c r="A38" s="411" t="s">
        <v>183</v>
      </c>
      <c r="B38" s="415"/>
      <c r="C38" s="392">
        <v>8</v>
      </c>
      <c r="D38" s="392">
        <v>5</v>
      </c>
      <c r="F38" s="392">
        <v>0</v>
      </c>
      <c r="G38" s="416">
        <f t="shared" si="0"/>
        <v>0</v>
      </c>
      <c r="H38" s="417"/>
      <c r="I38" s="396">
        <f t="shared" si="3"/>
        <v>0</v>
      </c>
      <c r="J38" s="396">
        <f t="shared" si="4"/>
        <v>0</v>
      </c>
      <c r="K38" s="400"/>
      <c r="L38" s="400"/>
    </row>
    <row r="39" spans="1:12" s="393" customFormat="1" ht="26.25" customHeight="1" x14ac:dyDescent="0.3">
      <c r="A39" s="411" t="s">
        <v>184</v>
      </c>
      <c r="B39" s="415"/>
      <c r="C39" s="392">
        <v>247</v>
      </c>
      <c r="D39" s="392">
        <v>94</v>
      </c>
      <c r="F39" s="392">
        <v>28</v>
      </c>
      <c r="G39" s="416">
        <f t="shared" si="0"/>
        <v>5.3333333333333339</v>
      </c>
      <c r="H39" s="417"/>
      <c r="I39" s="396">
        <f t="shared" si="3"/>
        <v>11.336032388663968</v>
      </c>
      <c r="J39" s="396">
        <f t="shared" si="4"/>
        <v>29.787234042553191</v>
      </c>
    </row>
    <row r="40" spans="1:12" s="393" customFormat="1" ht="26.25" customHeight="1" x14ac:dyDescent="0.3">
      <c r="A40" s="411" t="s">
        <v>185</v>
      </c>
      <c r="B40" s="415"/>
      <c r="C40" s="392">
        <v>339</v>
      </c>
      <c r="D40" s="392">
        <v>109</v>
      </c>
      <c r="F40" s="392">
        <v>30</v>
      </c>
      <c r="G40" s="416">
        <f t="shared" si="0"/>
        <v>5.7142857142857144</v>
      </c>
      <c r="H40" s="417"/>
      <c r="I40" s="396">
        <f t="shared" si="3"/>
        <v>8.8495575221238933</v>
      </c>
      <c r="J40" s="396">
        <f t="shared" si="4"/>
        <v>27.522935779816514</v>
      </c>
      <c r="K40" s="400"/>
      <c r="L40" s="400"/>
    </row>
    <row r="41" spans="1:12" s="393" customFormat="1" ht="26.25" customHeight="1" x14ac:dyDescent="0.3">
      <c r="A41" s="411" t="s">
        <v>186</v>
      </c>
      <c r="B41" s="415"/>
      <c r="C41" s="392">
        <v>40</v>
      </c>
      <c r="D41" s="392">
        <v>13</v>
      </c>
      <c r="F41" s="392">
        <v>5</v>
      </c>
      <c r="G41" s="416">
        <f t="shared" si="0"/>
        <v>0.95238095238095244</v>
      </c>
      <c r="H41" s="417"/>
      <c r="I41" s="396">
        <f t="shared" si="3"/>
        <v>12.5</v>
      </c>
      <c r="J41" s="396">
        <f t="shared" si="4"/>
        <v>38.461538461538467</v>
      </c>
      <c r="K41" s="400"/>
      <c r="L41" s="400"/>
    </row>
    <row r="42" spans="1:12" s="393" customFormat="1" ht="26.25" customHeight="1" x14ac:dyDescent="0.3">
      <c r="A42" s="411" t="s">
        <v>187</v>
      </c>
      <c r="B42" s="415"/>
      <c r="C42" s="392">
        <v>82</v>
      </c>
      <c r="D42" s="392">
        <v>32</v>
      </c>
      <c r="F42" s="392">
        <v>7</v>
      </c>
      <c r="G42" s="416">
        <f t="shared" si="0"/>
        <v>1.3333333333333335</v>
      </c>
      <c r="H42" s="417"/>
      <c r="I42" s="396">
        <f t="shared" si="3"/>
        <v>8.536585365853659</v>
      </c>
      <c r="J42" s="396">
        <f t="shared" si="4"/>
        <v>21.875</v>
      </c>
      <c r="K42" s="400"/>
      <c r="L42" s="400"/>
    </row>
    <row r="43" spans="1:12" s="393" customFormat="1" ht="26.25" customHeight="1" x14ac:dyDescent="0.3">
      <c r="A43" s="411" t="s">
        <v>188</v>
      </c>
      <c r="B43" s="415"/>
      <c r="C43" s="392">
        <v>19</v>
      </c>
      <c r="D43" s="392">
        <v>6</v>
      </c>
      <c r="F43" s="392">
        <v>0</v>
      </c>
      <c r="G43" s="416">
        <f t="shared" si="0"/>
        <v>0</v>
      </c>
      <c r="H43" s="417"/>
      <c r="I43" s="396">
        <f t="shared" ref="I43" si="5">F43/C43*100</f>
        <v>0</v>
      </c>
      <c r="J43" s="396">
        <f t="shared" ref="J43" si="6">F43/D43*100</f>
        <v>0</v>
      </c>
      <c r="K43" s="400"/>
      <c r="L43" s="400"/>
    </row>
    <row r="44" spans="1:12" s="393" customFormat="1" ht="26.25" customHeight="1" x14ac:dyDescent="0.3">
      <c r="A44" s="411" t="s">
        <v>189</v>
      </c>
      <c r="B44" s="415"/>
      <c r="C44" s="392">
        <v>5</v>
      </c>
      <c r="D44" s="392">
        <v>3</v>
      </c>
      <c r="F44" s="392">
        <v>1</v>
      </c>
      <c r="G44" s="416">
        <f t="shared" si="0"/>
        <v>0.19047619047619047</v>
      </c>
      <c r="H44" s="417"/>
      <c r="I44" s="396">
        <f t="shared" si="3"/>
        <v>20</v>
      </c>
      <c r="J44" s="396">
        <f t="shared" si="4"/>
        <v>33.333333333333329</v>
      </c>
      <c r="K44" s="400"/>
      <c r="L44" s="400"/>
    </row>
    <row r="45" spans="1:12" s="393" customFormat="1" ht="26.25" customHeight="1" x14ac:dyDescent="0.3">
      <c r="A45" s="411" t="s">
        <v>190</v>
      </c>
      <c r="B45" s="415"/>
      <c r="C45" s="392">
        <v>72</v>
      </c>
      <c r="D45" s="392">
        <v>28</v>
      </c>
      <c r="F45" s="392">
        <v>9</v>
      </c>
      <c r="G45" s="416">
        <f t="shared" si="0"/>
        <v>1.7142857142857144</v>
      </c>
      <c r="H45" s="417"/>
      <c r="I45" s="396">
        <f t="shared" si="3"/>
        <v>12.5</v>
      </c>
      <c r="J45" s="396">
        <f t="shared" si="4"/>
        <v>32.142857142857146</v>
      </c>
    </row>
    <row r="46" spans="1:12" s="393" customFormat="1" ht="26.25" customHeight="1" x14ac:dyDescent="0.3">
      <c r="A46" s="411" t="s">
        <v>191</v>
      </c>
      <c r="B46" s="415"/>
      <c r="C46" s="392">
        <v>141</v>
      </c>
      <c r="D46" s="392">
        <v>59</v>
      </c>
      <c r="F46" s="392">
        <v>10</v>
      </c>
      <c r="G46" s="416">
        <f t="shared" si="0"/>
        <v>1.9047619047619049</v>
      </c>
      <c r="H46" s="417"/>
      <c r="I46" s="396">
        <f t="shared" si="3"/>
        <v>7.0921985815602842</v>
      </c>
      <c r="J46" s="396">
        <f t="shared" si="4"/>
        <v>16.949152542372879</v>
      </c>
      <c r="K46" s="400"/>
      <c r="L46" s="400"/>
    </row>
    <row r="47" spans="1:12" s="393" customFormat="1" ht="26.25" customHeight="1" x14ac:dyDescent="0.3">
      <c r="A47" s="411" t="s">
        <v>192</v>
      </c>
      <c r="B47" s="415"/>
      <c r="C47" s="392">
        <v>14</v>
      </c>
      <c r="D47" s="392">
        <v>1</v>
      </c>
      <c r="F47" s="392">
        <v>1</v>
      </c>
      <c r="G47" s="416">
        <f t="shared" si="0"/>
        <v>0.19047619047619047</v>
      </c>
      <c r="H47" s="417"/>
      <c r="I47" s="396">
        <f t="shared" si="3"/>
        <v>7.1428571428571423</v>
      </c>
      <c r="J47" s="396">
        <f t="shared" si="4"/>
        <v>100</v>
      </c>
      <c r="K47" s="400"/>
      <c r="L47" s="400"/>
    </row>
    <row r="48" spans="1:12" s="393" customFormat="1" ht="26.25" customHeight="1" x14ac:dyDescent="0.3">
      <c r="A48" s="411" t="s">
        <v>193</v>
      </c>
      <c r="B48" s="415"/>
      <c r="C48" s="392">
        <v>97</v>
      </c>
      <c r="D48" s="392">
        <v>42</v>
      </c>
      <c r="F48" s="392">
        <v>15</v>
      </c>
      <c r="G48" s="416">
        <f t="shared" si="0"/>
        <v>2.8571428571428572</v>
      </c>
      <c r="H48" s="417"/>
      <c r="I48" s="396">
        <f t="shared" si="3"/>
        <v>15.463917525773196</v>
      </c>
      <c r="J48" s="396">
        <f t="shared" si="4"/>
        <v>35.714285714285715</v>
      </c>
    </row>
    <row r="49" spans="1:12" s="393" customFormat="1" ht="26.25" customHeight="1" x14ac:dyDescent="0.3">
      <c r="A49" s="411" t="s">
        <v>194</v>
      </c>
      <c r="B49" s="415"/>
      <c r="C49" s="392">
        <v>121</v>
      </c>
      <c r="D49" s="392">
        <v>51</v>
      </c>
      <c r="F49" s="392">
        <v>15</v>
      </c>
      <c r="G49" s="416">
        <f t="shared" si="0"/>
        <v>2.8571428571428572</v>
      </c>
      <c r="H49" s="417"/>
      <c r="I49" s="396">
        <f t="shared" si="3"/>
        <v>12.396694214876034</v>
      </c>
      <c r="J49" s="396">
        <f t="shared" si="4"/>
        <v>29.411764705882355</v>
      </c>
      <c r="K49" s="400"/>
      <c r="L49" s="400"/>
    </row>
    <row r="50" spans="1:12" s="393" customFormat="1" ht="41.25" customHeight="1" x14ac:dyDescent="0.3">
      <c r="A50" s="411" t="s">
        <v>195</v>
      </c>
      <c r="B50" s="415"/>
      <c r="C50" s="392">
        <v>96</v>
      </c>
      <c r="D50" s="392">
        <v>43</v>
      </c>
      <c r="F50" s="392">
        <v>14</v>
      </c>
      <c r="G50" s="416">
        <f t="shared" si="0"/>
        <v>2.666666666666667</v>
      </c>
      <c r="H50" s="417"/>
      <c r="I50" s="396">
        <f t="shared" si="3"/>
        <v>14.583333333333334</v>
      </c>
      <c r="J50" s="396">
        <f t="shared" si="4"/>
        <v>32.558139534883722</v>
      </c>
      <c r="K50" s="400"/>
      <c r="L50" s="400"/>
    </row>
    <row r="51" spans="1:12" s="12" customFormat="1" x14ac:dyDescent="0.3">
      <c r="A51" s="224"/>
      <c r="B51" s="225"/>
      <c r="C51" s="83"/>
      <c r="D51" s="84"/>
      <c r="E51" s="68"/>
      <c r="F51" s="83"/>
      <c r="G51" s="85"/>
      <c r="H51" s="69"/>
      <c r="I51" s="226"/>
      <c r="J51" s="186"/>
      <c r="K51" s="11"/>
      <c r="L51" s="11"/>
    </row>
    <row r="52" spans="1:12" x14ac:dyDescent="0.3">
      <c r="A52" s="189" t="s">
        <v>196</v>
      </c>
      <c r="B52" s="190"/>
      <c r="C52" s="88">
        <f>SUM(C8:C50)</f>
        <v>4853</v>
      </c>
      <c r="D52" s="89">
        <f>SUM(D8:D50)</f>
        <v>1912</v>
      </c>
      <c r="E52" s="193"/>
      <c r="F52" s="191">
        <f>SUM(F8:F50)</f>
        <v>525</v>
      </c>
      <c r="G52" s="194">
        <f>F52/F$52*100</f>
        <v>100</v>
      </c>
      <c r="H52" s="195"/>
      <c r="I52" s="196">
        <f>F52/C52*100</f>
        <v>10.818050690294664</v>
      </c>
      <c r="J52" s="197">
        <f>F52/D52*100</f>
        <v>27.4581589958159</v>
      </c>
      <c r="K52" s="11"/>
      <c r="L52" s="11"/>
    </row>
    <row r="53" spans="1:12" x14ac:dyDescent="0.3">
      <c r="A53" s="198"/>
      <c r="B53" s="199"/>
      <c r="C53" s="227"/>
      <c r="D53" s="228"/>
      <c r="E53" s="199"/>
      <c r="F53" s="229"/>
      <c r="G53" s="230"/>
      <c r="H53" s="203"/>
      <c r="I53" s="231"/>
      <c r="J53" s="230"/>
      <c r="K53" s="11"/>
      <c r="L53" s="11"/>
    </row>
    <row r="54" spans="1:12" x14ac:dyDescent="0.3">
      <c r="D54" s="144"/>
      <c r="G54" s="145"/>
      <c r="I54" s="219"/>
      <c r="J54" s="145"/>
      <c r="K54" s="7"/>
      <c r="L54" s="7"/>
    </row>
    <row r="55" spans="1:12" s="135" customFormat="1" x14ac:dyDescent="0.35">
      <c r="A55" s="14" t="s">
        <v>218</v>
      </c>
      <c r="B55" s="15"/>
      <c r="C55" s="130"/>
      <c r="D55" s="130"/>
      <c r="E55" s="15"/>
      <c r="F55" s="131"/>
      <c r="G55" s="132"/>
      <c r="H55" s="133"/>
      <c r="I55" s="134"/>
      <c r="J55" s="134"/>
    </row>
    <row r="56" spans="1:12" s="207" customFormat="1" ht="18" x14ac:dyDescent="0.35">
      <c r="A56" s="15"/>
      <c r="B56" s="15"/>
      <c r="C56" s="153"/>
      <c r="D56" s="153"/>
      <c r="E56" s="15"/>
      <c r="F56" s="153"/>
      <c r="G56" s="154"/>
      <c r="H56" s="133"/>
      <c r="I56" s="154"/>
      <c r="J56" s="154"/>
      <c r="K56" s="6"/>
      <c r="L56" s="6"/>
    </row>
    <row r="57" spans="1:12" x14ac:dyDescent="0.3">
      <c r="D57" s="144"/>
      <c r="G57" s="145"/>
      <c r="I57" s="219"/>
      <c r="J57" s="145"/>
    </row>
    <row r="58" spans="1:12" x14ac:dyDescent="0.3">
      <c r="D58" s="144"/>
      <c r="G58" s="145"/>
      <c r="I58" s="219"/>
      <c r="J58" s="145"/>
    </row>
    <row r="59" spans="1:12" x14ac:dyDescent="0.3">
      <c r="D59" s="144"/>
      <c r="G59" s="145"/>
      <c r="I59" s="219"/>
      <c r="J59" s="145"/>
      <c r="K59" s="22"/>
      <c r="L59" s="22"/>
    </row>
    <row r="60" spans="1:12" ht="18" x14ac:dyDescent="0.35">
      <c r="D60" s="144"/>
      <c r="G60" s="145"/>
      <c r="I60" s="219"/>
      <c r="J60" s="145"/>
      <c r="K60" s="207"/>
      <c r="L60" s="207"/>
    </row>
    <row r="61" spans="1:12" x14ac:dyDescent="0.3">
      <c r="D61" s="144"/>
      <c r="G61" s="145"/>
      <c r="I61" s="219"/>
      <c r="J61" s="145"/>
    </row>
    <row r="62" spans="1:12" x14ac:dyDescent="0.3">
      <c r="D62" s="144"/>
      <c r="G62" s="145"/>
      <c r="I62" s="219"/>
      <c r="J62" s="145"/>
    </row>
    <row r="63" spans="1:12" x14ac:dyDescent="0.3">
      <c r="D63" s="144"/>
      <c r="G63" s="145"/>
      <c r="I63" s="219"/>
      <c r="J63" s="145"/>
    </row>
    <row r="64" spans="1:12" x14ac:dyDescent="0.3">
      <c r="D64" s="144"/>
      <c r="G64" s="145"/>
      <c r="I64" s="219"/>
      <c r="J64" s="145"/>
    </row>
    <row r="65" spans="4:10" x14ac:dyDescent="0.3">
      <c r="D65" s="144"/>
      <c r="G65" s="145"/>
      <c r="I65" s="219"/>
      <c r="J65" s="145"/>
    </row>
    <row r="66" spans="4:10" x14ac:dyDescent="0.3">
      <c r="D66" s="144"/>
      <c r="G66" s="145"/>
      <c r="I66" s="219"/>
      <c r="J66" s="145"/>
    </row>
    <row r="67" spans="4:10" x14ac:dyDescent="0.3">
      <c r="D67" s="144"/>
      <c r="G67" s="145"/>
      <c r="I67" s="219"/>
      <c r="J67" s="145"/>
    </row>
    <row r="68" spans="4:10" x14ac:dyDescent="0.3">
      <c r="D68" s="144"/>
      <c r="G68" s="145"/>
      <c r="I68" s="219"/>
      <c r="J68" s="145"/>
    </row>
    <row r="69" spans="4:10" x14ac:dyDescent="0.3">
      <c r="D69" s="144"/>
      <c r="G69" s="145"/>
      <c r="I69" s="219"/>
      <c r="J69" s="145"/>
    </row>
    <row r="70" spans="4:10" x14ac:dyDescent="0.3">
      <c r="D70" s="144"/>
      <c r="G70" s="145"/>
      <c r="I70" s="219"/>
      <c r="J70" s="145"/>
    </row>
    <row r="71" spans="4:10" x14ac:dyDescent="0.3">
      <c r="D71" s="144"/>
      <c r="G71" s="145"/>
      <c r="I71" s="219"/>
      <c r="J71" s="145"/>
    </row>
    <row r="72" spans="4:10" x14ac:dyDescent="0.3">
      <c r="D72" s="144"/>
      <c r="G72" s="145"/>
      <c r="I72" s="219"/>
      <c r="J72" s="145"/>
    </row>
    <row r="73" spans="4:10" x14ac:dyDescent="0.3">
      <c r="D73" s="144"/>
      <c r="G73" s="145"/>
      <c r="I73" s="219"/>
      <c r="J73" s="145"/>
    </row>
    <row r="74" spans="4:10" x14ac:dyDescent="0.3">
      <c r="D74" s="144"/>
      <c r="G74" s="145"/>
      <c r="I74" s="219"/>
      <c r="J74" s="145"/>
    </row>
    <row r="75" spans="4:10" x14ac:dyDescent="0.3">
      <c r="D75" s="144"/>
      <c r="G75" s="145"/>
      <c r="I75" s="219"/>
      <c r="J75" s="145"/>
    </row>
    <row r="76" spans="4:10" x14ac:dyDescent="0.3">
      <c r="D76" s="144"/>
      <c r="G76" s="145"/>
      <c r="I76" s="219"/>
      <c r="J76" s="145"/>
    </row>
    <row r="77" spans="4:10" x14ac:dyDescent="0.3">
      <c r="D77" s="144"/>
      <c r="G77" s="145"/>
      <c r="I77" s="219"/>
      <c r="J77" s="145"/>
    </row>
    <row r="78" spans="4:10" x14ac:dyDescent="0.3">
      <c r="D78" s="144"/>
      <c r="G78" s="145"/>
      <c r="I78" s="219"/>
      <c r="J78" s="145"/>
    </row>
    <row r="79" spans="4:10" x14ac:dyDescent="0.3">
      <c r="D79" s="144"/>
      <c r="G79" s="145"/>
      <c r="I79" s="219"/>
      <c r="J79" s="145"/>
    </row>
    <row r="80" spans="4:10" x14ac:dyDescent="0.3">
      <c r="D80" s="144"/>
      <c r="G80" s="145"/>
      <c r="I80" s="219"/>
      <c r="J80" s="145"/>
    </row>
    <row r="81" spans="4:10" x14ac:dyDescent="0.3">
      <c r="D81" s="144"/>
      <c r="G81" s="145"/>
      <c r="I81" s="219"/>
      <c r="J81" s="145"/>
    </row>
    <row r="82" spans="4:10" x14ac:dyDescent="0.3">
      <c r="D82" s="144"/>
      <c r="G82" s="145"/>
      <c r="I82" s="219"/>
      <c r="J82" s="145"/>
    </row>
    <row r="83" spans="4:10" x14ac:dyDescent="0.3">
      <c r="D83" s="144"/>
      <c r="G83" s="145"/>
      <c r="I83" s="219"/>
      <c r="J83" s="145"/>
    </row>
    <row r="84" spans="4:10" x14ac:dyDescent="0.3">
      <c r="D84" s="144"/>
      <c r="G84" s="145"/>
      <c r="I84" s="219"/>
      <c r="J84" s="145"/>
    </row>
    <row r="85" spans="4:10" x14ac:dyDescent="0.3">
      <c r="D85" s="144"/>
      <c r="G85" s="145"/>
      <c r="I85" s="219"/>
      <c r="J85" s="145"/>
    </row>
    <row r="86" spans="4:10" x14ac:dyDescent="0.3">
      <c r="D86" s="144"/>
      <c r="G86" s="145"/>
      <c r="I86" s="219"/>
      <c r="J86" s="145"/>
    </row>
    <row r="87" spans="4:10" x14ac:dyDescent="0.3">
      <c r="D87" s="144"/>
      <c r="G87" s="145"/>
      <c r="I87" s="219"/>
      <c r="J87" s="145"/>
    </row>
    <row r="88" spans="4:10" x14ac:dyDescent="0.3">
      <c r="D88" s="144"/>
      <c r="G88" s="145"/>
      <c r="I88" s="219"/>
      <c r="J88" s="145"/>
    </row>
    <row r="89" spans="4:10" x14ac:dyDescent="0.3">
      <c r="D89" s="144"/>
      <c r="G89" s="145"/>
      <c r="I89" s="219"/>
      <c r="J89" s="145"/>
    </row>
    <row r="90" spans="4:10" x14ac:dyDescent="0.3">
      <c r="D90" s="144"/>
      <c r="G90" s="145"/>
      <c r="I90" s="219"/>
      <c r="J90" s="145"/>
    </row>
    <row r="91" spans="4:10" x14ac:dyDescent="0.3">
      <c r="D91" s="144"/>
      <c r="G91" s="145"/>
      <c r="I91" s="219"/>
      <c r="J91" s="145"/>
    </row>
    <row r="92" spans="4:10" x14ac:dyDescent="0.3">
      <c r="D92" s="144"/>
      <c r="G92" s="145"/>
      <c r="I92" s="219"/>
      <c r="J92" s="145"/>
    </row>
    <row r="93" spans="4:10" x14ac:dyDescent="0.3">
      <c r="D93" s="144"/>
      <c r="G93" s="145"/>
      <c r="I93" s="219"/>
      <c r="J93" s="145"/>
    </row>
    <row r="94" spans="4:10" x14ac:dyDescent="0.3">
      <c r="D94" s="144"/>
      <c r="G94" s="145"/>
      <c r="I94" s="219"/>
      <c r="J94" s="145"/>
    </row>
    <row r="95" spans="4:10" x14ac:dyDescent="0.3">
      <c r="D95" s="144"/>
      <c r="G95" s="145"/>
      <c r="I95" s="219"/>
      <c r="J95" s="145"/>
    </row>
    <row r="96" spans="4:10" x14ac:dyDescent="0.3">
      <c r="D96" s="144"/>
      <c r="G96" s="145"/>
      <c r="I96" s="219"/>
      <c r="J96" s="145"/>
    </row>
    <row r="97" spans="4:10" x14ac:dyDescent="0.3">
      <c r="D97" s="144"/>
      <c r="G97" s="145"/>
      <c r="I97" s="219"/>
      <c r="J97" s="145"/>
    </row>
    <row r="98" spans="4:10" x14ac:dyDescent="0.3">
      <c r="D98" s="144"/>
      <c r="G98" s="145"/>
      <c r="I98" s="219"/>
      <c r="J98" s="145"/>
    </row>
    <row r="99" spans="4:10" x14ac:dyDescent="0.3">
      <c r="D99" s="144"/>
      <c r="G99" s="145"/>
      <c r="I99" s="219"/>
      <c r="J99" s="145"/>
    </row>
    <row r="100" spans="4:10" x14ac:dyDescent="0.3">
      <c r="D100" s="144"/>
      <c r="G100" s="145"/>
      <c r="I100" s="219"/>
      <c r="J100" s="145"/>
    </row>
    <row r="101" spans="4:10" x14ac:dyDescent="0.3">
      <c r="D101" s="144"/>
      <c r="G101" s="145"/>
      <c r="I101" s="219"/>
      <c r="J101" s="145"/>
    </row>
    <row r="102" spans="4:10" x14ac:dyDescent="0.3">
      <c r="D102" s="144"/>
      <c r="G102" s="145"/>
      <c r="I102" s="219"/>
      <c r="J102" s="145"/>
    </row>
    <row r="103" spans="4:10" x14ac:dyDescent="0.3">
      <c r="D103" s="144"/>
      <c r="G103" s="145"/>
      <c r="I103" s="219"/>
      <c r="J103" s="145"/>
    </row>
    <row r="104" spans="4:10" x14ac:dyDescent="0.3">
      <c r="D104" s="144"/>
      <c r="G104" s="145"/>
      <c r="I104" s="219"/>
      <c r="J104" s="145"/>
    </row>
    <row r="105" spans="4:10" x14ac:dyDescent="0.3">
      <c r="D105" s="144"/>
      <c r="G105" s="145"/>
      <c r="I105" s="219"/>
      <c r="J105" s="145"/>
    </row>
    <row r="106" spans="4:10" x14ac:dyDescent="0.3">
      <c r="D106" s="144"/>
      <c r="G106" s="145"/>
      <c r="I106" s="219"/>
      <c r="J106" s="14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8" x14ac:dyDescent="0.35"/>
  <cols>
    <col min="1" max="1" width="67.42578125" style="277" customWidth="1"/>
    <col min="2" max="2" width="1.42578125" style="278" customWidth="1"/>
    <col min="3" max="3" width="19.85546875" style="279" customWidth="1"/>
    <col min="4" max="4" width="15.140625" style="279" customWidth="1"/>
    <col min="5" max="5" width="1.42578125" style="278" customWidth="1"/>
    <col min="6" max="6" width="10.85546875" style="279" customWidth="1"/>
    <col min="7" max="7" width="11.7109375" style="280" bestFit="1" customWidth="1"/>
    <col min="8" max="8" width="1.42578125" style="280" customWidth="1"/>
    <col min="9" max="9" width="18.7109375" style="280" customWidth="1"/>
    <col min="10" max="10" width="15.5703125" style="280" customWidth="1"/>
    <col min="11" max="256" width="9.140625" style="237"/>
    <col min="257" max="257" width="62" style="237" customWidth="1"/>
    <col min="258" max="258" width="1.42578125" style="237" customWidth="1"/>
    <col min="259" max="259" width="19.85546875" style="237" customWidth="1"/>
    <col min="260" max="260" width="15.140625" style="237" customWidth="1"/>
    <col min="261" max="261" width="1.42578125" style="237" customWidth="1"/>
    <col min="262" max="262" width="10.85546875" style="237" customWidth="1"/>
    <col min="263" max="263" width="11.7109375" style="237" bestFit="1" customWidth="1"/>
    <col min="264" max="264" width="1.42578125" style="237" customWidth="1"/>
    <col min="265" max="265" width="18.7109375" style="237" customWidth="1"/>
    <col min="266" max="266" width="15.5703125" style="237" customWidth="1"/>
    <col min="267" max="512" width="9.140625" style="237"/>
    <col min="513" max="513" width="62" style="237" customWidth="1"/>
    <col min="514" max="514" width="1.42578125" style="237" customWidth="1"/>
    <col min="515" max="515" width="19.85546875" style="237" customWidth="1"/>
    <col min="516" max="516" width="15.140625" style="237" customWidth="1"/>
    <col min="517" max="517" width="1.42578125" style="237" customWidth="1"/>
    <col min="518" max="518" width="10.85546875" style="237" customWidth="1"/>
    <col min="519" max="519" width="11.7109375" style="237" bestFit="1" customWidth="1"/>
    <col min="520" max="520" width="1.42578125" style="237" customWidth="1"/>
    <col min="521" max="521" width="18.7109375" style="237" customWidth="1"/>
    <col min="522" max="522" width="15.5703125" style="237" customWidth="1"/>
    <col min="523" max="768" width="9.140625" style="237"/>
    <col min="769" max="769" width="62" style="237" customWidth="1"/>
    <col min="770" max="770" width="1.42578125" style="237" customWidth="1"/>
    <col min="771" max="771" width="19.85546875" style="237" customWidth="1"/>
    <col min="772" max="772" width="15.140625" style="237" customWidth="1"/>
    <col min="773" max="773" width="1.42578125" style="237" customWidth="1"/>
    <col min="774" max="774" width="10.85546875" style="237" customWidth="1"/>
    <col min="775" max="775" width="11.7109375" style="237" bestFit="1" customWidth="1"/>
    <col min="776" max="776" width="1.42578125" style="237" customWidth="1"/>
    <col min="777" max="777" width="18.7109375" style="237" customWidth="1"/>
    <col min="778" max="778" width="15.5703125" style="237" customWidth="1"/>
    <col min="779" max="1024" width="9.140625" style="237"/>
    <col min="1025" max="1025" width="62" style="237" customWidth="1"/>
    <col min="1026" max="1026" width="1.42578125" style="237" customWidth="1"/>
    <col min="1027" max="1027" width="19.85546875" style="237" customWidth="1"/>
    <col min="1028" max="1028" width="15.140625" style="237" customWidth="1"/>
    <col min="1029" max="1029" width="1.42578125" style="237" customWidth="1"/>
    <col min="1030" max="1030" width="10.85546875" style="237" customWidth="1"/>
    <col min="1031" max="1031" width="11.7109375" style="237" bestFit="1" customWidth="1"/>
    <col min="1032" max="1032" width="1.42578125" style="237" customWidth="1"/>
    <col min="1033" max="1033" width="18.7109375" style="237" customWidth="1"/>
    <col min="1034" max="1034" width="15.5703125" style="237" customWidth="1"/>
    <col min="1035" max="1280" width="9.140625" style="237"/>
    <col min="1281" max="1281" width="62" style="237" customWidth="1"/>
    <col min="1282" max="1282" width="1.42578125" style="237" customWidth="1"/>
    <col min="1283" max="1283" width="19.85546875" style="237" customWidth="1"/>
    <col min="1284" max="1284" width="15.140625" style="237" customWidth="1"/>
    <col min="1285" max="1285" width="1.42578125" style="237" customWidth="1"/>
    <col min="1286" max="1286" width="10.85546875" style="237" customWidth="1"/>
    <col min="1287" max="1287" width="11.7109375" style="237" bestFit="1" customWidth="1"/>
    <col min="1288" max="1288" width="1.42578125" style="237" customWidth="1"/>
    <col min="1289" max="1289" width="18.7109375" style="237" customWidth="1"/>
    <col min="1290" max="1290" width="15.5703125" style="237" customWidth="1"/>
    <col min="1291" max="1536" width="9.140625" style="237"/>
    <col min="1537" max="1537" width="62" style="237" customWidth="1"/>
    <col min="1538" max="1538" width="1.42578125" style="237" customWidth="1"/>
    <col min="1539" max="1539" width="19.85546875" style="237" customWidth="1"/>
    <col min="1540" max="1540" width="15.140625" style="237" customWidth="1"/>
    <col min="1541" max="1541" width="1.42578125" style="237" customWidth="1"/>
    <col min="1542" max="1542" width="10.85546875" style="237" customWidth="1"/>
    <col min="1543" max="1543" width="11.7109375" style="237" bestFit="1" customWidth="1"/>
    <col min="1544" max="1544" width="1.42578125" style="237" customWidth="1"/>
    <col min="1545" max="1545" width="18.7109375" style="237" customWidth="1"/>
    <col min="1546" max="1546" width="15.5703125" style="237" customWidth="1"/>
    <col min="1547" max="1792" width="9.140625" style="237"/>
    <col min="1793" max="1793" width="62" style="237" customWidth="1"/>
    <col min="1794" max="1794" width="1.42578125" style="237" customWidth="1"/>
    <col min="1795" max="1795" width="19.85546875" style="237" customWidth="1"/>
    <col min="1796" max="1796" width="15.140625" style="237" customWidth="1"/>
    <col min="1797" max="1797" width="1.42578125" style="237" customWidth="1"/>
    <col min="1798" max="1798" width="10.85546875" style="237" customWidth="1"/>
    <col min="1799" max="1799" width="11.7109375" style="237" bestFit="1" customWidth="1"/>
    <col min="1800" max="1800" width="1.42578125" style="237" customWidth="1"/>
    <col min="1801" max="1801" width="18.7109375" style="237" customWidth="1"/>
    <col min="1802" max="1802" width="15.5703125" style="237" customWidth="1"/>
    <col min="1803" max="2048" width="9.140625" style="237"/>
    <col min="2049" max="2049" width="62" style="237" customWidth="1"/>
    <col min="2050" max="2050" width="1.42578125" style="237" customWidth="1"/>
    <col min="2051" max="2051" width="19.85546875" style="237" customWidth="1"/>
    <col min="2052" max="2052" width="15.140625" style="237" customWidth="1"/>
    <col min="2053" max="2053" width="1.42578125" style="237" customWidth="1"/>
    <col min="2054" max="2054" width="10.85546875" style="237" customWidth="1"/>
    <col min="2055" max="2055" width="11.7109375" style="237" bestFit="1" customWidth="1"/>
    <col min="2056" max="2056" width="1.42578125" style="237" customWidth="1"/>
    <col min="2057" max="2057" width="18.7109375" style="237" customWidth="1"/>
    <col min="2058" max="2058" width="15.5703125" style="237" customWidth="1"/>
    <col min="2059" max="2304" width="9.140625" style="237"/>
    <col min="2305" max="2305" width="62" style="237" customWidth="1"/>
    <col min="2306" max="2306" width="1.42578125" style="237" customWidth="1"/>
    <col min="2307" max="2307" width="19.85546875" style="237" customWidth="1"/>
    <col min="2308" max="2308" width="15.140625" style="237" customWidth="1"/>
    <col min="2309" max="2309" width="1.42578125" style="237" customWidth="1"/>
    <col min="2310" max="2310" width="10.85546875" style="237" customWidth="1"/>
    <col min="2311" max="2311" width="11.7109375" style="237" bestFit="1" customWidth="1"/>
    <col min="2312" max="2312" width="1.42578125" style="237" customWidth="1"/>
    <col min="2313" max="2313" width="18.7109375" style="237" customWidth="1"/>
    <col min="2314" max="2314" width="15.5703125" style="237" customWidth="1"/>
    <col min="2315" max="2560" width="9.140625" style="237"/>
    <col min="2561" max="2561" width="62" style="237" customWidth="1"/>
    <col min="2562" max="2562" width="1.42578125" style="237" customWidth="1"/>
    <col min="2563" max="2563" width="19.85546875" style="237" customWidth="1"/>
    <col min="2564" max="2564" width="15.140625" style="237" customWidth="1"/>
    <col min="2565" max="2565" width="1.42578125" style="237" customWidth="1"/>
    <col min="2566" max="2566" width="10.85546875" style="237" customWidth="1"/>
    <col min="2567" max="2567" width="11.7109375" style="237" bestFit="1" customWidth="1"/>
    <col min="2568" max="2568" width="1.42578125" style="237" customWidth="1"/>
    <col min="2569" max="2569" width="18.7109375" style="237" customWidth="1"/>
    <col min="2570" max="2570" width="15.5703125" style="237" customWidth="1"/>
    <col min="2571" max="2816" width="9.140625" style="237"/>
    <col min="2817" max="2817" width="62" style="237" customWidth="1"/>
    <col min="2818" max="2818" width="1.42578125" style="237" customWidth="1"/>
    <col min="2819" max="2819" width="19.85546875" style="237" customWidth="1"/>
    <col min="2820" max="2820" width="15.140625" style="237" customWidth="1"/>
    <col min="2821" max="2821" width="1.42578125" style="237" customWidth="1"/>
    <col min="2822" max="2822" width="10.85546875" style="237" customWidth="1"/>
    <col min="2823" max="2823" width="11.7109375" style="237" bestFit="1" customWidth="1"/>
    <col min="2824" max="2824" width="1.42578125" style="237" customWidth="1"/>
    <col min="2825" max="2825" width="18.7109375" style="237" customWidth="1"/>
    <col min="2826" max="2826" width="15.5703125" style="237" customWidth="1"/>
    <col min="2827" max="3072" width="9.140625" style="237"/>
    <col min="3073" max="3073" width="62" style="237" customWidth="1"/>
    <col min="3074" max="3074" width="1.42578125" style="237" customWidth="1"/>
    <col min="3075" max="3075" width="19.85546875" style="237" customWidth="1"/>
    <col min="3076" max="3076" width="15.140625" style="237" customWidth="1"/>
    <col min="3077" max="3077" width="1.42578125" style="237" customWidth="1"/>
    <col min="3078" max="3078" width="10.85546875" style="237" customWidth="1"/>
    <col min="3079" max="3079" width="11.7109375" style="237" bestFit="1" customWidth="1"/>
    <col min="3080" max="3080" width="1.42578125" style="237" customWidth="1"/>
    <col min="3081" max="3081" width="18.7109375" style="237" customWidth="1"/>
    <col min="3082" max="3082" width="15.5703125" style="237" customWidth="1"/>
    <col min="3083" max="3328" width="9.140625" style="237"/>
    <col min="3329" max="3329" width="62" style="237" customWidth="1"/>
    <col min="3330" max="3330" width="1.42578125" style="237" customWidth="1"/>
    <col min="3331" max="3331" width="19.85546875" style="237" customWidth="1"/>
    <col min="3332" max="3332" width="15.140625" style="237" customWidth="1"/>
    <col min="3333" max="3333" width="1.42578125" style="237" customWidth="1"/>
    <col min="3334" max="3334" width="10.85546875" style="237" customWidth="1"/>
    <col min="3335" max="3335" width="11.7109375" style="237" bestFit="1" customWidth="1"/>
    <col min="3336" max="3336" width="1.42578125" style="237" customWidth="1"/>
    <col min="3337" max="3337" width="18.7109375" style="237" customWidth="1"/>
    <col min="3338" max="3338" width="15.5703125" style="237" customWidth="1"/>
    <col min="3339" max="3584" width="9.140625" style="237"/>
    <col min="3585" max="3585" width="62" style="237" customWidth="1"/>
    <col min="3586" max="3586" width="1.42578125" style="237" customWidth="1"/>
    <col min="3587" max="3587" width="19.85546875" style="237" customWidth="1"/>
    <col min="3588" max="3588" width="15.140625" style="237" customWidth="1"/>
    <col min="3589" max="3589" width="1.42578125" style="237" customWidth="1"/>
    <col min="3590" max="3590" width="10.85546875" style="237" customWidth="1"/>
    <col min="3591" max="3591" width="11.7109375" style="237" bestFit="1" customWidth="1"/>
    <col min="3592" max="3592" width="1.42578125" style="237" customWidth="1"/>
    <col min="3593" max="3593" width="18.7109375" style="237" customWidth="1"/>
    <col min="3594" max="3594" width="15.5703125" style="237" customWidth="1"/>
    <col min="3595" max="3840" width="9.140625" style="237"/>
    <col min="3841" max="3841" width="62" style="237" customWidth="1"/>
    <col min="3842" max="3842" width="1.42578125" style="237" customWidth="1"/>
    <col min="3843" max="3843" width="19.85546875" style="237" customWidth="1"/>
    <col min="3844" max="3844" width="15.140625" style="237" customWidth="1"/>
    <col min="3845" max="3845" width="1.42578125" style="237" customWidth="1"/>
    <col min="3846" max="3846" width="10.85546875" style="237" customWidth="1"/>
    <col min="3847" max="3847" width="11.7109375" style="237" bestFit="1" customWidth="1"/>
    <col min="3848" max="3848" width="1.42578125" style="237" customWidth="1"/>
    <col min="3849" max="3849" width="18.7109375" style="237" customWidth="1"/>
    <col min="3850" max="3850" width="15.5703125" style="237" customWidth="1"/>
    <col min="3851" max="4096" width="9.140625" style="237"/>
    <col min="4097" max="4097" width="62" style="237" customWidth="1"/>
    <col min="4098" max="4098" width="1.42578125" style="237" customWidth="1"/>
    <col min="4099" max="4099" width="19.85546875" style="237" customWidth="1"/>
    <col min="4100" max="4100" width="15.140625" style="237" customWidth="1"/>
    <col min="4101" max="4101" width="1.42578125" style="237" customWidth="1"/>
    <col min="4102" max="4102" width="10.85546875" style="237" customWidth="1"/>
    <col min="4103" max="4103" width="11.7109375" style="237" bestFit="1" customWidth="1"/>
    <col min="4104" max="4104" width="1.42578125" style="237" customWidth="1"/>
    <col min="4105" max="4105" width="18.7109375" style="237" customWidth="1"/>
    <col min="4106" max="4106" width="15.5703125" style="237" customWidth="1"/>
    <col min="4107" max="4352" width="9.140625" style="237"/>
    <col min="4353" max="4353" width="62" style="237" customWidth="1"/>
    <col min="4354" max="4354" width="1.42578125" style="237" customWidth="1"/>
    <col min="4355" max="4355" width="19.85546875" style="237" customWidth="1"/>
    <col min="4356" max="4356" width="15.140625" style="237" customWidth="1"/>
    <col min="4357" max="4357" width="1.42578125" style="237" customWidth="1"/>
    <col min="4358" max="4358" width="10.85546875" style="237" customWidth="1"/>
    <col min="4359" max="4359" width="11.7109375" style="237" bestFit="1" customWidth="1"/>
    <col min="4360" max="4360" width="1.42578125" style="237" customWidth="1"/>
    <col min="4361" max="4361" width="18.7109375" style="237" customWidth="1"/>
    <col min="4362" max="4362" width="15.5703125" style="237" customWidth="1"/>
    <col min="4363" max="4608" width="9.140625" style="237"/>
    <col min="4609" max="4609" width="62" style="237" customWidth="1"/>
    <col min="4610" max="4610" width="1.42578125" style="237" customWidth="1"/>
    <col min="4611" max="4611" width="19.85546875" style="237" customWidth="1"/>
    <col min="4612" max="4612" width="15.140625" style="237" customWidth="1"/>
    <col min="4613" max="4613" width="1.42578125" style="237" customWidth="1"/>
    <col min="4614" max="4614" width="10.85546875" style="237" customWidth="1"/>
    <col min="4615" max="4615" width="11.7109375" style="237" bestFit="1" customWidth="1"/>
    <col min="4616" max="4616" width="1.42578125" style="237" customWidth="1"/>
    <col min="4617" max="4617" width="18.7109375" style="237" customWidth="1"/>
    <col min="4618" max="4618" width="15.5703125" style="237" customWidth="1"/>
    <col min="4619" max="4864" width="9.140625" style="237"/>
    <col min="4865" max="4865" width="62" style="237" customWidth="1"/>
    <col min="4866" max="4866" width="1.42578125" style="237" customWidth="1"/>
    <col min="4867" max="4867" width="19.85546875" style="237" customWidth="1"/>
    <col min="4868" max="4868" width="15.140625" style="237" customWidth="1"/>
    <col min="4869" max="4869" width="1.42578125" style="237" customWidth="1"/>
    <col min="4870" max="4870" width="10.85546875" style="237" customWidth="1"/>
    <col min="4871" max="4871" width="11.7109375" style="237" bestFit="1" customWidth="1"/>
    <col min="4872" max="4872" width="1.42578125" style="237" customWidth="1"/>
    <col min="4873" max="4873" width="18.7109375" style="237" customWidth="1"/>
    <col min="4874" max="4874" width="15.5703125" style="237" customWidth="1"/>
    <col min="4875" max="5120" width="9.140625" style="237"/>
    <col min="5121" max="5121" width="62" style="237" customWidth="1"/>
    <col min="5122" max="5122" width="1.42578125" style="237" customWidth="1"/>
    <col min="5123" max="5123" width="19.85546875" style="237" customWidth="1"/>
    <col min="5124" max="5124" width="15.140625" style="237" customWidth="1"/>
    <col min="5125" max="5125" width="1.42578125" style="237" customWidth="1"/>
    <col min="5126" max="5126" width="10.85546875" style="237" customWidth="1"/>
    <col min="5127" max="5127" width="11.7109375" style="237" bestFit="1" customWidth="1"/>
    <col min="5128" max="5128" width="1.42578125" style="237" customWidth="1"/>
    <col min="5129" max="5129" width="18.7109375" style="237" customWidth="1"/>
    <col min="5130" max="5130" width="15.5703125" style="237" customWidth="1"/>
    <col min="5131" max="5376" width="9.140625" style="237"/>
    <col min="5377" max="5377" width="62" style="237" customWidth="1"/>
    <col min="5378" max="5378" width="1.42578125" style="237" customWidth="1"/>
    <col min="5379" max="5379" width="19.85546875" style="237" customWidth="1"/>
    <col min="5380" max="5380" width="15.140625" style="237" customWidth="1"/>
    <col min="5381" max="5381" width="1.42578125" style="237" customWidth="1"/>
    <col min="5382" max="5382" width="10.85546875" style="237" customWidth="1"/>
    <col min="5383" max="5383" width="11.7109375" style="237" bestFit="1" customWidth="1"/>
    <col min="5384" max="5384" width="1.42578125" style="237" customWidth="1"/>
    <col min="5385" max="5385" width="18.7109375" style="237" customWidth="1"/>
    <col min="5386" max="5386" width="15.5703125" style="237" customWidth="1"/>
    <col min="5387" max="5632" width="9.140625" style="237"/>
    <col min="5633" max="5633" width="62" style="237" customWidth="1"/>
    <col min="5634" max="5634" width="1.42578125" style="237" customWidth="1"/>
    <col min="5635" max="5635" width="19.85546875" style="237" customWidth="1"/>
    <col min="5636" max="5636" width="15.140625" style="237" customWidth="1"/>
    <col min="5637" max="5637" width="1.42578125" style="237" customWidth="1"/>
    <col min="5638" max="5638" width="10.85546875" style="237" customWidth="1"/>
    <col min="5639" max="5639" width="11.7109375" style="237" bestFit="1" customWidth="1"/>
    <col min="5640" max="5640" width="1.42578125" style="237" customWidth="1"/>
    <col min="5641" max="5641" width="18.7109375" style="237" customWidth="1"/>
    <col min="5642" max="5642" width="15.5703125" style="237" customWidth="1"/>
    <col min="5643" max="5888" width="9.140625" style="237"/>
    <col min="5889" max="5889" width="62" style="237" customWidth="1"/>
    <col min="5890" max="5890" width="1.42578125" style="237" customWidth="1"/>
    <col min="5891" max="5891" width="19.85546875" style="237" customWidth="1"/>
    <col min="5892" max="5892" width="15.140625" style="237" customWidth="1"/>
    <col min="5893" max="5893" width="1.42578125" style="237" customWidth="1"/>
    <col min="5894" max="5894" width="10.85546875" style="237" customWidth="1"/>
    <col min="5895" max="5895" width="11.7109375" style="237" bestFit="1" customWidth="1"/>
    <col min="5896" max="5896" width="1.42578125" style="237" customWidth="1"/>
    <col min="5897" max="5897" width="18.7109375" style="237" customWidth="1"/>
    <col min="5898" max="5898" width="15.5703125" style="237" customWidth="1"/>
    <col min="5899" max="6144" width="9.140625" style="237"/>
    <col min="6145" max="6145" width="62" style="237" customWidth="1"/>
    <col min="6146" max="6146" width="1.42578125" style="237" customWidth="1"/>
    <col min="6147" max="6147" width="19.85546875" style="237" customWidth="1"/>
    <col min="6148" max="6148" width="15.140625" style="237" customWidth="1"/>
    <col min="6149" max="6149" width="1.42578125" style="237" customWidth="1"/>
    <col min="6150" max="6150" width="10.85546875" style="237" customWidth="1"/>
    <col min="6151" max="6151" width="11.7109375" style="237" bestFit="1" customWidth="1"/>
    <col min="6152" max="6152" width="1.42578125" style="237" customWidth="1"/>
    <col min="6153" max="6153" width="18.7109375" style="237" customWidth="1"/>
    <col min="6154" max="6154" width="15.5703125" style="237" customWidth="1"/>
    <col min="6155" max="6400" width="9.140625" style="237"/>
    <col min="6401" max="6401" width="62" style="237" customWidth="1"/>
    <col min="6402" max="6402" width="1.42578125" style="237" customWidth="1"/>
    <col min="6403" max="6403" width="19.85546875" style="237" customWidth="1"/>
    <col min="6404" max="6404" width="15.140625" style="237" customWidth="1"/>
    <col min="6405" max="6405" width="1.42578125" style="237" customWidth="1"/>
    <col min="6406" max="6406" width="10.85546875" style="237" customWidth="1"/>
    <col min="6407" max="6407" width="11.7109375" style="237" bestFit="1" customWidth="1"/>
    <col min="6408" max="6408" width="1.42578125" style="237" customWidth="1"/>
    <col min="6409" max="6409" width="18.7109375" style="237" customWidth="1"/>
    <col min="6410" max="6410" width="15.5703125" style="237" customWidth="1"/>
    <col min="6411" max="6656" width="9.140625" style="237"/>
    <col min="6657" max="6657" width="62" style="237" customWidth="1"/>
    <col min="6658" max="6658" width="1.42578125" style="237" customWidth="1"/>
    <col min="6659" max="6659" width="19.85546875" style="237" customWidth="1"/>
    <col min="6660" max="6660" width="15.140625" style="237" customWidth="1"/>
    <col min="6661" max="6661" width="1.42578125" style="237" customWidth="1"/>
    <col min="6662" max="6662" width="10.85546875" style="237" customWidth="1"/>
    <col min="6663" max="6663" width="11.7109375" style="237" bestFit="1" customWidth="1"/>
    <col min="6664" max="6664" width="1.42578125" style="237" customWidth="1"/>
    <col min="6665" max="6665" width="18.7109375" style="237" customWidth="1"/>
    <col min="6666" max="6666" width="15.5703125" style="237" customWidth="1"/>
    <col min="6667" max="6912" width="9.140625" style="237"/>
    <col min="6913" max="6913" width="62" style="237" customWidth="1"/>
    <col min="6914" max="6914" width="1.42578125" style="237" customWidth="1"/>
    <col min="6915" max="6915" width="19.85546875" style="237" customWidth="1"/>
    <col min="6916" max="6916" width="15.140625" style="237" customWidth="1"/>
    <col min="6917" max="6917" width="1.42578125" style="237" customWidth="1"/>
    <col min="6918" max="6918" width="10.85546875" style="237" customWidth="1"/>
    <col min="6919" max="6919" width="11.7109375" style="237" bestFit="1" customWidth="1"/>
    <col min="6920" max="6920" width="1.42578125" style="237" customWidth="1"/>
    <col min="6921" max="6921" width="18.7109375" style="237" customWidth="1"/>
    <col min="6922" max="6922" width="15.5703125" style="237" customWidth="1"/>
    <col min="6923" max="7168" width="9.140625" style="237"/>
    <col min="7169" max="7169" width="62" style="237" customWidth="1"/>
    <col min="7170" max="7170" width="1.42578125" style="237" customWidth="1"/>
    <col min="7171" max="7171" width="19.85546875" style="237" customWidth="1"/>
    <col min="7172" max="7172" width="15.140625" style="237" customWidth="1"/>
    <col min="7173" max="7173" width="1.42578125" style="237" customWidth="1"/>
    <col min="7174" max="7174" width="10.85546875" style="237" customWidth="1"/>
    <col min="7175" max="7175" width="11.7109375" style="237" bestFit="1" customWidth="1"/>
    <col min="7176" max="7176" width="1.42578125" style="237" customWidth="1"/>
    <col min="7177" max="7177" width="18.7109375" style="237" customWidth="1"/>
    <col min="7178" max="7178" width="15.5703125" style="237" customWidth="1"/>
    <col min="7179" max="7424" width="9.140625" style="237"/>
    <col min="7425" max="7425" width="62" style="237" customWidth="1"/>
    <col min="7426" max="7426" width="1.42578125" style="237" customWidth="1"/>
    <col min="7427" max="7427" width="19.85546875" style="237" customWidth="1"/>
    <col min="7428" max="7428" width="15.140625" style="237" customWidth="1"/>
    <col min="7429" max="7429" width="1.42578125" style="237" customWidth="1"/>
    <col min="7430" max="7430" width="10.85546875" style="237" customWidth="1"/>
    <col min="7431" max="7431" width="11.7109375" style="237" bestFit="1" customWidth="1"/>
    <col min="7432" max="7432" width="1.42578125" style="237" customWidth="1"/>
    <col min="7433" max="7433" width="18.7109375" style="237" customWidth="1"/>
    <col min="7434" max="7434" width="15.5703125" style="237" customWidth="1"/>
    <col min="7435" max="7680" width="9.140625" style="237"/>
    <col min="7681" max="7681" width="62" style="237" customWidth="1"/>
    <col min="7682" max="7682" width="1.42578125" style="237" customWidth="1"/>
    <col min="7683" max="7683" width="19.85546875" style="237" customWidth="1"/>
    <col min="7684" max="7684" width="15.140625" style="237" customWidth="1"/>
    <col min="7685" max="7685" width="1.42578125" style="237" customWidth="1"/>
    <col min="7686" max="7686" width="10.85546875" style="237" customWidth="1"/>
    <col min="7687" max="7687" width="11.7109375" style="237" bestFit="1" customWidth="1"/>
    <col min="7688" max="7688" width="1.42578125" style="237" customWidth="1"/>
    <col min="7689" max="7689" width="18.7109375" style="237" customWidth="1"/>
    <col min="7690" max="7690" width="15.5703125" style="237" customWidth="1"/>
    <col min="7691" max="7936" width="9.140625" style="237"/>
    <col min="7937" max="7937" width="62" style="237" customWidth="1"/>
    <col min="7938" max="7938" width="1.42578125" style="237" customWidth="1"/>
    <col min="7939" max="7939" width="19.85546875" style="237" customWidth="1"/>
    <col min="7940" max="7940" width="15.140625" style="237" customWidth="1"/>
    <col min="7941" max="7941" width="1.42578125" style="237" customWidth="1"/>
    <col min="7942" max="7942" width="10.85546875" style="237" customWidth="1"/>
    <col min="7943" max="7943" width="11.7109375" style="237" bestFit="1" customWidth="1"/>
    <col min="7944" max="7944" width="1.42578125" style="237" customWidth="1"/>
    <col min="7945" max="7945" width="18.7109375" style="237" customWidth="1"/>
    <col min="7946" max="7946" width="15.5703125" style="237" customWidth="1"/>
    <col min="7947" max="8192" width="9.140625" style="237"/>
    <col min="8193" max="8193" width="62" style="237" customWidth="1"/>
    <col min="8194" max="8194" width="1.42578125" style="237" customWidth="1"/>
    <col min="8195" max="8195" width="19.85546875" style="237" customWidth="1"/>
    <col min="8196" max="8196" width="15.140625" style="237" customWidth="1"/>
    <col min="8197" max="8197" width="1.42578125" style="237" customWidth="1"/>
    <col min="8198" max="8198" width="10.85546875" style="237" customWidth="1"/>
    <col min="8199" max="8199" width="11.7109375" style="237" bestFit="1" customWidth="1"/>
    <col min="8200" max="8200" width="1.42578125" style="237" customWidth="1"/>
    <col min="8201" max="8201" width="18.7109375" style="237" customWidth="1"/>
    <col min="8202" max="8202" width="15.5703125" style="237" customWidth="1"/>
    <col min="8203" max="8448" width="9.140625" style="237"/>
    <col min="8449" max="8449" width="62" style="237" customWidth="1"/>
    <col min="8450" max="8450" width="1.42578125" style="237" customWidth="1"/>
    <col min="8451" max="8451" width="19.85546875" style="237" customWidth="1"/>
    <col min="8452" max="8452" width="15.140625" style="237" customWidth="1"/>
    <col min="8453" max="8453" width="1.42578125" style="237" customWidth="1"/>
    <col min="8454" max="8454" width="10.85546875" style="237" customWidth="1"/>
    <col min="8455" max="8455" width="11.7109375" style="237" bestFit="1" customWidth="1"/>
    <col min="8456" max="8456" width="1.42578125" style="237" customWidth="1"/>
    <col min="8457" max="8457" width="18.7109375" style="237" customWidth="1"/>
    <col min="8458" max="8458" width="15.5703125" style="237" customWidth="1"/>
    <col min="8459" max="8704" width="9.140625" style="237"/>
    <col min="8705" max="8705" width="62" style="237" customWidth="1"/>
    <col min="8706" max="8706" width="1.42578125" style="237" customWidth="1"/>
    <col min="8707" max="8707" width="19.85546875" style="237" customWidth="1"/>
    <col min="8708" max="8708" width="15.140625" style="237" customWidth="1"/>
    <col min="8709" max="8709" width="1.42578125" style="237" customWidth="1"/>
    <col min="8710" max="8710" width="10.85546875" style="237" customWidth="1"/>
    <col min="8711" max="8711" width="11.7109375" style="237" bestFit="1" customWidth="1"/>
    <col min="8712" max="8712" width="1.42578125" style="237" customWidth="1"/>
    <col min="8713" max="8713" width="18.7109375" style="237" customWidth="1"/>
    <col min="8714" max="8714" width="15.5703125" style="237" customWidth="1"/>
    <col min="8715" max="8960" width="9.140625" style="237"/>
    <col min="8961" max="8961" width="62" style="237" customWidth="1"/>
    <col min="8962" max="8962" width="1.42578125" style="237" customWidth="1"/>
    <col min="8963" max="8963" width="19.85546875" style="237" customWidth="1"/>
    <col min="8964" max="8964" width="15.140625" style="237" customWidth="1"/>
    <col min="8965" max="8965" width="1.42578125" style="237" customWidth="1"/>
    <col min="8966" max="8966" width="10.85546875" style="237" customWidth="1"/>
    <col min="8967" max="8967" width="11.7109375" style="237" bestFit="1" customWidth="1"/>
    <col min="8968" max="8968" width="1.42578125" style="237" customWidth="1"/>
    <col min="8969" max="8969" width="18.7109375" style="237" customWidth="1"/>
    <col min="8970" max="8970" width="15.5703125" style="237" customWidth="1"/>
    <col min="8971" max="9216" width="9.140625" style="237"/>
    <col min="9217" max="9217" width="62" style="237" customWidth="1"/>
    <col min="9218" max="9218" width="1.42578125" style="237" customWidth="1"/>
    <col min="9219" max="9219" width="19.85546875" style="237" customWidth="1"/>
    <col min="9220" max="9220" width="15.140625" style="237" customWidth="1"/>
    <col min="9221" max="9221" width="1.42578125" style="237" customWidth="1"/>
    <col min="9222" max="9222" width="10.85546875" style="237" customWidth="1"/>
    <col min="9223" max="9223" width="11.7109375" style="237" bestFit="1" customWidth="1"/>
    <col min="9224" max="9224" width="1.42578125" style="237" customWidth="1"/>
    <col min="9225" max="9225" width="18.7109375" style="237" customWidth="1"/>
    <col min="9226" max="9226" width="15.5703125" style="237" customWidth="1"/>
    <col min="9227" max="9472" width="9.140625" style="237"/>
    <col min="9473" max="9473" width="62" style="237" customWidth="1"/>
    <col min="9474" max="9474" width="1.42578125" style="237" customWidth="1"/>
    <col min="9475" max="9475" width="19.85546875" style="237" customWidth="1"/>
    <col min="9476" max="9476" width="15.140625" style="237" customWidth="1"/>
    <col min="9477" max="9477" width="1.42578125" style="237" customWidth="1"/>
    <col min="9478" max="9478" width="10.85546875" style="237" customWidth="1"/>
    <col min="9479" max="9479" width="11.7109375" style="237" bestFit="1" customWidth="1"/>
    <col min="9480" max="9480" width="1.42578125" style="237" customWidth="1"/>
    <col min="9481" max="9481" width="18.7109375" style="237" customWidth="1"/>
    <col min="9482" max="9482" width="15.5703125" style="237" customWidth="1"/>
    <col min="9483" max="9728" width="9.140625" style="237"/>
    <col min="9729" max="9729" width="62" style="237" customWidth="1"/>
    <col min="9730" max="9730" width="1.42578125" style="237" customWidth="1"/>
    <col min="9731" max="9731" width="19.85546875" style="237" customWidth="1"/>
    <col min="9732" max="9732" width="15.140625" style="237" customWidth="1"/>
    <col min="9733" max="9733" width="1.42578125" style="237" customWidth="1"/>
    <col min="9734" max="9734" width="10.85546875" style="237" customWidth="1"/>
    <col min="9735" max="9735" width="11.7109375" style="237" bestFit="1" customWidth="1"/>
    <col min="9736" max="9736" width="1.42578125" style="237" customWidth="1"/>
    <col min="9737" max="9737" width="18.7109375" style="237" customWidth="1"/>
    <col min="9738" max="9738" width="15.5703125" style="237" customWidth="1"/>
    <col min="9739" max="9984" width="9.140625" style="237"/>
    <col min="9985" max="9985" width="62" style="237" customWidth="1"/>
    <col min="9986" max="9986" width="1.42578125" style="237" customWidth="1"/>
    <col min="9987" max="9987" width="19.85546875" style="237" customWidth="1"/>
    <col min="9988" max="9988" width="15.140625" style="237" customWidth="1"/>
    <col min="9989" max="9989" width="1.42578125" style="237" customWidth="1"/>
    <col min="9990" max="9990" width="10.85546875" style="237" customWidth="1"/>
    <col min="9991" max="9991" width="11.7109375" style="237" bestFit="1" customWidth="1"/>
    <col min="9992" max="9992" width="1.42578125" style="237" customWidth="1"/>
    <col min="9993" max="9993" width="18.7109375" style="237" customWidth="1"/>
    <col min="9994" max="9994" width="15.5703125" style="237" customWidth="1"/>
    <col min="9995" max="10240" width="9.140625" style="237"/>
    <col min="10241" max="10241" width="62" style="237" customWidth="1"/>
    <col min="10242" max="10242" width="1.42578125" style="237" customWidth="1"/>
    <col min="10243" max="10243" width="19.85546875" style="237" customWidth="1"/>
    <col min="10244" max="10244" width="15.140625" style="237" customWidth="1"/>
    <col min="10245" max="10245" width="1.42578125" style="237" customWidth="1"/>
    <col min="10246" max="10246" width="10.85546875" style="237" customWidth="1"/>
    <col min="10247" max="10247" width="11.7109375" style="237" bestFit="1" customWidth="1"/>
    <col min="10248" max="10248" width="1.42578125" style="237" customWidth="1"/>
    <col min="10249" max="10249" width="18.7109375" style="237" customWidth="1"/>
    <col min="10250" max="10250" width="15.5703125" style="237" customWidth="1"/>
    <col min="10251" max="10496" width="9.140625" style="237"/>
    <col min="10497" max="10497" width="62" style="237" customWidth="1"/>
    <col min="10498" max="10498" width="1.42578125" style="237" customWidth="1"/>
    <col min="10499" max="10499" width="19.85546875" style="237" customWidth="1"/>
    <col min="10500" max="10500" width="15.140625" style="237" customWidth="1"/>
    <col min="10501" max="10501" width="1.42578125" style="237" customWidth="1"/>
    <col min="10502" max="10502" width="10.85546875" style="237" customWidth="1"/>
    <col min="10503" max="10503" width="11.7109375" style="237" bestFit="1" customWidth="1"/>
    <col min="10504" max="10504" width="1.42578125" style="237" customWidth="1"/>
    <col min="10505" max="10505" width="18.7109375" style="237" customWidth="1"/>
    <col min="10506" max="10506" width="15.5703125" style="237" customWidth="1"/>
    <col min="10507" max="10752" width="9.140625" style="237"/>
    <col min="10753" max="10753" width="62" style="237" customWidth="1"/>
    <col min="10754" max="10754" width="1.42578125" style="237" customWidth="1"/>
    <col min="10755" max="10755" width="19.85546875" style="237" customWidth="1"/>
    <col min="10756" max="10756" width="15.140625" style="237" customWidth="1"/>
    <col min="10757" max="10757" width="1.42578125" style="237" customWidth="1"/>
    <col min="10758" max="10758" width="10.85546875" style="237" customWidth="1"/>
    <col min="10759" max="10759" width="11.7109375" style="237" bestFit="1" customWidth="1"/>
    <col min="10760" max="10760" width="1.42578125" style="237" customWidth="1"/>
    <col min="10761" max="10761" width="18.7109375" style="237" customWidth="1"/>
    <col min="10762" max="10762" width="15.5703125" style="237" customWidth="1"/>
    <col min="10763" max="11008" width="9.140625" style="237"/>
    <col min="11009" max="11009" width="62" style="237" customWidth="1"/>
    <col min="11010" max="11010" width="1.42578125" style="237" customWidth="1"/>
    <col min="11011" max="11011" width="19.85546875" style="237" customWidth="1"/>
    <col min="11012" max="11012" width="15.140625" style="237" customWidth="1"/>
    <col min="11013" max="11013" width="1.42578125" style="237" customWidth="1"/>
    <col min="11014" max="11014" width="10.85546875" style="237" customWidth="1"/>
    <col min="11015" max="11015" width="11.7109375" style="237" bestFit="1" customWidth="1"/>
    <col min="11016" max="11016" width="1.42578125" style="237" customWidth="1"/>
    <col min="11017" max="11017" width="18.7109375" style="237" customWidth="1"/>
    <col min="11018" max="11018" width="15.5703125" style="237" customWidth="1"/>
    <col min="11019" max="11264" width="9.140625" style="237"/>
    <col min="11265" max="11265" width="62" style="237" customWidth="1"/>
    <col min="11266" max="11266" width="1.42578125" style="237" customWidth="1"/>
    <col min="11267" max="11267" width="19.85546875" style="237" customWidth="1"/>
    <col min="11268" max="11268" width="15.140625" style="237" customWidth="1"/>
    <col min="11269" max="11269" width="1.42578125" style="237" customWidth="1"/>
    <col min="11270" max="11270" width="10.85546875" style="237" customWidth="1"/>
    <col min="11271" max="11271" width="11.7109375" style="237" bestFit="1" customWidth="1"/>
    <col min="11272" max="11272" width="1.42578125" style="237" customWidth="1"/>
    <col min="11273" max="11273" width="18.7109375" style="237" customWidth="1"/>
    <col min="11274" max="11274" width="15.5703125" style="237" customWidth="1"/>
    <col min="11275" max="11520" width="9.140625" style="237"/>
    <col min="11521" max="11521" width="62" style="237" customWidth="1"/>
    <col min="11522" max="11522" width="1.42578125" style="237" customWidth="1"/>
    <col min="11523" max="11523" width="19.85546875" style="237" customWidth="1"/>
    <col min="11524" max="11524" width="15.140625" style="237" customWidth="1"/>
    <col min="11525" max="11525" width="1.42578125" style="237" customWidth="1"/>
    <col min="11526" max="11526" width="10.85546875" style="237" customWidth="1"/>
    <col min="11527" max="11527" width="11.7109375" style="237" bestFit="1" customWidth="1"/>
    <col min="11528" max="11528" width="1.42578125" style="237" customWidth="1"/>
    <col min="11529" max="11529" width="18.7109375" style="237" customWidth="1"/>
    <col min="11530" max="11530" width="15.5703125" style="237" customWidth="1"/>
    <col min="11531" max="11776" width="9.140625" style="237"/>
    <col min="11777" max="11777" width="62" style="237" customWidth="1"/>
    <col min="11778" max="11778" width="1.42578125" style="237" customWidth="1"/>
    <col min="11779" max="11779" width="19.85546875" style="237" customWidth="1"/>
    <col min="11780" max="11780" width="15.140625" style="237" customWidth="1"/>
    <col min="11781" max="11781" width="1.42578125" style="237" customWidth="1"/>
    <col min="11782" max="11782" width="10.85546875" style="237" customWidth="1"/>
    <col min="11783" max="11783" width="11.7109375" style="237" bestFit="1" customWidth="1"/>
    <col min="11784" max="11784" width="1.42578125" style="237" customWidth="1"/>
    <col min="11785" max="11785" width="18.7109375" style="237" customWidth="1"/>
    <col min="11786" max="11786" width="15.5703125" style="237" customWidth="1"/>
    <col min="11787" max="12032" width="9.140625" style="237"/>
    <col min="12033" max="12033" width="62" style="237" customWidth="1"/>
    <col min="12034" max="12034" width="1.42578125" style="237" customWidth="1"/>
    <col min="12035" max="12035" width="19.85546875" style="237" customWidth="1"/>
    <col min="12036" max="12036" width="15.140625" style="237" customWidth="1"/>
    <col min="12037" max="12037" width="1.42578125" style="237" customWidth="1"/>
    <col min="12038" max="12038" width="10.85546875" style="237" customWidth="1"/>
    <col min="12039" max="12039" width="11.7109375" style="237" bestFit="1" customWidth="1"/>
    <col min="12040" max="12040" width="1.42578125" style="237" customWidth="1"/>
    <col min="12041" max="12041" width="18.7109375" style="237" customWidth="1"/>
    <col min="12042" max="12042" width="15.5703125" style="237" customWidth="1"/>
    <col min="12043" max="12288" width="9.140625" style="237"/>
    <col min="12289" max="12289" width="62" style="237" customWidth="1"/>
    <col min="12290" max="12290" width="1.42578125" style="237" customWidth="1"/>
    <col min="12291" max="12291" width="19.85546875" style="237" customWidth="1"/>
    <col min="12292" max="12292" width="15.140625" style="237" customWidth="1"/>
    <col min="12293" max="12293" width="1.42578125" style="237" customWidth="1"/>
    <col min="12294" max="12294" width="10.85546875" style="237" customWidth="1"/>
    <col min="12295" max="12295" width="11.7109375" style="237" bestFit="1" customWidth="1"/>
    <col min="12296" max="12296" width="1.42578125" style="237" customWidth="1"/>
    <col min="12297" max="12297" width="18.7109375" style="237" customWidth="1"/>
    <col min="12298" max="12298" width="15.5703125" style="237" customWidth="1"/>
    <col min="12299" max="12544" width="9.140625" style="237"/>
    <col min="12545" max="12545" width="62" style="237" customWidth="1"/>
    <col min="12546" max="12546" width="1.42578125" style="237" customWidth="1"/>
    <col min="12547" max="12547" width="19.85546875" style="237" customWidth="1"/>
    <col min="12548" max="12548" width="15.140625" style="237" customWidth="1"/>
    <col min="12549" max="12549" width="1.42578125" style="237" customWidth="1"/>
    <col min="12550" max="12550" width="10.85546875" style="237" customWidth="1"/>
    <col min="12551" max="12551" width="11.7109375" style="237" bestFit="1" customWidth="1"/>
    <col min="12552" max="12552" width="1.42578125" style="237" customWidth="1"/>
    <col min="12553" max="12553" width="18.7109375" style="237" customWidth="1"/>
    <col min="12554" max="12554" width="15.5703125" style="237" customWidth="1"/>
    <col min="12555" max="12800" width="9.140625" style="237"/>
    <col min="12801" max="12801" width="62" style="237" customWidth="1"/>
    <col min="12802" max="12802" width="1.42578125" style="237" customWidth="1"/>
    <col min="12803" max="12803" width="19.85546875" style="237" customWidth="1"/>
    <col min="12804" max="12804" width="15.140625" style="237" customWidth="1"/>
    <col min="12805" max="12805" width="1.42578125" style="237" customWidth="1"/>
    <col min="12806" max="12806" width="10.85546875" style="237" customWidth="1"/>
    <col min="12807" max="12807" width="11.7109375" style="237" bestFit="1" customWidth="1"/>
    <col min="12808" max="12808" width="1.42578125" style="237" customWidth="1"/>
    <col min="12809" max="12809" width="18.7109375" style="237" customWidth="1"/>
    <col min="12810" max="12810" width="15.5703125" style="237" customWidth="1"/>
    <col min="12811" max="13056" width="9.140625" style="237"/>
    <col min="13057" max="13057" width="62" style="237" customWidth="1"/>
    <col min="13058" max="13058" width="1.42578125" style="237" customWidth="1"/>
    <col min="13059" max="13059" width="19.85546875" style="237" customWidth="1"/>
    <col min="13060" max="13060" width="15.140625" style="237" customWidth="1"/>
    <col min="13061" max="13061" width="1.42578125" style="237" customWidth="1"/>
    <col min="13062" max="13062" width="10.85546875" style="237" customWidth="1"/>
    <col min="13063" max="13063" width="11.7109375" style="237" bestFit="1" customWidth="1"/>
    <col min="13064" max="13064" width="1.42578125" style="237" customWidth="1"/>
    <col min="13065" max="13065" width="18.7109375" style="237" customWidth="1"/>
    <col min="13066" max="13066" width="15.5703125" style="237" customWidth="1"/>
    <col min="13067" max="13312" width="9.140625" style="237"/>
    <col min="13313" max="13313" width="62" style="237" customWidth="1"/>
    <col min="13314" max="13314" width="1.42578125" style="237" customWidth="1"/>
    <col min="13315" max="13315" width="19.85546875" style="237" customWidth="1"/>
    <col min="13316" max="13316" width="15.140625" style="237" customWidth="1"/>
    <col min="13317" max="13317" width="1.42578125" style="237" customWidth="1"/>
    <col min="13318" max="13318" width="10.85546875" style="237" customWidth="1"/>
    <col min="13319" max="13319" width="11.7109375" style="237" bestFit="1" customWidth="1"/>
    <col min="13320" max="13320" width="1.42578125" style="237" customWidth="1"/>
    <col min="13321" max="13321" width="18.7109375" style="237" customWidth="1"/>
    <col min="13322" max="13322" width="15.5703125" style="237" customWidth="1"/>
    <col min="13323" max="13568" width="9.140625" style="237"/>
    <col min="13569" max="13569" width="62" style="237" customWidth="1"/>
    <col min="13570" max="13570" width="1.42578125" style="237" customWidth="1"/>
    <col min="13571" max="13571" width="19.85546875" style="237" customWidth="1"/>
    <col min="13572" max="13572" width="15.140625" style="237" customWidth="1"/>
    <col min="13573" max="13573" width="1.42578125" style="237" customWidth="1"/>
    <col min="13574" max="13574" width="10.85546875" style="237" customWidth="1"/>
    <col min="13575" max="13575" width="11.7109375" style="237" bestFit="1" customWidth="1"/>
    <col min="13576" max="13576" width="1.42578125" style="237" customWidth="1"/>
    <col min="13577" max="13577" width="18.7109375" style="237" customWidth="1"/>
    <col min="13578" max="13578" width="15.5703125" style="237" customWidth="1"/>
    <col min="13579" max="13824" width="9.140625" style="237"/>
    <col min="13825" max="13825" width="62" style="237" customWidth="1"/>
    <col min="13826" max="13826" width="1.42578125" style="237" customWidth="1"/>
    <col min="13827" max="13827" width="19.85546875" style="237" customWidth="1"/>
    <col min="13828" max="13828" width="15.140625" style="237" customWidth="1"/>
    <col min="13829" max="13829" width="1.42578125" style="237" customWidth="1"/>
    <col min="13830" max="13830" width="10.85546875" style="237" customWidth="1"/>
    <col min="13831" max="13831" width="11.7109375" style="237" bestFit="1" customWidth="1"/>
    <col min="13832" max="13832" width="1.42578125" style="237" customWidth="1"/>
    <col min="13833" max="13833" width="18.7109375" style="237" customWidth="1"/>
    <col min="13834" max="13834" width="15.5703125" style="237" customWidth="1"/>
    <col min="13835" max="14080" width="9.140625" style="237"/>
    <col min="14081" max="14081" width="62" style="237" customWidth="1"/>
    <col min="14082" max="14082" width="1.42578125" style="237" customWidth="1"/>
    <col min="14083" max="14083" width="19.85546875" style="237" customWidth="1"/>
    <col min="14084" max="14084" width="15.140625" style="237" customWidth="1"/>
    <col min="14085" max="14085" width="1.42578125" style="237" customWidth="1"/>
    <col min="14086" max="14086" width="10.85546875" style="237" customWidth="1"/>
    <col min="14087" max="14087" width="11.7109375" style="237" bestFit="1" customWidth="1"/>
    <col min="14088" max="14088" width="1.42578125" style="237" customWidth="1"/>
    <col min="14089" max="14089" width="18.7109375" style="237" customWidth="1"/>
    <col min="14090" max="14090" width="15.5703125" style="237" customWidth="1"/>
    <col min="14091" max="14336" width="9.140625" style="237"/>
    <col min="14337" max="14337" width="62" style="237" customWidth="1"/>
    <col min="14338" max="14338" width="1.42578125" style="237" customWidth="1"/>
    <col min="14339" max="14339" width="19.85546875" style="237" customWidth="1"/>
    <col min="14340" max="14340" width="15.140625" style="237" customWidth="1"/>
    <col min="14341" max="14341" width="1.42578125" style="237" customWidth="1"/>
    <col min="14342" max="14342" width="10.85546875" style="237" customWidth="1"/>
    <col min="14343" max="14343" width="11.7109375" style="237" bestFit="1" customWidth="1"/>
    <col min="14344" max="14344" width="1.42578125" style="237" customWidth="1"/>
    <col min="14345" max="14345" width="18.7109375" style="237" customWidth="1"/>
    <col min="14346" max="14346" width="15.5703125" style="237" customWidth="1"/>
    <col min="14347" max="14592" width="9.140625" style="237"/>
    <col min="14593" max="14593" width="62" style="237" customWidth="1"/>
    <col min="14594" max="14594" width="1.42578125" style="237" customWidth="1"/>
    <col min="14595" max="14595" width="19.85546875" style="237" customWidth="1"/>
    <col min="14596" max="14596" width="15.140625" style="237" customWidth="1"/>
    <col min="14597" max="14597" width="1.42578125" style="237" customWidth="1"/>
    <col min="14598" max="14598" width="10.85546875" style="237" customWidth="1"/>
    <col min="14599" max="14599" width="11.7109375" style="237" bestFit="1" customWidth="1"/>
    <col min="14600" max="14600" width="1.42578125" style="237" customWidth="1"/>
    <col min="14601" max="14601" width="18.7109375" style="237" customWidth="1"/>
    <col min="14602" max="14602" width="15.5703125" style="237" customWidth="1"/>
    <col min="14603" max="14848" width="9.140625" style="237"/>
    <col min="14849" max="14849" width="62" style="237" customWidth="1"/>
    <col min="14850" max="14850" width="1.42578125" style="237" customWidth="1"/>
    <col min="14851" max="14851" width="19.85546875" style="237" customWidth="1"/>
    <col min="14852" max="14852" width="15.140625" style="237" customWidth="1"/>
    <col min="14853" max="14853" width="1.42578125" style="237" customWidth="1"/>
    <col min="14854" max="14854" width="10.85546875" style="237" customWidth="1"/>
    <col min="14855" max="14855" width="11.7109375" style="237" bestFit="1" customWidth="1"/>
    <col min="14856" max="14856" width="1.42578125" style="237" customWidth="1"/>
    <col min="14857" max="14857" width="18.7109375" style="237" customWidth="1"/>
    <col min="14858" max="14858" width="15.5703125" style="237" customWidth="1"/>
    <col min="14859" max="15104" width="9.140625" style="237"/>
    <col min="15105" max="15105" width="62" style="237" customWidth="1"/>
    <col min="15106" max="15106" width="1.42578125" style="237" customWidth="1"/>
    <col min="15107" max="15107" width="19.85546875" style="237" customWidth="1"/>
    <col min="15108" max="15108" width="15.140625" style="237" customWidth="1"/>
    <col min="15109" max="15109" width="1.42578125" style="237" customWidth="1"/>
    <col min="15110" max="15110" width="10.85546875" style="237" customWidth="1"/>
    <col min="15111" max="15111" width="11.7109375" style="237" bestFit="1" customWidth="1"/>
    <col min="15112" max="15112" width="1.42578125" style="237" customWidth="1"/>
    <col min="15113" max="15113" width="18.7109375" style="237" customWidth="1"/>
    <col min="15114" max="15114" width="15.5703125" style="237" customWidth="1"/>
    <col min="15115" max="15360" width="9.140625" style="237"/>
    <col min="15361" max="15361" width="62" style="237" customWidth="1"/>
    <col min="15362" max="15362" width="1.42578125" style="237" customWidth="1"/>
    <col min="15363" max="15363" width="19.85546875" style="237" customWidth="1"/>
    <col min="15364" max="15364" width="15.140625" style="237" customWidth="1"/>
    <col min="15365" max="15365" width="1.42578125" style="237" customWidth="1"/>
    <col min="15366" max="15366" width="10.85546875" style="237" customWidth="1"/>
    <col min="15367" max="15367" width="11.7109375" style="237" bestFit="1" customWidth="1"/>
    <col min="15368" max="15368" width="1.42578125" style="237" customWidth="1"/>
    <col min="15369" max="15369" width="18.7109375" style="237" customWidth="1"/>
    <col min="15370" max="15370" width="15.5703125" style="237" customWidth="1"/>
    <col min="15371" max="15616" width="9.140625" style="237"/>
    <col min="15617" max="15617" width="62" style="237" customWidth="1"/>
    <col min="15618" max="15618" width="1.42578125" style="237" customWidth="1"/>
    <col min="15619" max="15619" width="19.85546875" style="237" customWidth="1"/>
    <col min="15620" max="15620" width="15.140625" style="237" customWidth="1"/>
    <col min="15621" max="15621" width="1.42578125" style="237" customWidth="1"/>
    <col min="15622" max="15622" width="10.85546875" style="237" customWidth="1"/>
    <col min="15623" max="15623" width="11.7109375" style="237" bestFit="1" customWidth="1"/>
    <col min="15624" max="15624" width="1.42578125" style="237" customWidth="1"/>
    <col min="15625" max="15625" width="18.7109375" style="237" customWidth="1"/>
    <col min="15626" max="15626" width="15.5703125" style="237" customWidth="1"/>
    <col min="15627" max="15872" width="9.140625" style="237"/>
    <col min="15873" max="15873" width="62" style="237" customWidth="1"/>
    <col min="15874" max="15874" width="1.42578125" style="237" customWidth="1"/>
    <col min="15875" max="15875" width="19.85546875" style="237" customWidth="1"/>
    <col min="15876" max="15876" width="15.140625" style="237" customWidth="1"/>
    <col min="15877" max="15877" width="1.42578125" style="237" customWidth="1"/>
    <col min="15878" max="15878" width="10.85546875" style="237" customWidth="1"/>
    <col min="15879" max="15879" width="11.7109375" style="237" bestFit="1" customWidth="1"/>
    <col min="15880" max="15880" width="1.42578125" style="237" customWidth="1"/>
    <col min="15881" max="15881" width="18.7109375" style="237" customWidth="1"/>
    <col min="15882" max="15882" width="15.5703125" style="237" customWidth="1"/>
    <col min="15883" max="16128" width="9.140625" style="237"/>
    <col min="16129" max="16129" width="62" style="237" customWidth="1"/>
    <col min="16130" max="16130" width="1.42578125" style="237" customWidth="1"/>
    <col min="16131" max="16131" width="19.85546875" style="237" customWidth="1"/>
    <col min="16132" max="16132" width="15.140625" style="237" customWidth="1"/>
    <col min="16133" max="16133" width="1.42578125" style="237" customWidth="1"/>
    <col min="16134" max="16134" width="10.85546875" style="237" customWidth="1"/>
    <col min="16135" max="16135" width="11.7109375" style="237" bestFit="1" customWidth="1"/>
    <col min="16136" max="16136" width="1.42578125" style="237" customWidth="1"/>
    <col min="16137" max="16137" width="18.7109375" style="237" customWidth="1"/>
    <col min="16138" max="16138" width="15.5703125" style="237" customWidth="1"/>
    <col min="16139" max="16384" width="9.140625" style="237"/>
  </cols>
  <sheetData>
    <row r="1" spans="1:13" x14ac:dyDescent="0.35">
      <c r="A1" s="16" t="s">
        <v>197</v>
      </c>
      <c r="B1" s="234"/>
      <c r="C1" s="235"/>
      <c r="D1" s="235"/>
      <c r="E1" s="234"/>
      <c r="F1" s="235"/>
      <c r="G1" s="236"/>
      <c r="H1" s="236"/>
      <c r="I1" s="236"/>
      <c r="J1" s="236"/>
    </row>
    <row r="2" spans="1:13" x14ac:dyDescent="0.35">
      <c r="A2" s="4" t="s">
        <v>219</v>
      </c>
      <c r="B2" s="238"/>
      <c r="C2" s="239"/>
      <c r="D2" s="239"/>
      <c r="E2" s="238"/>
      <c r="F2" s="239"/>
      <c r="G2" s="240"/>
      <c r="H2" s="240"/>
      <c r="I2" s="240"/>
      <c r="J2" s="241"/>
    </row>
    <row r="3" spans="1:13" x14ac:dyDescent="0.35">
      <c r="A3" s="242" t="s">
        <v>14</v>
      </c>
      <c r="B3" s="238"/>
      <c r="C3" s="239"/>
      <c r="D3" s="239"/>
      <c r="E3" s="238"/>
      <c r="F3" s="239"/>
      <c r="G3" s="240"/>
      <c r="H3" s="240"/>
      <c r="I3" s="240"/>
      <c r="J3" s="241"/>
    </row>
    <row r="4" spans="1:13" x14ac:dyDescent="0.35">
      <c r="A4" s="243"/>
      <c r="B4" s="238"/>
      <c r="C4" s="239"/>
      <c r="D4" s="239"/>
      <c r="E4" s="238"/>
      <c r="F4" s="239"/>
      <c r="G4" s="240"/>
      <c r="H4" s="240"/>
      <c r="I4" s="240"/>
      <c r="J4" s="240"/>
    </row>
    <row r="5" spans="1:13" s="245" customFormat="1" ht="15" x14ac:dyDescent="0.3">
      <c r="A5" s="244"/>
      <c r="B5" s="39"/>
      <c r="C5" s="434" t="s">
        <v>24</v>
      </c>
      <c r="D5" s="435"/>
      <c r="E5" s="222"/>
      <c r="F5" s="434" t="s">
        <v>25</v>
      </c>
      <c r="G5" s="435"/>
      <c r="H5" s="223"/>
      <c r="I5" s="42" t="s">
        <v>26</v>
      </c>
      <c r="J5" s="43"/>
    </row>
    <row r="6" spans="1:13" s="245" customFormat="1" ht="15" x14ac:dyDescent="0.3">
      <c r="A6" s="448" t="s">
        <v>198</v>
      </c>
      <c r="B6" s="246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3" ht="15" x14ac:dyDescent="0.3">
      <c r="A7" s="449"/>
      <c r="B7" s="247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3" s="430" customFormat="1" ht="48.75" customHeight="1" x14ac:dyDescent="0.3">
      <c r="A8" s="428" t="s">
        <v>199</v>
      </c>
      <c r="B8" s="429"/>
      <c r="C8" s="392">
        <v>877</v>
      </c>
      <c r="D8" s="392">
        <v>373</v>
      </c>
      <c r="E8" s="393"/>
      <c r="F8" s="392">
        <v>101</v>
      </c>
      <c r="G8" s="420">
        <f>F8/F$14*100</f>
        <v>19.238095238095237</v>
      </c>
      <c r="H8" s="420"/>
      <c r="I8" s="396">
        <f>F8/C8*100</f>
        <v>11.516533637400228</v>
      </c>
      <c r="J8" s="396">
        <f>F8/D8*100</f>
        <v>27.077747989276141</v>
      </c>
      <c r="M8" s="431"/>
    </row>
    <row r="9" spans="1:13" s="430" customFormat="1" ht="103.5" customHeight="1" x14ac:dyDescent="0.3">
      <c r="A9" s="428" t="s">
        <v>200</v>
      </c>
      <c r="B9" s="429"/>
      <c r="C9" s="392">
        <v>813</v>
      </c>
      <c r="D9" s="392">
        <v>301</v>
      </c>
      <c r="E9" s="393"/>
      <c r="F9" s="392">
        <v>85</v>
      </c>
      <c r="G9" s="420">
        <f>F9/F$14*100</f>
        <v>16.19047619047619</v>
      </c>
      <c r="H9" s="420"/>
      <c r="I9" s="396">
        <f>F9/C9*100</f>
        <v>10.45510455104551</v>
      </c>
      <c r="J9" s="396">
        <f>F9/D9*100</f>
        <v>28.239202657807311</v>
      </c>
      <c r="M9" s="431"/>
    </row>
    <row r="10" spans="1:13" s="430" customFormat="1" ht="133.5" customHeight="1" x14ac:dyDescent="0.3">
      <c r="A10" s="428" t="s">
        <v>201</v>
      </c>
      <c r="B10" s="429"/>
      <c r="C10" s="392">
        <v>1112</v>
      </c>
      <c r="D10" s="392">
        <v>446</v>
      </c>
      <c r="E10" s="393"/>
      <c r="F10" s="392">
        <v>122</v>
      </c>
      <c r="G10" s="420">
        <f>F10/F$14*100</f>
        <v>23.238095238095237</v>
      </c>
      <c r="H10" s="420"/>
      <c r="I10" s="396">
        <f>F10/C10*100</f>
        <v>10.971223021582734</v>
      </c>
      <c r="J10" s="396">
        <f>F10/D10*100</f>
        <v>27.3542600896861</v>
      </c>
      <c r="M10" s="431"/>
    </row>
    <row r="11" spans="1:13" s="430" customFormat="1" ht="56.25" customHeight="1" x14ac:dyDescent="0.3">
      <c r="A11" s="428" t="s">
        <v>202</v>
      </c>
      <c r="B11" s="429"/>
      <c r="C11" s="392">
        <v>1242</v>
      </c>
      <c r="D11" s="392">
        <v>500</v>
      </c>
      <c r="E11" s="393"/>
      <c r="F11" s="392">
        <v>139</v>
      </c>
      <c r="G11" s="420">
        <f>F11/F$14*100</f>
        <v>26.476190476190474</v>
      </c>
      <c r="H11" s="420"/>
      <c r="I11" s="396">
        <f>F11/C11*100</f>
        <v>11.191626409017713</v>
      </c>
      <c r="J11" s="396">
        <f>F11/D11*100</f>
        <v>27.800000000000004</v>
      </c>
      <c r="M11" s="431"/>
    </row>
    <row r="12" spans="1:13" s="430" customFormat="1" ht="81.75" customHeight="1" x14ac:dyDescent="0.3">
      <c r="A12" s="428" t="s">
        <v>203</v>
      </c>
      <c r="B12" s="429"/>
      <c r="C12" s="392">
        <v>809</v>
      </c>
      <c r="D12" s="392">
        <v>292</v>
      </c>
      <c r="E12" s="393"/>
      <c r="F12" s="392">
        <v>78</v>
      </c>
      <c r="G12" s="420">
        <f>F12/F$14*100</f>
        <v>14.857142857142858</v>
      </c>
      <c r="H12" s="420"/>
      <c r="I12" s="396">
        <f>F12/C12*100</f>
        <v>9.641532756489493</v>
      </c>
      <c r="J12" s="396">
        <f>F12/D12*100</f>
        <v>26.712328767123289</v>
      </c>
      <c r="M12" s="431"/>
    </row>
    <row r="13" spans="1:13" s="250" customFormat="1" ht="15" x14ac:dyDescent="0.3">
      <c r="A13" s="251"/>
      <c r="B13" s="248"/>
      <c r="C13" s="252"/>
      <c r="D13" s="253"/>
      <c r="E13" s="254"/>
      <c r="F13" s="255"/>
      <c r="G13" s="256"/>
      <c r="H13" s="249"/>
      <c r="I13" s="257"/>
      <c r="J13" s="258"/>
    </row>
    <row r="14" spans="1:13" ht="15" x14ac:dyDescent="0.3">
      <c r="A14" s="259" t="s">
        <v>196</v>
      </c>
      <c r="B14" s="247"/>
      <c r="C14" s="260">
        <f>SUM(C8:C12)</f>
        <v>4853</v>
      </c>
      <c r="D14" s="261">
        <f>SUM(D8:D12)</f>
        <v>1912</v>
      </c>
      <c r="E14" s="262"/>
      <c r="F14" s="260">
        <f>SUM(F8:F12)</f>
        <v>525</v>
      </c>
      <c r="G14" s="263">
        <f>F14/F$14*100</f>
        <v>100</v>
      </c>
      <c r="H14" s="249"/>
      <c r="I14" s="92">
        <f>F14/C14*100</f>
        <v>10.818050690294664</v>
      </c>
      <c r="J14" s="91">
        <f>F14/D14*100</f>
        <v>27.4581589958159</v>
      </c>
    </row>
    <row r="15" spans="1:13" ht="15" x14ac:dyDescent="0.3">
      <c r="A15" s="264"/>
      <c r="B15" s="247"/>
      <c r="C15" s="265"/>
      <c r="D15" s="266"/>
      <c r="E15" s="247"/>
      <c r="F15" s="267"/>
      <c r="G15" s="268"/>
      <c r="H15" s="269"/>
      <c r="I15" s="270"/>
      <c r="J15" s="268"/>
    </row>
    <row r="16" spans="1:13" ht="15" x14ac:dyDescent="0.3">
      <c r="A16" s="271"/>
      <c r="B16" s="247"/>
      <c r="C16" s="272"/>
      <c r="D16" s="272"/>
      <c r="E16" s="247"/>
      <c r="F16" s="272"/>
      <c r="G16" s="269"/>
      <c r="H16" s="269"/>
      <c r="I16" s="269"/>
      <c r="J16" s="269"/>
    </row>
    <row r="17" spans="1:10" s="276" customFormat="1" ht="15" x14ac:dyDescent="0.35">
      <c r="A17" s="14" t="s">
        <v>218</v>
      </c>
      <c r="B17" s="273"/>
      <c r="C17" s="274"/>
      <c r="D17" s="274"/>
      <c r="E17" s="273"/>
      <c r="F17" s="131"/>
      <c r="G17" s="275"/>
      <c r="H17" s="275"/>
      <c r="I17" s="275"/>
      <c r="J17" s="27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8" x14ac:dyDescent="0.35"/>
  <cols>
    <col min="1" max="1" width="43.7109375" style="318" customWidth="1"/>
    <col min="2" max="2" width="1.42578125" style="319" customWidth="1"/>
    <col min="3" max="3" width="18.5703125" style="320" customWidth="1"/>
    <col min="4" max="4" width="14.140625" style="320" customWidth="1"/>
    <col min="5" max="5" width="1.42578125" style="319" customWidth="1"/>
    <col min="6" max="6" width="18.5703125" style="320" customWidth="1"/>
    <col min="7" max="7" width="13.7109375" style="321" customWidth="1"/>
    <col min="8" max="8" width="1.42578125" style="322" customWidth="1"/>
    <col min="9" max="9" width="19" style="322" customWidth="1"/>
    <col min="10" max="10" width="16.7109375" style="321" customWidth="1"/>
    <col min="11" max="256" width="9.140625" style="284"/>
    <col min="257" max="257" width="43.7109375" style="284" customWidth="1"/>
    <col min="258" max="258" width="1.42578125" style="284" customWidth="1"/>
    <col min="259" max="259" width="18.5703125" style="284" customWidth="1"/>
    <col min="260" max="260" width="14.140625" style="284" customWidth="1"/>
    <col min="261" max="261" width="1.42578125" style="284" customWidth="1"/>
    <col min="262" max="262" width="18.5703125" style="284" customWidth="1"/>
    <col min="263" max="263" width="13.7109375" style="284" customWidth="1"/>
    <col min="264" max="264" width="1.42578125" style="284" customWidth="1"/>
    <col min="265" max="265" width="19" style="284" customWidth="1"/>
    <col min="266" max="266" width="16.7109375" style="284" customWidth="1"/>
    <col min="267" max="512" width="9.140625" style="284"/>
    <col min="513" max="513" width="43.7109375" style="284" customWidth="1"/>
    <col min="514" max="514" width="1.42578125" style="284" customWidth="1"/>
    <col min="515" max="515" width="18.5703125" style="284" customWidth="1"/>
    <col min="516" max="516" width="14.140625" style="284" customWidth="1"/>
    <col min="517" max="517" width="1.42578125" style="284" customWidth="1"/>
    <col min="518" max="518" width="18.5703125" style="284" customWidth="1"/>
    <col min="519" max="519" width="13.7109375" style="284" customWidth="1"/>
    <col min="520" max="520" width="1.42578125" style="284" customWidth="1"/>
    <col min="521" max="521" width="19" style="284" customWidth="1"/>
    <col min="522" max="522" width="16.7109375" style="284" customWidth="1"/>
    <col min="523" max="768" width="9.140625" style="284"/>
    <col min="769" max="769" width="43.7109375" style="284" customWidth="1"/>
    <col min="770" max="770" width="1.42578125" style="284" customWidth="1"/>
    <col min="771" max="771" width="18.5703125" style="284" customWidth="1"/>
    <col min="772" max="772" width="14.140625" style="284" customWidth="1"/>
    <col min="773" max="773" width="1.42578125" style="284" customWidth="1"/>
    <col min="774" max="774" width="18.5703125" style="284" customWidth="1"/>
    <col min="775" max="775" width="13.7109375" style="284" customWidth="1"/>
    <col min="776" max="776" width="1.42578125" style="284" customWidth="1"/>
    <col min="777" max="777" width="19" style="284" customWidth="1"/>
    <col min="778" max="778" width="16.7109375" style="284" customWidth="1"/>
    <col min="779" max="1024" width="9.140625" style="284"/>
    <col min="1025" max="1025" width="43.7109375" style="284" customWidth="1"/>
    <col min="1026" max="1026" width="1.42578125" style="284" customWidth="1"/>
    <col min="1027" max="1027" width="18.5703125" style="284" customWidth="1"/>
    <col min="1028" max="1028" width="14.140625" style="284" customWidth="1"/>
    <col min="1029" max="1029" width="1.42578125" style="284" customWidth="1"/>
    <col min="1030" max="1030" width="18.5703125" style="284" customWidth="1"/>
    <col min="1031" max="1031" width="13.7109375" style="284" customWidth="1"/>
    <col min="1032" max="1032" width="1.42578125" style="284" customWidth="1"/>
    <col min="1033" max="1033" width="19" style="284" customWidth="1"/>
    <col min="1034" max="1034" width="16.7109375" style="284" customWidth="1"/>
    <col min="1035" max="1280" width="9.140625" style="284"/>
    <col min="1281" max="1281" width="43.7109375" style="284" customWidth="1"/>
    <col min="1282" max="1282" width="1.42578125" style="284" customWidth="1"/>
    <col min="1283" max="1283" width="18.5703125" style="284" customWidth="1"/>
    <col min="1284" max="1284" width="14.140625" style="284" customWidth="1"/>
    <col min="1285" max="1285" width="1.42578125" style="284" customWidth="1"/>
    <col min="1286" max="1286" width="18.5703125" style="284" customWidth="1"/>
    <col min="1287" max="1287" width="13.7109375" style="284" customWidth="1"/>
    <col min="1288" max="1288" width="1.42578125" style="284" customWidth="1"/>
    <col min="1289" max="1289" width="19" style="284" customWidth="1"/>
    <col min="1290" max="1290" width="16.7109375" style="284" customWidth="1"/>
    <col min="1291" max="1536" width="9.140625" style="284"/>
    <col min="1537" max="1537" width="43.7109375" style="284" customWidth="1"/>
    <col min="1538" max="1538" width="1.42578125" style="284" customWidth="1"/>
    <col min="1539" max="1539" width="18.5703125" style="284" customWidth="1"/>
    <col min="1540" max="1540" width="14.140625" style="284" customWidth="1"/>
    <col min="1541" max="1541" width="1.42578125" style="284" customWidth="1"/>
    <col min="1542" max="1542" width="18.5703125" style="284" customWidth="1"/>
    <col min="1543" max="1543" width="13.7109375" style="284" customWidth="1"/>
    <col min="1544" max="1544" width="1.42578125" style="284" customWidth="1"/>
    <col min="1545" max="1545" width="19" style="284" customWidth="1"/>
    <col min="1546" max="1546" width="16.7109375" style="284" customWidth="1"/>
    <col min="1547" max="1792" width="9.140625" style="284"/>
    <col min="1793" max="1793" width="43.7109375" style="284" customWidth="1"/>
    <col min="1794" max="1794" width="1.42578125" style="284" customWidth="1"/>
    <col min="1795" max="1795" width="18.5703125" style="284" customWidth="1"/>
    <col min="1796" max="1796" width="14.140625" style="284" customWidth="1"/>
    <col min="1797" max="1797" width="1.42578125" style="284" customWidth="1"/>
    <col min="1798" max="1798" width="18.5703125" style="284" customWidth="1"/>
    <col min="1799" max="1799" width="13.7109375" style="284" customWidth="1"/>
    <col min="1800" max="1800" width="1.42578125" style="284" customWidth="1"/>
    <col min="1801" max="1801" width="19" style="284" customWidth="1"/>
    <col min="1802" max="1802" width="16.7109375" style="284" customWidth="1"/>
    <col min="1803" max="2048" width="9.140625" style="284"/>
    <col min="2049" max="2049" width="43.7109375" style="284" customWidth="1"/>
    <col min="2050" max="2050" width="1.42578125" style="284" customWidth="1"/>
    <col min="2051" max="2051" width="18.5703125" style="284" customWidth="1"/>
    <col min="2052" max="2052" width="14.140625" style="284" customWidth="1"/>
    <col min="2053" max="2053" width="1.42578125" style="284" customWidth="1"/>
    <col min="2054" max="2054" width="18.5703125" style="284" customWidth="1"/>
    <col min="2055" max="2055" width="13.7109375" style="284" customWidth="1"/>
    <col min="2056" max="2056" width="1.42578125" style="284" customWidth="1"/>
    <col min="2057" max="2057" width="19" style="284" customWidth="1"/>
    <col min="2058" max="2058" width="16.7109375" style="284" customWidth="1"/>
    <col min="2059" max="2304" width="9.140625" style="284"/>
    <col min="2305" max="2305" width="43.7109375" style="284" customWidth="1"/>
    <col min="2306" max="2306" width="1.42578125" style="284" customWidth="1"/>
    <col min="2307" max="2307" width="18.5703125" style="284" customWidth="1"/>
    <col min="2308" max="2308" width="14.140625" style="284" customWidth="1"/>
    <col min="2309" max="2309" width="1.42578125" style="284" customWidth="1"/>
    <col min="2310" max="2310" width="18.5703125" style="284" customWidth="1"/>
    <col min="2311" max="2311" width="13.7109375" style="284" customWidth="1"/>
    <col min="2312" max="2312" width="1.42578125" style="284" customWidth="1"/>
    <col min="2313" max="2313" width="19" style="284" customWidth="1"/>
    <col min="2314" max="2314" width="16.7109375" style="284" customWidth="1"/>
    <col min="2315" max="2560" width="9.140625" style="284"/>
    <col min="2561" max="2561" width="43.7109375" style="284" customWidth="1"/>
    <col min="2562" max="2562" width="1.42578125" style="284" customWidth="1"/>
    <col min="2563" max="2563" width="18.5703125" style="284" customWidth="1"/>
    <col min="2564" max="2564" width="14.140625" style="284" customWidth="1"/>
    <col min="2565" max="2565" width="1.42578125" style="284" customWidth="1"/>
    <col min="2566" max="2566" width="18.5703125" style="284" customWidth="1"/>
    <col min="2567" max="2567" width="13.7109375" style="284" customWidth="1"/>
    <col min="2568" max="2568" width="1.42578125" style="284" customWidth="1"/>
    <col min="2569" max="2569" width="19" style="284" customWidth="1"/>
    <col min="2570" max="2570" width="16.7109375" style="284" customWidth="1"/>
    <col min="2571" max="2816" width="9.140625" style="284"/>
    <col min="2817" max="2817" width="43.7109375" style="284" customWidth="1"/>
    <col min="2818" max="2818" width="1.42578125" style="284" customWidth="1"/>
    <col min="2819" max="2819" width="18.5703125" style="284" customWidth="1"/>
    <col min="2820" max="2820" width="14.140625" style="284" customWidth="1"/>
    <col min="2821" max="2821" width="1.42578125" style="284" customWidth="1"/>
    <col min="2822" max="2822" width="18.5703125" style="284" customWidth="1"/>
    <col min="2823" max="2823" width="13.7109375" style="284" customWidth="1"/>
    <col min="2824" max="2824" width="1.42578125" style="284" customWidth="1"/>
    <col min="2825" max="2825" width="19" style="284" customWidth="1"/>
    <col min="2826" max="2826" width="16.7109375" style="284" customWidth="1"/>
    <col min="2827" max="3072" width="9.140625" style="284"/>
    <col min="3073" max="3073" width="43.7109375" style="284" customWidth="1"/>
    <col min="3074" max="3074" width="1.42578125" style="284" customWidth="1"/>
    <col min="3075" max="3075" width="18.5703125" style="284" customWidth="1"/>
    <col min="3076" max="3076" width="14.140625" style="284" customWidth="1"/>
    <col min="3077" max="3077" width="1.42578125" style="284" customWidth="1"/>
    <col min="3078" max="3078" width="18.5703125" style="284" customWidth="1"/>
    <col min="3079" max="3079" width="13.7109375" style="284" customWidth="1"/>
    <col min="3080" max="3080" width="1.42578125" style="284" customWidth="1"/>
    <col min="3081" max="3081" width="19" style="284" customWidth="1"/>
    <col min="3082" max="3082" width="16.7109375" style="284" customWidth="1"/>
    <col min="3083" max="3328" width="9.140625" style="284"/>
    <col min="3329" max="3329" width="43.7109375" style="284" customWidth="1"/>
    <col min="3330" max="3330" width="1.42578125" style="284" customWidth="1"/>
    <col min="3331" max="3331" width="18.5703125" style="284" customWidth="1"/>
    <col min="3332" max="3332" width="14.140625" style="284" customWidth="1"/>
    <col min="3333" max="3333" width="1.42578125" style="284" customWidth="1"/>
    <col min="3334" max="3334" width="18.5703125" style="284" customWidth="1"/>
    <col min="3335" max="3335" width="13.7109375" style="284" customWidth="1"/>
    <col min="3336" max="3336" width="1.42578125" style="284" customWidth="1"/>
    <col min="3337" max="3337" width="19" style="284" customWidth="1"/>
    <col min="3338" max="3338" width="16.7109375" style="284" customWidth="1"/>
    <col min="3339" max="3584" width="9.140625" style="284"/>
    <col min="3585" max="3585" width="43.7109375" style="284" customWidth="1"/>
    <col min="3586" max="3586" width="1.42578125" style="284" customWidth="1"/>
    <col min="3587" max="3587" width="18.5703125" style="284" customWidth="1"/>
    <col min="3588" max="3588" width="14.140625" style="284" customWidth="1"/>
    <col min="3589" max="3589" width="1.42578125" style="284" customWidth="1"/>
    <col min="3590" max="3590" width="18.5703125" style="284" customWidth="1"/>
    <col min="3591" max="3591" width="13.7109375" style="284" customWidth="1"/>
    <col min="3592" max="3592" width="1.42578125" style="284" customWidth="1"/>
    <col min="3593" max="3593" width="19" style="284" customWidth="1"/>
    <col min="3594" max="3594" width="16.7109375" style="284" customWidth="1"/>
    <col min="3595" max="3840" width="9.140625" style="284"/>
    <col min="3841" max="3841" width="43.7109375" style="284" customWidth="1"/>
    <col min="3842" max="3842" width="1.42578125" style="284" customWidth="1"/>
    <col min="3843" max="3843" width="18.5703125" style="284" customWidth="1"/>
    <col min="3844" max="3844" width="14.140625" style="284" customWidth="1"/>
    <col min="3845" max="3845" width="1.42578125" style="284" customWidth="1"/>
    <col min="3846" max="3846" width="18.5703125" style="284" customWidth="1"/>
    <col min="3847" max="3847" width="13.7109375" style="284" customWidth="1"/>
    <col min="3848" max="3848" width="1.42578125" style="284" customWidth="1"/>
    <col min="3849" max="3849" width="19" style="284" customWidth="1"/>
    <col min="3850" max="3850" width="16.7109375" style="284" customWidth="1"/>
    <col min="3851" max="4096" width="9.140625" style="284"/>
    <col min="4097" max="4097" width="43.7109375" style="284" customWidth="1"/>
    <col min="4098" max="4098" width="1.42578125" style="284" customWidth="1"/>
    <col min="4099" max="4099" width="18.5703125" style="284" customWidth="1"/>
    <col min="4100" max="4100" width="14.140625" style="284" customWidth="1"/>
    <col min="4101" max="4101" width="1.42578125" style="284" customWidth="1"/>
    <col min="4102" max="4102" width="18.5703125" style="284" customWidth="1"/>
    <col min="4103" max="4103" width="13.7109375" style="284" customWidth="1"/>
    <col min="4104" max="4104" width="1.42578125" style="284" customWidth="1"/>
    <col min="4105" max="4105" width="19" style="284" customWidth="1"/>
    <col min="4106" max="4106" width="16.7109375" style="284" customWidth="1"/>
    <col min="4107" max="4352" width="9.140625" style="284"/>
    <col min="4353" max="4353" width="43.7109375" style="284" customWidth="1"/>
    <col min="4354" max="4354" width="1.42578125" style="284" customWidth="1"/>
    <col min="4355" max="4355" width="18.5703125" style="284" customWidth="1"/>
    <col min="4356" max="4356" width="14.140625" style="284" customWidth="1"/>
    <col min="4357" max="4357" width="1.42578125" style="284" customWidth="1"/>
    <col min="4358" max="4358" width="18.5703125" style="284" customWidth="1"/>
    <col min="4359" max="4359" width="13.7109375" style="284" customWidth="1"/>
    <col min="4360" max="4360" width="1.42578125" style="284" customWidth="1"/>
    <col min="4361" max="4361" width="19" style="284" customWidth="1"/>
    <col min="4362" max="4362" width="16.7109375" style="284" customWidth="1"/>
    <col min="4363" max="4608" width="9.140625" style="284"/>
    <col min="4609" max="4609" width="43.7109375" style="284" customWidth="1"/>
    <col min="4610" max="4610" width="1.42578125" style="284" customWidth="1"/>
    <col min="4611" max="4611" width="18.5703125" style="284" customWidth="1"/>
    <col min="4612" max="4612" width="14.140625" style="284" customWidth="1"/>
    <col min="4613" max="4613" width="1.42578125" style="284" customWidth="1"/>
    <col min="4614" max="4614" width="18.5703125" style="284" customWidth="1"/>
    <col min="4615" max="4615" width="13.7109375" style="284" customWidth="1"/>
    <col min="4616" max="4616" width="1.42578125" style="284" customWidth="1"/>
    <col min="4617" max="4617" width="19" style="284" customWidth="1"/>
    <col min="4618" max="4618" width="16.7109375" style="284" customWidth="1"/>
    <col min="4619" max="4864" width="9.140625" style="284"/>
    <col min="4865" max="4865" width="43.7109375" style="284" customWidth="1"/>
    <col min="4866" max="4866" width="1.42578125" style="284" customWidth="1"/>
    <col min="4867" max="4867" width="18.5703125" style="284" customWidth="1"/>
    <col min="4868" max="4868" width="14.140625" style="284" customWidth="1"/>
    <col min="4869" max="4869" width="1.42578125" style="284" customWidth="1"/>
    <col min="4870" max="4870" width="18.5703125" style="284" customWidth="1"/>
    <col min="4871" max="4871" width="13.7109375" style="284" customWidth="1"/>
    <col min="4872" max="4872" width="1.42578125" style="284" customWidth="1"/>
    <col min="4873" max="4873" width="19" style="284" customWidth="1"/>
    <col min="4874" max="4874" width="16.7109375" style="284" customWidth="1"/>
    <col min="4875" max="5120" width="9.140625" style="284"/>
    <col min="5121" max="5121" width="43.7109375" style="284" customWidth="1"/>
    <col min="5122" max="5122" width="1.42578125" style="284" customWidth="1"/>
    <col min="5123" max="5123" width="18.5703125" style="284" customWidth="1"/>
    <col min="5124" max="5124" width="14.140625" style="284" customWidth="1"/>
    <col min="5125" max="5125" width="1.42578125" style="284" customWidth="1"/>
    <col min="5126" max="5126" width="18.5703125" style="284" customWidth="1"/>
    <col min="5127" max="5127" width="13.7109375" style="284" customWidth="1"/>
    <col min="5128" max="5128" width="1.42578125" style="284" customWidth="1"/>
    <col min="5129" max="5129" width="19" style="284" customWidth="1"/>
    <col min="5130" max="5130" width="16.7109375" style="284" customWidth="1"/>
    <col min="5131" max="5376" width="9.140625" style="284"/>
    <col min="5377" max="5377" width="43.7109375" style="284" customWidth="1"/>
    <col min="5378" max="5378" width="1.42578125" style="284" customWidth="1"/>
    <col min="5379" max="5379" width="18.5703125" style="284" customWidth="1"/>
    <col min="5380" max="5380" width="14.140625" style="284" customWidth="1"/>
    <col min="5381" max="5381" width="1.42578125" style="284" customWidth="1"/>
    <col min="5382" max="5382" width="18.5703125" style="284" customWidth="1"/>
    <col min="5383" max="5383" width="13.7109375" style="284" customWidth="1"/>
    <col min="5384" max="5384" width="1.42578125" style="284" customWidth="1"/>
    <col min="5385" max="5385" width="19" style="284" customWidth="1"/>
    <col min="5386" max="5386" width="16.7109375" style="284" customWidth="1"/>
    <col min="5387" max="5632" width="9.140625" style="284"/>
    <col min="5633" max="5633" width="43.7109375" style="284" customWidth="1"/>
    <col min="5634" max="5634" width="1.42578125" style="284" customWidth="1"/>
    <col min="5635" max="5635" width="18.5703125" style="284" customWidth="1"/>
    <col min="5636" max="5636" width="14.140625" style="284" customWidth="1"/>
    <col min="5637" max="5637" width="1.42578125" style="284" customWidth="1"/>
    <col min="5638" max="5638" width="18.5703125" style="284" customWidth="1"/>
    <col min="5639" max="5639" width="13.7109375" style="284" customWidth="1"/>
    <col min="5640" max="5640" width="1.42578125" style="284" customWidth="1"/>
    <col min="5641" max="5641" width="19" style="284" customWidth="1"/>
    <col min="5642" max="5642" width="16.7109375" style="284" customWidth="1"/>
    <col min="5643" max="5888" width="9.140625" style="284"/>
    <col min="5889" max="5889" width="43.7109375" style="284" customWidth="1"/>
    <col min="5890" max="5890" width="1.42578125" style="284" customWidth="1"/>
    <col min="5891" max="5891" width="18.5703125" style="284" customWidth="1"/>
    <col min="5892" max="5892" width="14.140625" style="284" customWidth="1"/>
    <col min="5893" max="5893" width="1.42578125" style="284" customWidth="1"/>
    <col min="5894" max="5894" width="18.5703125" style="284" customWidth="1"/>
    <col min="5895" max="5895" width="13.7109375" style="284" customWidth="1"/>
    <col min="5896" max="5896" width="1.42578125" style="284" customWidth="1"/>
    <col min="5897" max="5897" width="19" style="284" customWidth="1"/>
    <col min="5898" max="5898" width="16.7109375" style="284" customWidth="1"/>
    <col min="5899" max="6144" width="9.140625" style="284"/>
    <col min="6145" max="6145" width="43.7109375" style="284" customWidth="1"/>
    <col min="6146" max="6146" width="1.42578125" style="284" customWidth="1"/>
    <col min="6147" max="6147" width="18.5703125" style="284" customWidth="1"/>
    <col min="6148" max="6148" width="14.140625" style="284" customWidth="1"/>
    <col min="6149" max="6149" width="1.42578125" style="284" customWidth="1"/>
    <col min="6150" max="6150" width="18.5703125" style="284" customWidth="1"/>
    <col min="6151" max="6151" width="13.7109375" style="284" customWidth="1"/>
    <col min="6152" max="6152" width="1.42578125" style="284" customWidth="1"/>
    <col min="6153" max="6153" width="19" style="284" customWidth="1"/>
    <col min="6154" max="6154" width="16.7109375" style="284" customWidth="1"/>
    <col min="6155" max="6400" width="9.140625" style="284"/>
    <col min="6401" max="6401" width="43.7109375" style="284" customWidth="1"/>
    <col min="6402" max="6402" width="1.42578125" style="284" customWidth="1"/>
    <col min="6403" max="6403" width="18.5703125" style="284" customWidth="1"/>
    <col min="6404" max="6404" width="14.140625" style="284" customWidth="1"/>
    <col min="6405" max="6405" width="1.42578125" style="284" customWidth="1"/>
    <col min="6406" max="6406" width="18.5703125" style="284" customWidth="1"/>
    <col min="6407" max="6407" width="13.7109375" style="284" customWidth="1"/>
    <col min="6408" max="6408" width="1.42578125" style="284" customWidth="1"/>
    <col min="6409" max="6409" width="19" style="284" customWidth="1"/>
    <col min="6410" max="6410" width="16.7109375" style="284" customWidth="1"/>
    <col min="6411" max="6656" width="9.140625" style="284"/>
    <col min="6657" max="6657" width="43.7109375" style="284" customWidth="1"/>
    <col min="6658" max="6658" width="1.42578125" style="284" customWidth="1"/>
    <col min="6659" max="6659" width="18.5703125" style="284" customWidth="1"/>
    <col min="6660" max="6660" width="14.140625" style="284" customWidth="1"/>
    <col min="6661" max="6661" width="1.42578125" style="284" customWidth="1"/>
    <col min="6662" max="6662" width="18.5703125" style="284" customWidth="1"/>
    <col min="6663" max="6663" width="13.7109375" style="284" customWidth="1"/>
    <col min="6664" max="6664" width="1.42578125" style="284" customWidth="1"/>
    <col min="6665" max="6665" width="19" style="284" customWidth="1"/>
    <col min="6666" max="6666" width="16.7109375" style="284" customWidth="1"/>
    <col min="6667" max="6912" width="9.140625" style="284"/>
    <col min="6913" max="6913" width="43.7109375" style="284" customWidth="1"/>
    <col min="6914" max="6914" width="1.42578125" style="284" customWidth="1"/>
    <col min="6915" max="6915" width="18.5703125" style="284" customWidth="1"/>
    <col min="6916" max="6916" width="14.140625" style="284" customWidth="1"/>
    <col min="6917" max="6917" width="1.42578125" style="284" customWidth="1"/>
    <col min="6918" max="6918" width="18.5703125" style="284" customWidth="1"/>
    <col min="6919" max="6919" width="13.7109375" style="284" customWidth="1"/>
    <col min="6920" max="6920" width="1.42578125" style="284" customWidth="1"/>
    <col min="6921" max="6921" width="19" style="284" customWidth="1"/>
    <col min="6922" max="6922" width="16.7109375" style="284" customWidth="1"/>
    <col min="6923" max="7168" width="9.140625" style="284"/>
    <col min="7169" max="7169" width="43.7109375" style="284" customWidth="1"/>
    <col min="7170" max="7170" width="1.42578125" style="284" customWidth="1"/>
    <col min="7171" max="7171" width="18.5703125" style="284" customWidth="1"/>
    <col min="7172" max="7172" width="14.140625" style="284" customWidth="1"/>
    <col min="7173" max="7173" width="1.42578125" style="284" customWidth="1"/>
    <col min="7174" max="7174" width="18.5703125" style="284" customWidth="1"/>
    <col min="7175" max="7175" width="13.7109375" style="284" customWidth="1"/>
    <col min="7176" max="7176" width="1.42578125" style="284" customWidth="1"/>
    <col min="7177" max="7177" width="19" style="284" customWidth="1"/>
    <col min="7178" max="7178" width="16.7109375" style="284" customWidth="1"/>
    <col min="7179" max="7424" width="9.140625" style="284"/>
    <col min="7425" max="7425" width="43.7109375" style="284" customWidth="1"/>
    <col min="7426" max="7426" width="1.42578125" style="284" customWidth="1"/>
    <col min="7427" max="7427" width="18.5703125" style="284" customWidth="1"/>
    <col min="7428" max="7428" width="14.140625" style="284" customWidth="1"/>
    <col min="7429" max="7429" width="1.42578125" style="284" customWidth="1"/>
    <col min="7430" max="7430" width="18.5703125" style="284" customWidth="1"/>
    <col min="7431" max="7431" width="13.7109375" style="284" customWidth="1"/>
    <col min="7432" max="7432" width="1.42578125" style="284" customWidth="1"/>
    <col min="7433" max="7433" width="19" style="284" customWidth="1"/>
    <col min="7434" max="7434" width="16.7109375" style="284" customWidth="1"/>
    <col min="7435" max="7680" width="9.140625" style="284"/>
    <col min="7681" max="7681" width="43.7109375" style="284" customWidth="1"/>
    <col min="7682" max="7682" width="1.42578125" style="284" customWidth="1"/>
    <col min="7683" max="7683" width="18.5703125" style="284" customWidth="1"/>
    <col min="7684" max="7684" width="14.140625" style="284" customWidth="1"/>
    <col min="7685" max="7685" width="1.42578125" style="284" customWidth="1"/>
    <col min="7686" max="7686" width="18.5703125" style="284" customWidth="1"/>
    <col min="7687" max="7687" width="13.7109375" style="284" customWidth="1"/>
    <col min="7688" max="7688" width="1.42578125" style="284" customWidth="1"/>
    <col min="7689" max="7689" width="19" style="284" customWidth="1"/>
    <col min="7690" max="7690" width="16.7109375" style="284" customWidth="1"/>
    <col min="7691" max="7936" width="9.140625" style="284"/>
    <col min="7937" max="7937" width="43.7109375" style="284" customWidth="1"/>
    <col min="7938" max="7938" width="1.42578125" style="284" customWidth="1"/>
    <col min="7939" max="7939" width="18.5703125" style="284" customWidth="1"/>
    <col min="7940" max="7940" width="14.140625" style="284" customWidth="1"/>
    <col min="7941" max="7941" width="1.42578125" style="284" customWidth="1"/>
    <col min="7942" max="7942" width="18.5703125" style="284" customWidth="1"/>
    <col min="7943" max="7943" width="13.7109375" style="284" customWidth="1"/>
    <col min="7944" max="7944" width="1.42578125" style="284" customWidth="1"/>
    <col min="7945" max="7945" width="19" style="284" customWidth="1"/>
    <col min="7946" max="7946" width="16.7109375" style="284" customWidth="1"/>
    <col min="7947" max="8192" width="9.140625" style="284"/>
    <col min="8193" max="8193" width="43.7109375" style="284" customWidth="1"/>
    <col min="8194" max="8194" width="1.42578125" style="284" customWidth="1"/>
    <col min="8195" max="8195" width="18.5703125" style="284" customWidth="1"/>
    <col min="8196" max="8196" width="14.140625" style="284" customWidth="1"/>
    <col min="8197" max="8197" width="1.42578125" style="284" customWidth="1"/>
    <col min="8198" max="8198" width="18.5703125" style="284" customWidth="1"/>
    <col min="8199" max="8199" width="13.7109375" style="284" customWidth="1"/>
    <col min="8200" max="8200" width="1.42578125" style="284" customWidth="1"/>
    <col min="8201" max="8201" width="19" style="284" customWidth="1"/>
    <col min="8202" max="8202" width="16.7109375" style="284" customWidth="1"/>
    <col min="8203" max="8448" width="9.140625" style="284"/>
    <col min="8449" max="8449" width="43.7109375" style="284" customWidth="1"/>
    <col min="8450" max="8450" width="1.42578125" style="284" customWidth="1"/>
    <col min="8451" max="8451" width="18.5703125" style="284" customWidth="1"/>
    <col min="8452" max="8452" width="14.140625" style="284" customWidth="1"/>
    <col min="8453" max="8453" width="1.42578125" style="284" customWidth="1"/>
    <col min="8454" max="8454" width="18.5703125" style="284" customWidth="1"/>
    <col min="8455" max="8455" width="13.7109375" style="284" customWidth="1"/>
    <col min="8456" max="8456" width="1.42578125" style="284" customWidth="1"/>
    <col min="8457" max="8457" width="19" style="284" customWidth="1"/>
    <col min="8458" max="8458" width="16.7109375" style="284" customWidth="1"/>
    <col min="8459" max="8704" width="9.140625" style="284"/>
    <col min="8705" max="8705" width="43.7109375" style="284" customWidth="1"/>
    <col min="8706" max="8706" width="1.42578125" style="284" customWidth="1"/>
    <col min="8707" max="8707" width="18.5703125" style="284" customWidth="1"/>
    <col min="8708" max="8708" width="14.140625" style="284" customWidth="1"/>
    <col min="8709" max="8709" width="1.42578125" style="284" customWidth="1"/>
    <col min="8710" max="8710" width="18.5703125" style="284" customWidth="1"/>
    <col min="8711" max="8711" width="13.7109375" style="284" customWidth="1"/>
    <col min="8712" max="8712" width="1.42578125" style="284" customWidth="1"/>
    <col min="8713" max="8713" width="19" style="284" customWidth="1"/>
    <col min="8714" max="8714" width="16.7109375" style="284" customWidth="1"/>
    <col min="8715" max="8960" width="9.140625" style="284"/>
    <col min="8961" max="8961" width="43.7109375" style="284" customWidth="1"/>
    <col min="8962" max="8962" width="1.42578125" style="284" customWidth="1"/>
    <col min="8963" max="8963" width="18.5703125" style="284" customWidth="1"/>
    <col min="8964" max="8964" width="14.140625" style="284" customWidth="1"/>
    <col min="8965" max="8965" width="1.42578125" style="284" customWidth="1"/>
    <col min="8966" max="8966" width="18.5703125" style="284" customWidth="1"/>
    <col min="8967" max="8967" width="13.7109375" style="284" customWidth="1"/>
    <col min="8968" max="8968" width="1.42578125" style="284" customWidth="1"/>
    <col min="8969" max="8969" width="19" style="284" customWidth="1"/>
    <col min="8970" max="8970" width="16.7109375" style="284" customWidth="1"/>
    <col min="8971" max="9216" width="9.140625" style="284"/>
    <col min="9217" max="9217" width="43.7109375" style="284" customWidth="1"/>
    <col min="9218" max="9218" width="1.42578125" style="284" customWidth="1"/>
    <col min="9219" max="9219" width="18.5703125" style="284" customWidth="1"/>
    <col min="9220" max="9220" width="14.140625" style="284" customWidth="1"/>
    <col min="9221" max="9221" width="1.42578125" style="284" customWidth="1"/>
    <col min="9222" max="9222" width="18.5703125" style="284" customWidth="1"/>
    <col min="9223" max="9223" width="13.7109375" style="284" customWidth="1"/>
    <col min="9224" max="9224" width="1.42578125" style="284" customWidth="1"/>
    <col min="9225" max="9225" width="19" style="284" customWidth="1"/>
    <col min="9226" max="9226" width="16.7109375" style="284" customWidth="1"/>
    <col min="9227" max="9472" width="9.140625" style="284"/>
    <col min="9473" max="9473" width="43.7109375" style="284" customWidth="1"/>
    <col min="9474" max="9474" width="1.42578125" style="284" customWidth="1"/>
    <col min="9475" max="9475" width="18.5703125" style="284" customWidth="1"/>
    <col min="9476" max="9476" width="14.140625" style="284" customWidth="1"/>
    <col min="9477" max="9477" width="1.42578125" style="284" customWidth="1"/>
    <col min="9478" max="9478" width="18.5703125" style="284" customWidth="1"/>
    <col min="9479" max="9479" width="13.7109375" style="284" customWidth="1"/>
    <col min="9480" max="9480" width="1.42578125" style="284" customWidth="1"/>
    <col min="9481" max="9481" width="19" style="284" customWidth="1"/>
    <col min="9482" max="9482" width="16.7109375" style="284" customWidth="1"/>
    <col min="9483" max="9728" width="9.140625" style="284"/>
    <col min="9729" max="9729" width="43.7109375" style="284" customWidth="1"/>
    <col min="9730" max="9730" width="1.42578125" style="284" customWidth="1"/>
    <col min="9731" max="9731" width="18.5703125" style="284" customWidth="1"/>
    <col min="9732" max="9732" width="14.140625" style="284" customWidth="1"/>
    <col min="9733" max="9733" width="1.42578125" style="284" customWidth="1"/>
    <col min="9734" max="9734" width="18.5703125" style="284" customWidth="1"/>
    <col min="9735" max="9735" width="13.7109375" style="284" customWidth="1"/>
    <col min="9736" max="9736" width="1.42578125" style="284" customWidth="1"/>
    <col min="9737" max="9737" width="19" style="284" customWidth="1"/>
    <col min="9738" max="9738" width="16.7109375" style="284" customWidth="1"/>
    <col min="9739" max="9984" width="9.140625" style="284"/>
    <col min="9985" max="9985" width="43.7109375" style="284" customWidth="1"/>
    <col min="9986" max="9986" width="1.42578125" style="284" customWidth="1"/>
    <col min="9987" max="9987" width="18.5703125" style="284" customWidth="1"/>
    <col min="9988" max="9988" width="14.140625" style="284" customWidth="1"/>
    <col min="9989" max="9989" width="1.42578125" style="284" customWidth="1"/>
    <col min="9990" max="9990" width="18.5703125" style="284" customWidth="1"/>
    <col min="9991" max="9991" width="13.7109375" style="284" customWidth="1"/>
    <col min="9992" max="9992" width="1.42578125" style="284" customWidth="1"/>
    <col min="9993" max="9993" width="19" style="284" customWidth="1"/>
    <col min="9994" max="9994" width="16.7109375" style="284" customWidth="1"/>
    <col min="9995" max="10240" width="9.140625" style="284"/>
    <col min="10241" max="10241" width="43.7109375" style="284" customWidth="1"/>
    <col min="10242" max="10242" width="1.42578125" style="284" customWidth="1"/>
    <col min="10243" max="10243" width="18.5703125" style="284" customWidth="1"/>
    <col min="10244" max="10244" width="14.140625" style="284" customWidth="1"/>
    <col min="10245" max="10245" width="1.42578125" style="284" customWidth="1"/>
    <col min="10246" max="10246" width="18.5703125" style="284" customWidth="1"/>
    <col min="10247" max="10247" width="13.7109375" style="284" customWidth="1"/>
    <col min="10248" max="10248" width="1.42578125" style="284" customWidth="1"/>
    <col min="10249" max="10249" width="19" style="284" customWidth="1"/>
    <col min="10250" max="10250" width="16.7109375" style="284" customWidth="1"/>
    <col min="10251" max="10496" width="9.140625" style="284"/>
    <col min="10497" max="10497" width="43.7109375" style="284" customWidth="1"/>
    <col min="10498" max="10498" width="1.42578125" style="284" customWidth="1"/>
    <col min="10499" max="10499" width="18.5703125" style="284" customWidth="1"/>
    <col min="10500" max="10500" width="14.140625" style="284" customWidth="1"/>
    <col min="10501" max="10501" width="1.42578125" style="284" customWidth="1"/>
    <col min="10502" max="10502" width="18.5703125" style="284" customWidth="1"/>
    <col min="10503" max="10503" width="13.7109375" style="284" customWidth="1"/>
    <col min="10504" max="10504" width="1.42578125" style="284" customWidth="1"/>
    <col min="10505" max="10505" width="19" style="284" customWidth="1"/>
    <col min="10506" max="10506" width="16.7109375" style="284" customWidth="1"/>
    <col min="10507" max="10752" width="9.140625" style="284"/>
    <col min="10753" max="10753" width="43.7109375" style="284" customWidth="1"/>
    <col min="10754" max="10754" width="1.42578125" style="284" customWidth="1"/>
    <col min="10755" max="10755" width="18.5703125" style="284" customWidth="1"/>
    <col min="10756" max="10756" width="14.140625" style="284" customWidth="1"/>
    <col min="10757" max="10757" width="1.42578125" style="284" customWidth="1"/>
    <col min="10758" max="10758" width="18.5703125" style="284" customWidth="1"/>
    <col min="10759" max="10759" width="13.7109375" style="284" customWidth="1"/>
    <col min="10760" max="10760" width="1.42578125" style="284" customWidth="1"/>
    <col min="10761" max="10761" width="19" style="284" customWidth="1"/>
    <col min="10762" max="10762" width="16.7109375" style="284" customWidth="1"/>
    <col min="10763" max="11008" width="9.140625" style="284"/>
    <col min="11009" max="11009" width="43.7109375" style="284" customWidth="1"/>
    <col min="11010" max="11010" width="1.42578125" style="284" customWidth="1"/>
    <col min="11011" max="11011" width="18.5703125" style="284" customWidth="1"/>
    <col min="11012" max="11012" width="14.140625" style="284" customWidth="1"/>
    <col min="11013" max="11013" width="1.42578125" style="284" customWidth="1"/>
    <col min="11014" max="11014" width="18.5703125" style="284" customWidth="1"/>
    <col min="11015" max="11015" width="13.7109375" style="284" customWidth="1"/>
    <col min="11016" max="11016" width="1.42578125" style="284" customWidth="1"/>
    <col min="11017" max="11017" width="19" style="284" customWidth="1"/>
    <col min="11018" max="11018" width="16.7109375" style="284" customWidth="1"/>
    <col min="11019" max="11264" width="9.140625" style="284"/>
    <col min="11265" max="11265" width="43.7109375" style="284" customWidth="1"/>
    <col min="11266" max="11266" width="1.42578125" style="284" customWidth="1"/>
    <col min="11267" max="11267" width="18.5703125" style="284" customWidth="1"/>
    <col min="11268" max="11268" width="14.140625" style="284" customWidth="1"/>
    <col min="11269" max="11269" width="1.42578125" style="284" customWidth="1"/>
    <col min="11270" max="11270" width="18.5703125" style="284" customWidth="1"/>
    <col min="11271" max="11271" width="13.7109375" style="284" customWidth="1"/>
    <col min="11272" max="11272" width="1.42578125" style="284" customWidth="1"/>
    <col min="11273" max="11273" width="19" style="284" customWidth="1"/>
    <col min="11274" max="11274" width="16.7109375" style="284" customWidth="1"/>
    <col min="11275" max="11520" width="9.140625" style="284"/>
    <col min="11521" max="11521" width="43.7109375" style="284" customWidth="1"/>
    <col min="11522" max="11522" width="1.42578125" style="284" customWidth="1"/>
    <col min="11523" max="11523" width="18.5703125" style="284" customWidth="1"/>
    <col min="11524" max="11524" width="14.140625" style="284" customWidth="1"/>
    <col min="11525" max="11525" width="1.42578125" style="284" customWidth="1"/>
    <col min="11526" max="11526" width="18.5703125" style="284" customWidth="1"/>
    <col min="11527" max="11527" width="13.7109375" style="284" customWidth="1"/>
    <col min="11528" max="11528" width="1.42578125" style="284" customWidth="1"/>
    <col min="11529" max="11529" width="19" style="284" customWidth="1"/>
    <col min="11530" max="11530" width="16.7109375" style="284" customWidth="1"/>
    <col min="11531" max="11776" width="9.140625" style="284"/>
    <col min="11777" max="11777" width="43.7109375" style="284" customWidth="1"/>
    <col min="11778" max="11778" width="1.42578125" style="284" customWidth="1"/>
    <col min="11779" max="11779" width="18.5703125" style="284" customWidth="1"/>
    <col min="11780" max="11780" width="14.140625" style="284" customWidth="1"/>
    <col min="11781" max="11781" width="1.42578125" style="284" customWidth="1"/>
    <col min="11782" max="11782" width="18.5703125" style="284" customWidth="1"/>
    <col min="11783" max="11783" width="13.7109375" style="284" customWidth="1"/>
    <col min="11784" max="11784" width="1.42578125" style="284" customWidth="1"/>
    <col min="11785" max="11785" width="19" style="284" customWidth="1"/>
    <col min="11786" max="11786" width="16.7109375" style="284" customWidth="1"/>
    <col min="11787" max="12032" width="9.140625" style="284"/>
    <col min="12033" max="12033" width="43.7109375" style="284" customWidth="1"/>
    <col min="12034" max="12034" width="1.42578125" style="284" customWidth="1"/>
    <col min="12035" max="12035" width="18.5703125" style="284" customWidth="1"/>
    <col min="12036" max="12036" width="14.140625" style="284" customWidth="1"/>
    <col min="12037" max="12037" width="1.42578125" style="284" customWidth="1"/>
    <col min="12038" max="12038" width="18.5703125" style="284" customWidth="1"/>
    <col min="12039" max="12039" width="13.7109375" style="284" customWidth="1"/>
    <col min="12040" max="12040" width="1.42578125" style="284" customWidth="1"/>
    <col min="12041" max="12041" width="19" style="284" customWidth="1"/>
    <col min="12042" max="12042" width="16.7109375" style="284" customWidth="1"/>
    <col min="12043" max="12288" width="9.140625" style="284"/>
    <col min="12289" max="12289" width="43.7109375" style="284" customWidth="1"/>
    <col min="12290" max="12290" width="1.42578125" style="284" customWidth="1"/>
    <col min="12291" max="12291" width="18.5703125" style="284" customWidth="1"/>
    <col min="12292" max="12292" width="14.140625" style="284" customWidth="1"/>
    <col min="12293" max="12293" width="1.42578125" style="284" customWidth="1"/>
    <col min="12294" max="12294" width="18.5703125" style="284" customWidth="1"/>
    <col min="12295" max="12295" width="13.7109375" style="284" customWidth="1"/>
    <col min="12296" max="12296" width="1.42578125" style="284" customWidth="1"/>
    <col min="12297" max="12297" width="19" style="284" customWidth="1"/>
    <col min="12298" max="12298" width="16.7109375" style="284" customWidth="1"/>
    <col min="12299" max="12544" width="9.140625" style="284"/>
    <col min="12545" max="12545" width="43.7109375" style="284" customWidth="1"/>
    <col min="12546" max="12546" width="1.42578125" style="284" customWidth="1"/>
    <col min="12547" max="12547" width="18.5703125" style="284" customWidth="1"/>
    <col min="12548" max="12548" width="14.140625" style="284" customWidth="1"/>
    <col min="12549" max="12549" width="1.42578125" style="284" customWidth="1"/>
    <col min="12550" max="12550" width="18.5703125" style="284" customWidth="1"/>
    <col min="12551" max="12551" width="13.7109375" style="284" customWidth="1"/>
    <col min="12552" max="12552" width="1.42578125" style="284" customWidth="1"/>
    <col min="12553" max="12553" width="19" style="284" customWidth="1"/>
    <col min="12554" max="12554" width="16.7109375" style="284" customWidth="1"/>
    <col min="12555" max="12800" width="9.140625" style="284"/>
    <col min="12801" max="12801" width="43.7109375" style="284" customWidth="1"/>
    <col min="12802" max="12802" width="1.42578125" style="284" customWidth="1"/>
    <col min="12803" max="12803" width="18.5703125" style="284" customWidth="1"/>
    <col min="12804" max="12804" width="14.140625" style="284" customWidth="1"/>
    <col min="12805" max="12805" width="1.42578125" style="284" customWidth="1"/>
    <col min="12806" max="12806" width="18.5703125" style="284" customWidth="1"/>
    <col min="12807" max="12807" width="13.7109375" style="284" customWidth="1"/>
    <col min="12808" max="12808" width="1.42578125" style="284" customWidth="1"/>
    <col min="12809" max="12809" width="19" style="284" customWidth="1"/>
    <col min="12810" max="12810" width="16.7109375" style="284" customWidth="1"/>
    <col min="12811" max="13056" width="9.140625" style="284"/>
    <col min="13057" max="13057" width="43.7109375" style="284" customWidth="1"/>
    <col min="13058" max="13058" width="1.42578125" style="284" customWidth="1"/>
    <col min="13059" max="13059" width="18.5703125" style="284" customWidth="1"/>
    <col min="13060" max="13060" width="14.140625" style="284" customWidth="1"/>
    <col min="13061" max="13061" width="1.42578125" style="284" customWidth="1"/>
    <col min="13062" max="13062" width="18.5703125" style="284" customWidth="1"/>
    <col min="13063" max="13063" width="13.7109375" style="284" customWidth="1"/>
    <col min="13064" max="13064" width="1.42578125" style="284" customWidth="1"/>
    <col min="13065" max="13065" width="19" style="284" customWidth="1"/>
    <col min="13066" max="13066" width="16.7109375" style="284" customWidth="1"/>
    <col min="13067" max="13312" width="9.140625" style="284"/>
    <col min="13313" max="13313" width="43.7109375" style="284" customWidth="1"/>
    <col min="13314" max="13314" width="1.42578125" style="284" customWidth="1"/>
    <col min="13315" max="13315" width="18.5703125" style="284" customWidth="1"/>
    <col min="13316" max="13316" width="14.140625" style="284" customWidth="1"/>
    <col min="13317" max="13317" width="1.42578125" style="284" customWidth="1"/>
    <col min="13318" max="13318" width="18.5703125" style="284" customWidth="1"/>
    <col min="13319" max="13319" width="13.7109375" style="284" customWidth="1"/>
    <col min="13320" max="13320" width="1.42578125" style="284" customWidth="1"/>
    <col min="13321" max="13321" width="19" style="284" customWidth="1"/>
    <col min="13322" max="13322" width="16.7109375" style="284" customWidth="1"/>
    <col min="13323" max="13568" width="9.140625" style="284"/>
    <col min="13569" max="13569" width="43.7109375" style="284" customWidth="1"/>
    <col min="13570" max="13570" width="1.42578125" style="284" customWidth="1"/>
    <col min="13571" max="13571" width="18.5703125" style="284" customWidth="1"/>
    <col min="13572" max="13572" width="14.140625" style="284" customWidth="1"/>
    <col min="13573" max="13573" width="1.42578125" style="284" customWidth="1"/>
    <col min="13574" max="13574" width="18.5703125" style="284" customWidth="1"/>
    <col min="13575" max="13575" width="13.7109375" style="284" customWidth="1"/>
    <col min="13576" max="13576" width="1.42578125" style="284" customWidth="1"/>
    <col min="13577" max="13577" width="19" style="284" customWidth="1"/>
    <col min="13578" max="13578" width="16.7109375" style="284" customWidth="1"/>
    <col min="13579" max="13824" width="9.140625" style="284"/>
    <col min="13825" max="13825" width="43.7109375" style="284" customWidth="1"/>
    <col min="13826" max="13826" width="1.42578125" style="284" customWidth="1"/>
    <col min="13827" max="13827" width="18.5703125" style="284" customWidth="1"/>
    <col min="13828" max="13828" width="14.140625" style="284" customWidth="1"/>
    <col min="13829" max="13829" width="1.42578125" style="284" customWidth="1"/>
    <col min="13830" max="13830" width="18.5703125" style="284" customWidth="1"/>
    <col min="13831" max="13831" width="13.7109375" style="284" customWidth="1"/>
    <col min="13832" max="13832" width="1.42578125" style="284" customWidth="1"/>
    <col min="13833" max="13833" width="19" style="284" customWidth="1"/>
    <col min="13834" max="13834" width="16.7109375" style="284" customWidth="1"/>
    <col min="13835" max="14080" width="9.140625" style="284"/>
    <col min="14081" max="14081" width="43.7109375" style="284" customWidth="1"/>
    <col min="14082" max="14082" width="1.42578125" style="284" customWidth="1"/>
    <col min="14083" max="14083" width="18.5703125" style="284" customWidth="1"/>
    <col min="14084" max="14084" width="14.140625" style="284" customWidth="1"/>
    <col min="14085" max="14085" width="1.42578125" style="284" customWidth="1"/>
    <col min="14086" max="14086" width="18.5703125" style="284" customWidth="1"/>
    <col min="14087" max="14087" width="13.7109375" style="284" customWidth="1"/>
    <col min="14088" max="14088" width="1.42578125" style="284" customWidth="1"/>
    <col min="14089" max="14089" width="19" style="284" customWidth="1"/>
    <col min="14090" max="14090" width="16.7109375" style="284" customWidth="1"/>
    <col min="14091" max="14336" width="9.140625" style="284"/>
    <col min="14337" max="14337" width="43.7109375" style="284" customWidth="1"/>
    <col min="14338" max="14338" width="1.42578125" style="284" customWidth="1"/>
    <col min="14339" max="14339" width="18.5703125" style="284" customWidth="1"/>
    <col min="14340" max="14340" width="14.140625" style="284" customWidth="1"/>
    <col min="14341" max="14341" width="1.42578125" style="284" customWidth="1"/>
    <col min="14342" max="14342" width="18.5703125" style="284" customWidth="1"/>
    <col min="14343" max="14343" width="13.7109375" style="284" customWidth="1"/>
    <col min="14344" max="14344" width="1.42578125" style="284" customWidth="1"/>
    <col min="14345" max="14345" width="19" style="284" customWidth="1"/>
    <col min="14346" max="14346" width="16.7109375" style="284" customWidth="1"/>
    <col min="14347" max="14592" width="9.140625" style="284"/>
    <col min="14593" max="14593" width="43.7109375" style="284" customWidth="1"/>
    <col min="14594" max="14594" width="1.42578125" style="284" customWidth="1"/>
    <col min="14595" max="14595" width="18.5703125" style="284" customWidth="1"/>
    <col min="14596" max="14596" width="14.140625" style="284" customWidth="1"/>
    <col min="14597" max="14597" width="1.42578125" style="284" customWidth="1"/>
    <col min="14598" max="14598" width="18.5703125" style="284" customWidth="1"/>
    <col min="14599" max="14599" width="13.7109375" style="284" customWidth="1"/>
    <col min="14600" max="14600" width="1.42578125" style="284" customWidth="1"/>
    <col min="14601" max="14601" width="19" style="284" customWidth="1"/>
    <col min="14602" max="14602" width="16.7109375" style="284" customWidth="1"/>
    <col min="14603" max="14848" width="9.140625" style="284"/>
    <col min="14849" max="14849" width="43.7109375" style="284" customWidth="1"/>
    <col min="14850" max="14850" width="1.42578125" style="284" customWidth="1"/>
    <col min="14851" max="14851" width="18.5703125" style="284" customWidth="1"/>
    <col min="14852" max="14852" width="14.140625" style="284" customWidth="1"/>
    <col min="14853" max="14853" width="1.42578125" style="284" customWidth="1"/>
    <col min="14854" max="14854" width="18.5703125" style="284" customWidth="1"/>
    <col min="14855" max="14855" width="13.7109375" style="284" customWidth="1"/>
    <col min="14856" max="14856" width="1.42578125" style="284" customWidth="1"/>
    <col min="14857" max="14857" width="19" style="284" customWidth="1"/>
    <col min="14858" max="14858" width="16.7109375" style="284" customWidth="1"/>
    <col min="14859" max="15104" width="9.140625" style="284"/>
    <col min="15105" max="15105" width="43.7109375" style="284" customWidth="1"/>
    <col min="15106" max="15106" width="1.42578125" style="284" customWidth="1"/>
    <col min="15107" max="15107" width="18.5703125" style="284" customWidth="1"/>
    <col min="15108" max="15108" width="14.140625" style="284" customWidth="1"/>
    <col min="15109" max="15109" width="1.42578125" style="284" customWidth="1"/>
    <col min="15110" max="15110" width="18.5703125" style="284" customWidth="1"/>
    <col min="15111" max="15111" width="13.7109375" style="284" customWidth="1"/>
    <col min="15112" max="15112" width="1.42578125" style="284" customWidth="1"/>
    <col min="15113" max="15113" width="19" style="284" customWidth="1"/>
    <col min="15114" max="15114" width="16.7109375" style="284" customWidth="1"/>
    <col min="15115" max="15360" width="9.140625" style="284"/>
    <col min="15361" max="15361" width="43.7109375" style="284" customWidth="1"/>
    <col min="15362" max="15362" width="1.42578125" style="284" customWidth="1"/>
    <col min="15363" max="15363" width="18.5703125" style="284" customWidth="1"/>
    <col min="15364" max="15364" width="14.140625" style="284" customWidth="1"/>
    <col min="15365" max="15365" width="1.42578125" style="284" customWidth="1"/>
    <col min="15366" max="15366" width="18.5703125" style="284" customWidth="1"/>
    <col min="15367" max="15367" width="13.7109375" style="284" customWidth="1"/>
    <col min="15368" max="15368" width="1.42578125" style="284" customWidth="1"/>
    <col min="15369" max="15369" width="19" style="284" customWidth="1"/>
    <col min="15370" max="15370" width="16.7109375" style="284" customWidth="1"/>
    <col min="15371" max="15616" width="9.140625" style="284"/>
    <col min="15617" max="15617" width="43.7109375" style="284" customWidth="1"/>
    <col min="15618" max="15618" width="1.42578125" style="284" customWidth="1"/>
    <col min="15619" max="15619" width="18.5703125" style="284" customWidth="1"/>
    <col min="15620" max="15620" width="14.140625" style="284" customWidth="1"/>
    <col min="15621" max="15621" width="1.42578125" style="284" customWidth="1"/>
    <col min="15622" max="15622" width="18.5703125" style="284" customWidth="1"/>
    <col min="15623" max="15623" width="13.7109375" style="284" customWidth="1"/>
    <col min="15624" max="15624" width="1.42578125" style="284" customWidth="1"/>
    <col min="15625" max="15625" width="19" style="284" customWidth="1"/>
    <col min="15626" max="15626" width="16.7109375" style="284" customWidth="1"/>
    <col min="15627" max="15872" width="9.140625" style="284"/>
    <col min="15873" max="15873" width="43.7109375" style="284" customWidth="1"/>
    <col min="15874" max="15874" width="1.42578125" style="284" customWidth="1"/>
    <col min="15875" max="15875" width="18.5703125" style="284" customWidth="1"/>
    <col min="15876" max="15876" width="14.140625" style="284" customWidth="1"/>
    <col min="15877" max="15877" width="1.42578125" style="284" customWidth="1"/>
    <col min="15878" max="15878" width="18.5703125" style="284" customWidth="1"/>
    <col min="15879" max="15879" width="13.7109375" style="284" customWidth="1"/>
    <col min="15880" max="15880" width="1.42578125" style="284" customWidth="1"/>
    <col min="15881" max="15881" width="19" style="284" customWidth="1"/>
    <col min="15882" max="15882" width="16.7109375" style="284" customWidth="1"/>
    <col min="15883" max="16128" width="9.140625" style="284"/>
    <col min="16129" max="16129" width="43.7109375" style="284" customWidth="1"/>
    <col min="16130" max="16130" width="1.42578125" style="284" customWidth="1"/>
    <col min="16131" max="16131" width="18.5703125" style="284" customWidth="1"/>
    <col min="16132" max="16132" width="14.140625" style="284" customWidth="1"/>
    <col min="16133" max="16133" width="1.42578125" style="284" customWidth="1"/>
    <col min="16134" max="16134" width="18.5703125" style="284" customWidth="1"/>
    <col min="16135" max="16135" width="13.7109375" style="284" customWidth="1"/>
    <col min="16136" max="16136" width="1.42578125" style="284" customWidth="1"/>
    <col min="16137" max="16137" width="19" style="284" customWidth="1"/>
    <col min="16138" max="16138" width="16.7109375" style="284" customWidth="1"/>
    <col min="16139" max="16384" width="9.140625" style="284"/>
  </cols>
  <sheetData>
    <row r="1" spans="1:13" x14ac:dyDescent="0.35">
      <c r="A1" s="16" t="s">
        <v>204</v>
      </c>
      <c r="B1" s="281"/>
      <c r="C1" s="282"/>
      <c r="D1" s="282"/>
      <c r="E1" s="281"/>
      <c r="F1" s="282"/>
      <c r="G1" s="141"/>
      <c r="H1" s="141"/>
      <c r="I1" s="141"/>
      <c r="J1" s="283"/>
    </row>
    <row r="2" spans="1:13" x14ac:dyDescent="0.35">
      <c r="A2" s="4" t="s">
        <v>219</v>
      </c>
      <c r="B2" s="285"/>
      <c r="C2" s="286"/>
      <c r="D2" s="286"/>
      <c r="E2" s="285"/>
      <c r="F2" s="286"/>
      <c r="G2" s="283"/>
      <c r="H2" s="283"/>
      <c r="I2" s="283"/>
      <c r="J2" s="283"/>
    </row>
    <row r="3" spans="1:13" x14ac:dyDescent="0.35">
      <c r="A3" s="140" t="s">
        <v>205</v>
      </c>
      <c r="B3" s="285"/>
      <c r="C3" s="286"/>
      <c r="D3" s="286"/>
      <c r="E3" s="285"/>
      <c r="F3" s="286"/>
      <c r="G3" s="283"/>
      <c r="H3" s="283"/>
      <c r="I3" s="283"/>
      <c r="J3" s="283"/>
    </row>
    <row r="4" spans="1:13" s="288" customFormat="1" ht="15" x14ac:dyDescent="0.3">
      <c r="A4" s="287"/>
      <c r="B4" s="40"/>
      <c r="C4" s="452"/>
      <c r="D4" s="452"/>
      <c r="E4" s="40"/>
      <c r="F4" s="452"/>
      <c r="G4" s="452"/>
      <c r="H4" s="41"/>
      <c r="I4" s="453"/>
      <c r="J4" s="453"/>
    </row>
    <row r="5" spans="1:13" s="288" customFormat="1" ht="15" x14ac:dyDescent="0.3">
      <c r="A5" s="289"/>
      <c r="B5" s="40"/>
      <c r="C5" s="434" t="s">
        <v>24</v>
      </c>
      <c r="D5" s="435"/>
      <c r="E5" s="40"/>
      <c r="F5" s="434" t="s">
        <v>25</v>
      </c>
      <c r="G5" s="435"/>
      <c r="H5" s="41"/>
      <c r="I5" s="454" t="s">
        <v>26</v>
      </c>
      <c r="J5" s="455"/>
    </row>
    <row r="6" spans="1:13" s="288" customFormat="1" ht="15" x14ac:dyDescent="0.3">
      <c r="A6" s="450" t="s">
        <v>206</v>
      </c>
      <c r="B6" s="40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3" s="288" customFormat="1" ht="15" x14ac:dyDescent="0.3">
      <c r="A7" s="451"/>
      <c r="B7" s="222"/>
      <c r="C7" s="53" t="s">
        <v>207</v>
      </c>
      <c r="D7" s="54" t="s">
        <v>207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3" s="421" customFormat="1" ht="34.5" customHeight="1" x14ac:dyDescent="0.3">
      <c r="A8" s="418">
        <v>1</v>
      </c>
      <c r="B8" s="419"/>
      <c r="C8" s="392">
        <v>1474</v>
      </c>
      <c r="D8" s="392">
        <v>577</v>
      </c>
      <c r="E8" s="393"/>
      <c r="F8" s="392">
        <v>63</v>
      </c>
      <c r="G8" s="420">
        <f>F8/F$13*100</f>
        <v>12</v>
      </c>
      <c r="H8" s="420"/>
      <c r="I8" s="396">
        <f>F8/C8*100</f>
        <v>4.2740841248303933</v>
      </c>
      <c r="J8" s="396">
        <f>F8/D8*100</f>
        <v>10.918544194107453</v>
      </c>
      <c r="L8" s="422"/>
      <c r="M8" s="422"/>
    </row>
    <row r="9" spans="1:13" s="421" customFormat="1" ht="34.5" customHeight="1" x14ac:dyDescent="0.3">
      <c r="A9" s="418">
        <v>2</v>
      </c>
      <c r="B9" s="418"/>
      <c r="C9" s="392">
        <v>1475</v>
      </c>
      <c r="D9" s="392">
        <v>579</v>
      </c>
      <c r="E9" s="393"/>
      <c r="F9" s="392">
        <v>84</v>
      </c>
      <c r="G9" s="420">
        <f>F9/F$13*100</f>
        <v>16</v>
      </c>
      <c r="H9" s="420"/>
      <c r="I9" s="396">
        <f>F9/C9*100</f>
        <v>5.6949152542372881</v>
      </c>
      <c r="J9" s="396">
        <f>F9/D9*100</f>
        <v>14.507772020725387</v>
      </c>
      <c r="L9" s="422"/>
      <c r="M9" s="422"/>
    </row>
    <row r="10" spans="1:13" s="421" customFormat="1" ht="34.5" customHeight="1" x14ac:dyDescent="0.3">
      <c r="A10" s="418">
        <v>3</v>
      </c>
      <c r="B10" s="418"/>
      <c r="C10" s="392">
        <v>1169</v>
      </c>
      <c r="D10" s="392">
        <v>488</v>
      </c>
      <c r="E10" s="393"/>
      <c r="F10" s="392">
        <v>249</v>
      </c>
      <c r="G10" s="420">
        <f>F10/F$13*100</f>
        <v>47.428571428571431</v>
      </c>
      <c r="H10" s="420"/>
      <c r="I10" s="396">
        <f>F10/C10*100</f>
        <v>21.300256629597946</v>
      </c>
      <c r="J10" s="396">
        <f>F10/D10*100</f>
        <v>51.024590163934427</v>
      </c>
      <c r="L10" s="422"/>
      <c r="M10" s="422"/>
    </row>
    <row r="11" spans="1:13" s="421" customFormat="1" ht="34.5" customHeight="1" x14ac:dyDescent="0.3">
      <c r="A11" s="418">
        <v>4</v>
      </c>
      <c r="B11" s="418"/>
      <c r="C11" s="392">
        <v>735</v>
      </c>
      <c r="D11" s="392">
        <v>268</v>
      </c>
      <c r="E11" s="393"/>
      <c r="F11" s="392">
        <v>129</v>
      </c>
      <c r="G11" s="420">
        <f>F11/F$13*100</f>
        <v>24.571428571428573</v>
      </c>
      <c r="H11" s="420"/>
      <c r="I11" s="396">
        <f>F11/C11*100</f>
        <v>17.551020408163264</v>
      </c>
      <c r="J11" s="396">
        <f>F11/D11*100</f>
        <v>48.134328358208954</v>
      </c>
      <c r="L11" s="422"/>
    </row>
    <row r="12" spans="1:13" s="298" customFormat="1" ht="15" x14ac:dyDescent="0.3">
      <c r="A12" s="291"/>
      <c r="B12" s="292"/>
      <c r="C12" s="293"/>
      <c r="D12" s="294"/>
      <c r="E12" s="292"/>
      <c r="F12" s="293"/>
      <c r="G12" s="295"/>
      <c r="H12" s="296"/>
      <c r="I12" s="297"/>
      <c r="J12" s="295"/>
    </row>
    <row r="13" spans="1:13" s="298" customFormat="1" ht="15" x14ac:dyDescent="0.3">
      <c r="A13" s="299" t="s">
        <v>196</v>
      </c>
      <c r="B13" s="300"/>
      <c r="C13" s="301">
        <f>SUM(C8:C11)</f>
        <v>4853</v>
      </c>
      <c r="D13" s="302">
        <f>SUM(D8:D11)</f>
        <v>1912</v>
      </c>
      <c r="E13" s="300"/>
      <c r="F13" s="301">
        <f>SUM(F8:F11)</f>
        <v>525</v>
      </c>
      <c r="G13" s="263">
        <f>F13/F$13*100</f>
        <v>100</v>
      </c>
      <c r="H13" s="290"/>
      <c r="I13" s="92">
        <f>F13/C13*100</f>
        <v>10.818050690294664</v>
      </c>
      <c r="J13" s="91">
        <f>F13/D13*100</f>
        <v>27.4581589958159</v>
      </c>
    </row>
    <row r="14" spans="1:13" s="298" customFormat="1" ht="15" x14ac:dyDescent="0.3">
      <c r="A14" s="303"/>
      <c r="B14" s="300"/>
      <c r="C14" s="304"/>
      <c r="D14" s="305"/>
      <c r="E14" s="300"/>
      <c r="F14" s="304"/>
      <c r="G14" s="306"/>
      <c r="H14" s="290"/>
      <c r="I14" s="307"/>
      <c r="J14" s="308"/>
    </row>
    <row r="15" spans="1:13" s="298" customFormat="1" ht="15" x14ac:dyDescent="0.3">
      <c r="B15" s="309"/>
      <c r="C15" s="310"/>
      <c r="D15" s="310"/>
      <c r="E15" s="309"/>
      <c r="F15" s="310"/>
      <c r="G15" s="311"/>
      <c r="H15" s="312"/>
      <c r="I15" s="312"/>
      <c r="J15" s="311"/>
    </row>
    <row r="16" spans="1:13" s="103" customFormat="1" ht="15" x14ac:dyDescent="0.35">
      <c r="A16" s="14" t="s">
        <v>218</v>
      </c>
      <c r="B16" s="313"/>
      <c r="C16" s="156"/>
      <c r="D16" s="156"/>
      <c r="E16" s="313"/>
      <c r="F16" s="131"/>
      <c r="G16" s="102"/>
      <c r="H16" s="102"/>
      <c r="I16" s="102"/>
      <c r="J16" s="102"/>
      <c r="K16" s="314"/>
      <c r="L16" s="314"/>
      <c r="M16" s="315"/>
    </row>
    <row r="17" spans="1:13" s="207" customFormat="1" x14ac:dyDescent="0.35">
      <c r="A17" s="15"/>
      <c r="B17" s="52"/>
      <c r="C17" s="316"/>
      <c r="D17" s="153"/>
      <c r="E17" s="52"/>
      <c r="F17" s="153"/>
      <c r="G17" s="154"/>
      <c r="H17" s="154"/>
      <c r="I17" s="154"/>
      <c r="J17" s="317"/>
      <c r="M17" s="232"/>
    </row>
  </sheetData>
  <mergeCells count="7">
    <mergeCell ref="A6:A7"/>
    <mergeCell ref="C4:D4"/>
    <mergeCell ref="F4:G4"/>
    <mergeCell ref="I4:J4"/>
    <mergeCell ref="C5:D5"/>
    <mergeCell ref="F5:G5"/>
    <mergeCell ref="I5:J5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8" x14ac:dyDescent="0.35"/>
  <cols>
    <col min="1" max="1" width="35.28515625" style="331" customWidth="1"/>
    <col min="2" max="2" width="1.42578125" style="331" customWidth="1"/>
    <col min="3" max="3" width="19.5703125" style="332" customWidth="1"/>
    <col min="4" max="4" width="18.5703125" style="332" customWidth="1"/>
    <col min="5" max="5" width="1.42578125" style="331" customWidth="1"/>
    <col min="6" max="6" width="19.28515625" style="332" customWidth="1"/>
    <col min="7" max="7" width="18.5703125" style="333" customWidth="1"/>
    <col min="8" max="8" width="1.42578125" style="333" customWidth="1"/>
    <col min="9" max="9" width="18.5703125" style="333" customWidth="1"/>
    <col min="10" max="10" width="15.5703125" style="333" customWidth="1"/>
    <col min="11" max="256" width="9.140625" style="326"/>
    <col min="257" max="257" width="35.28515625" style="326" customWidth="1"/>
    <col min="258" max="258" width="1.42578125" style="326" customWidth="1"/>
    <col min="259" max="259" width="19.5703125" style="326" customWidth="1"/>
    <col min="260" max="260" width="18.5703125" style="326" customWidth="1"/>
    <col min="261" max="261" width="1.42578125" style="326" customWidth="1"/>
    <col min="262" max="262" width="19.28515625" style="326" customWidth="1"/>
    <col min="263" max="263" width="18.5703125" style="326" customWidth="1"/>
    <col min="264" max="264" width="1.42578125" style="326" customWidth="1"/>
    <col min="265" max="265" width="18.5703125" style="326" customWidth="1"/>
    <col min="266" max="266" width="15.5703125" style="326" customWidth="1"/>
    <col min="267" max="512" width="9.140625" style="326"/>
    <col min="513" max="513" width="35.28515625" style="326" customWidth="1"/>
    <col min="514" max="514" width="1.42578125" style="326" customWidth="1"/>
    <col min="515" max="515" width="19.5703125" style="326" customWidth="1"/>
    <col min="516" max="516" width="18.5703125" style="326" customWidth="1"/>
    <col min="517" max="517" width="1.42578125" style="326" customWidth="1"/>
    <col min="518" max="518" width="19.28515625" style="326" customWidth="1"/>
    <col min="519" max="519" width="18.5703125" style="326" customWidth="1"/>
    <col min="520" max="520" width="1.42578125" style="326" customWidth="1"/>
    <col min="521" max="521" width="18.5703125" style="326" customWidth="1"/>
    <col min="522" max="522" width="15.5703125" style="326" customWidth="1"/>
    <col min="523" max="768" width="9.140625" style="326"/>
    <col min="769" max="769" width="35.28515625" style="326" customWidth="1"/>
    <col min="770" max="770" width="1.42578125" style="326" customWidth="1"/>
    <col min="771" max="771" width="19.5703125" style="326" customWidth="1"/>
    <col min="772" max="772" width="18.5703125" style="326" customWidth="1"/>
    <col min="773" max="773" width="1.42578125" style="326" customWidth="1"/>
    <col min="774" max="774" width="19.28515625" style="326" customWidth="1"/>
    <col min="775" max="775" width="18.5703125" style="326" customWidth="1"/>
    <col min="776" max="776" width="1.42578125" style="326" customWidth="1"/>
    <col min="777" max="777" width="18.5703125" style="326" customWidth="1"/>
    <col min="778" max="778" width="15.5703125" style="326" customWidth="1"/>
    <col min="779" max="1024" width="9.140625" style="326"/>
    <col min="1025" max="1025" width="35.28515625" style="326" customWidth="1"/>
    <col min="1026" max="1026" width="1.42578125" style="326" customWidth="1"/>
    <col min="1027" max="1027" width="19.5703125" style="326" customWidth="1"/>
    <col min="1028" max="1028" width="18.5703125" style="326" customWidth="1"/>
    <col min="1029" max="1029" width="1.42578125" style="326" customWidth="1"/>
    <col min="1030" max="1030" width="19.28515625" style="326" customWidth="1"/>
    <col min="1031" max="1031" width="18.5703125" style="326" customWidth="1"/>
    <col min="1032" max="1032" width="1.42578125" style="326" customWidth="1"/>
    <col min="1033" max="1033" width="18.5703125" style="326" customWidth="1"/>
    <col min="1034" max="1034" width="15.5703125" style="326" customWidth="1"/>
    <col min="1035" max="1280" width="9.140625" style="326"/>
    <col min="1281" max="1281" width="35.28515625" style="326" customWidth="1"/>
    <col min="1282" max="1282" width="1.42578125" style="326" customWidth="1"/>
    <col min="1283" max="1283" width="19.5703125" style="326" customWidth="1"/>
    <col min="1284" max="1284" width="18.5703125" style="326" customWidth="1"/>
    <col min="1285" max="1285" width="1.42578125" style="326" customWidth="1"/>
    <col min="1286" max="1286" width="19.28515625" style="326" customWidth="1"/>
    <col min="1287" max="1287" width="18.5703125" style="326" customWidth="1"/>
    <col min="1288" max="1288" width="1.42578125" style="326" customWidth="1"/>
    <col min="1289" max="1289" width="18.5703125" style="326" customWidth="1"/>
    <col min="1290" max="1290" width="15.5703125" style="326" customWidth="1"/>
    <col min="1291" max="1536" width="9.140625" style="326"/>
    <col min="1537" max="1537" width="35.28515625" style="326" customWidth="1"/>
    <col min="1538" max="1538" width="1.42578125" style="326" customWidth="1"/>
    <col min="1539" max="1539" width="19.5703125" style="326" customWidth="1"/>
    <col min="1540" max="1540" width="18.5703125" style="326" customWidth="1"/>
    <col min="1541" max="1541" width="1.42578125" style="326" customWidth="1"/>
    <col min="1542" max="1542" width="19.28515625" style="326" customWidth="1"/>
    <col min="1543" max="1543" width="18.5703125" style="326" customWidth="1"/>
    <col min="1544" max="1544" width="1.42578125" style="326" customWidth="1"/>
    <col min="1545" max="1545" width="18.5703125" style="326" customWidth="1"/>
    <col min="1546" max="1546" width="15.5703125" style="326" customWidth="1"/>
    <col min="1547" max="1792" width="9.140625" style="326"/>
    <col min="1793" max="1793" width="35.28515625" style="326" customWidth="1"/>
    <col min="1794" max="1794" width="1.42578125" style="326" customWidth="1"/>
    <col min="1795" max="1795" width="19.5703125" style="326" customWidth="1"/>
    <col min="1796" max="1796" width="18.5703125" style="326" customWidth="1"/>
    <col min="1797" max="1797" width="1.42578125" style="326" customWidth="1"/>
    <col min="1798" max="1798" width="19.28515625" style="326" customWidth="1"/>
    <col min="1799" max="1799" width="18.5703125" style="326" customWidth="1"/>
    <col min="1800" max="1800" width="1.42578125" style="326" customWidth="1"/>
    <col min="1801" max="1801" width="18.5703125" style="326" customWidth="1"/>
    <col min="1802" max="1802" width="15.5703125" style="326" customWidth="1"/>
    <col min="1803" max="2048" width="9.140625" style="326"/>
    <col min="2049" max="2049" width="35.28515625" style="326" customWidth="1"/>
    <col min="2050" max="2050" width="1.42578125" style="326" customWidth="1"/>
    <col min="2051" max="2051" width="19.5703125" style="326" customWidth="1"/>
    <col min="2052" max="2052" width="18.5703125" style="326" customWidth="1"/>
    <col min="2053" max="2053" width="1.42578125" style="326" customWidth="1"/>
    <col min="2054" max="2054" width="19.28515625" style="326" customWidth="1"/>
    <col min="2055" max="2055" width="18.5703125" style="326" customWidth="1"/>
    <col min="2056" max="2056" width="1.42578125" style="326" customWidth="1"/>
    <col min="2057" max="2057" width="18.5703125" style="326" customWidth="1"/>
    <col min="2058" max="2058" width="15.5703125" style="326" customWidth="1"/>
    <col min="2059" max="2304" width="9.140625" style="326"/>
    <col min="2305" max="2305" width="35.28515625" style="326" customWidth="1"/>
    <col min="2306" max="2306" width="1.42578125" style="326" customWidth="1"/>
    <col min="2307" max="2307" width="19.5703125" style="326" customWidth="1"/>
    <col min="2308" max="2308" width="18.5703125" style="326" customWidth="1"/>
    <col min="2309" max="2309" width="1.42578125" style="326" customWidth="1"/>
    <col min="2310" max="2310" width="19.28515625" style="326" customWidth="1"/>
    <col min="2311" max="2311" width="18.5703125" style="326" customWidth="1"/>
    <col min="2312" max="2312" width="1.42578125" style="326" customWidth="1"/>
    <col min="2313" max="2313" width="18.5703125" style="326" customWidth="1"/>
    <col min="2314" max="2314" width="15.5703125" style="326" customWidth="1"/>
    <col min="2315" max="2560" width="9.140625" style="326"/>
    <col min="2561" max="2561" width="35.28515625" style="326" customWidth="1"/>
    <col min="2562" max="2562" width="1.42578125" style="326" customWidth="1"/>
    <col min="2563" max="2563" width="19.5703125" style="326" customWidth="1"/>
    <col min="2564" max="2564" width="18.5703125" style="326" customWidth="1"/>
    <col min="2565" max="2565" width="1.42578125" style="326" customWidth="1"/>
    <col min="2566" max="2566" width="19.28515625" style="326" customWidth="1"/>
    <col min="2567" max="2567" width="18.5703125" style="326" customWidth="1"/>
    <col min="2568" max="2568" width="1.42578125" style="326" customWidth="1"/>
    <col min="2569" max="2569" width="18.5703125" style="326" customWidth="1"/>
    <col min="2570" max="2570" width="15.5703125" style="326" customWidth="1"/>
    <col min="2571" max="2816" width="9.140625" style="326"/>
    <col min="2817" max="2817" width="35.28515625" style="326" customWidth="1"/>
    <col min="2818" max="2818" width="1.42578125" style="326" customWidth="1"/>
    <col min="2819" max="2819" width="19.5703125" style="326" customWidth="1"/>
    <col min="2820" max="2820" width="18.5703125" style="326" customWidth="1"/>
    <col min="2821" max="2821" width="1.42578125" style="326" customWidth="1"/>
    <col min="2822" max="2822" width="19.28515625" style="326" customWidth="1"/>
    <col min="2823" max="2823" width="18.5703125" style="326" customWidth="1"/>
    <col min="2824" max="2824" width="1.42578125" style="326" customWidth="1"/>
    <col min="2825" max="2825" width="18.5703125" style="326" customWidth="1"/>
    <col min="2826" max="2826" width="15.5703125" style="326" customWidth="1"/>
    <col min="2827" max="3072" width="9.140625" style="326"/>
    <col min="3073" max="3073" width="35.28515625" style="326" customWidth="1"/>
    <col min="3074" max="3074" width="1.42578125" style="326" customWidth="1"/>
    <col min="3075" max="3075" width="19.5703125" style="326" customWidth="1"/>
    <col min="3076" max="3076" width="18.5703125" style="326" customWidth="1"/>
    <col min="3077" max="3077" width="1.42578125" style="326" customWidth="1"/>
    <col min="3078" max="3078" width="19.28515625" style="326" customWidth="1"/>
    <col min="3079" max="3079" width="18.5703125" style="326" customWidth="1"/>
    <col min="3080" max="3080" width="1.42578125" style="326" customWidth="1"/>
    <col min="3081" max="3081" width="18.5703125" style="326" customWidth="1"/>
    <col min="3082" max="3082" width="15.5703125" style="326" customWidth="1"/>
    <col min="3083" max="3328" width="9.140625" style="326"/>
    <col min="3329" max="3329" width="35.28515625" style="326" customWidth="1"/>
    <col min="3330" max="3330" width="1.42578125" style="326" customWidth="1"/>
    <col min="3331" max="3331" width="19.5703125" style="326" customWidth="1"/>
    <col min="3332" max="3332" width="18.5703125" style="326" customWidth="1"/>
    <col min="3333" max="3333" width="1.42578125" style="326" customWidth="1"/>
    <col min="3334" max="3334" width="19.28515625" style="326" customWidth="1"/>
    <col min="3335" max="3335" width="18.5703125" style="326" customWidth="1"/>
    <col min="3336" max="3336" width="1.42578125" style="326" customWidth="1"/>
    <col min="3337" max="3337" width="18.5703125" style="326" customWidth="1"/>
    <col min="3338" max="3338" width="15.5703125" style="326" customWidth="1"/>
    <col min="3339" max="3584" width="9.140625" style="326"/>
    <col min="3585" max="3585" width="35.28515625" style="326" customWidth="1"/>
    <col min="3586" max="3586" width="1.42578125" style="326" customWidth="1"/>
    <col min="3587" max="3587" width="19.5703125" style="326" customWidth="1"/>
    <col min="3588" max="3588" width="18.5703125" style="326" customWidth="1"/>
    <col min="3589" max="3589" width="1.42578125" style="326" customWidth="1"/>
    <col min="3590" max="3590" width="19.28515625" style="326" customWidth="1"/>
    <col min="3591" max="3591" width="18.5703125" style="326" customWidth="1"/>
    <col min="3592" max="3592" width="1.42578125" style="326" customWidth="1"/>
    <col min="3593" max="3593" width="18.5703125" style="326" customWidth="1"/>
    <col min="3594" max="3594" width="15.5703125" style="326" customWidth="1"/>
    <col min="3595" max="3840" width="9.140625" style="326"/>
    <col min="3841" max="3841" width="35.28515625" style="326" customWidth="1"/>
    <col min="3842" max="3842" width="1.42578125" style="326" customWidth="1"/>
    <col min="3843" max="3843" width="19.5703125" style="326" customWidth="1"/>
    <col min="3844" max="3844" width="18.5703125" style="326" customWidth="1"/>
    <col min="3845" max="3845" width="1.42578125" style="326" customWidth="1"/>
    <col min="3846" max="3846" width="19.28515625" style="326" customWidth="1"/>
    <col min="3847" max="3847" width="18.5703125" style="326" customWidth="1"/>
    <col min="3848" max="3848" width="1.42578125" style="326" customWidth="1"/>
    <col min="3849" max="3849" width="18.5703125" style="326" customWidth="1"/>
    <col min="3850" max="3850" width="15.5703125" style="326" customWidth="1"/>
    <col min="3851" max="4096" width="9.140625" style="326"/>
    <col min="4097" max="4097" width="35.28515625" style="326" customWidth="1"/>
    <col min="4098" max="4098" width="1.42578125" style="326" customWidth="1"/>
    <col min="4099" max="4099" width="19.5703125" style="326" customWidth="1"/>
    <col min="4100" max="4100" width="18.5703125" style="326" customWidth="1"/>
    <col min="4101" max="4101" width="1.42578125" style="326" customWidth="1"/>
    <col min="4102" max="4102" width="19.28515625" style="326" customWidth="1"/>
    <col min="4103" max="4103" width="18.5703125" style="326" customWidth="1"/>
    <col min="4104" max="4104" width="1.42578125" style="326" customWidth="1"/>
    <col min="4105" max="4105" width="18.5703125" style="326" customWidth="1"/>
    <col min="4106" max="4106" width="15.5703125" style="326" customWidth="1"/>
    <col min="4107" max="4352" width="9.140625" style="326"/>
    <col min="4353" max="4353" width="35.28515625" style="326" customWidth="1"/>
    <col min="4354" max="4354" width="1.42578125" style="326" customWidth="1"/>
    <col min="4355" max="4355" width="19.5703125" style="326" customWidth="1"/>
    <col min="4356" max="4356" width="18.5703125" style="326" customWidth="1"/>
    <col min="4357" max="4357" width="1.42578125" style="326" customWidth="1"/>
    <col min="4358" max="4358" width="19.28515625" style="326" customWidth="1"/>
    <col min="4359" max="4359" width="18.5703125" style="326" customWidth="1"/>
    <col min="4360" max="4360" width="1.42578125" style="326" customWidth="1"/>
    <col min="4361" max="4361" width="18.5703125" style="326" customWidth="1"/>
    <col min="4362" max="4362" width="15.5703125" style="326" customWidth="1"/>
    <col min="4363" max="4608" width="9.140625" style="326"/>
    <col min="4609" max="4609" width="35.28515625" style="326" customWidth="1"/>
    <col min="4610" max="4610" width="1.42578125" style="326" customWidth="1"/>
    <col min="4611" max="4611" width="19.5703125" style="326" customWidth="1"/>
    <col min="4612" max="4612" width="18.5703125" style="326" customWidth="1"/>
    <col min="4613" max="4613" width="1.42578125" style="326" customWidth="1"/>
    <col min="4614" max="4614" width="19.28515625" style="326" customWidth="1"/>
    <col min="4615" max="4615" width="18.5703125" style="326" customWidth="1"/>
    <col min="4616" max="4616" width="1.42578125" style="326" customWidth="1"/>
    <col min="4617" max="4617" width="18.5703125" style="326" customWidth="1"/>
    <col min="4618" max="4618" width="15.5703125" style="326" customWidth="1"/>
    <col min="4619" max="4864" width="9.140625" style="326"/>
    <col min="4865" max="4865" width="35.28515625" style="326" customWidth="1"/>
    <col min="4866" max="4866" width="1.42578125" style="326" customWidth="1"/>
    <col min="4867" max="4867" width="19.5703125" style="326" customWidth="1"/>
    <col min="4868" max="4868" width="18.5703125" style="326" customWidth="1"/>
    <col min="4869" max="4869" width="1.42578125" style="326" customWidth="1"/>
    <col min="4870" max="4870" width="19.28515625" style="326" customWidth="1"/>
    <col min="4871" max="4871" width="18.5703125" style="326" customWidth="1"/>
    <col min="4872" max="4872" width="1.42578125" style="326" customWidth="1"/>
    <col min="4873" max="4873" width="18.5703125" style="326" customWidth="1"/>
    <col min="4874" max="4874" width="15.5703125" style="326" customWidth="1"/>
    <col min="4875" max="5120" width="9.140625" style="326"/>
    <col min="5121" max="5121" width="35.28515625" style="326" customWidth="1"/>
    <col min="5122" max="5122" width="1.42578125" style="326" customWidth="1"/>
    <col min="5123" max="5123" width="19.5703125" style="326" customWidth="1"/>
    <col min="5124" max="5124" width="18.5703125" style="326" customWidth="1"/>
    <col min="5125" max="5125" width="1.42578125" style="326" customWidth="1"/>
    <col min="5126" max="5126" width="19.28515625" style="326" customWidth="1"/>
    <col min="5127" max="5127" width="18.5703125" style="326" customWidth="1"/>
    <col min="5128" max="5128" width="1.42578125" style="326" customWidth="1"/>
    <col min="5129" max="5129" width="18.5703125" style="326" customWidth="1"/>
    <col min="5130" max="5130" width="15.5703125" style="326" customWidth="1"/>
    <col min="5131" max="5376" width="9.140625" style="326"/>
    <col min="5377" max="5377" width="35.28515625" style="326" customWidth="1"/>
    <col min="5378" max="5378" width="1.42578125" style="326" customWidth="1"/>
    <col min="5379" max="5379" width="19.5703125" style="326" customWidth="1"/>
    <col min="5380" max="5380" width="18.5703125" style="326" customWidth="1"/>
    <col min="5381" max="5381" width="1.42578125" style="326" customWidth="1"/>
    <col min="5382" max="5382" width="19.28515625" style="326" customWidth="1"/>
    <col min="5383" max="5383" width="18.5703125" style="326" customWidth="1"/>
    <col min="5384" max="5384" width="1.42578125" style="326" customWidth="1"/>
    <col min="5385" max="5385" width="18.5703125" style="326" customWidth="1"/>
    <col min="5386" max="5386" width="15.5703125" style="326" customWidth="1"/>
    <col min="5387" max="5632" width="9.140625" style="326"/>
    <col min="5633" max="5633" width="35.28515625" style="326" customWidth="1"/>
    <col min="5634" max="5634" width="1.42578125" style="326" customWidth="1"/>
    <col min="5635" max="5635" width="19.5703125" style="326" customWidth="1"/>
    <col min="5636" max="5636" width="18.5703125" style="326" customWidth="1"/>
    <col min="5637" max="5637" width="1.42578125" style="326" customWidth="1"/>
    <col min="5638" max="5638" width="19.28515625" style="326" customWidth="1"/>
    <col min="5639" max="5639" width="18.5703125" style="326" customWidth="1"/>
    <col min="5640" max="5640" width="1.42578125" style="326" customWidth="1"/>
    <col min="5641" max="5641" width="18.5703125" style="326" customWidth="1"/>
    <col min="5642" max="5642" width="15.5703125" style="326" customWidth="1"/>
    <col min="5643" max="5888" width="9.140625" style="326"/>
    <col min="5889" max="5889" width="35.28515625" style="326" customWidth="1"/>
    <col min="5890" max="5890" width="1.42578125" style="326" customWidth="1"/>
    <col min="5891" max="5891" width="19.5703125" style="326" customWidth="1"/>
    <col min="5892" max="5892" width="18.5703125" style="326" customWidth="1"/>
    <col min="5893" max="5893" width="1.42578125" style="326" customWidth="1"/>
    <col min="5894" max="5894" width="19.28515625" style="326" customWidth="1"/>
    <col min="5895" max="5895" width="18.5703125" style="326" customWidth="1"/>
    <col min="5896" max="5896" width="1.42578125" style="326" customWidth="1"/>
    <col min="5897" max="5897" width="18.5703125" style="326" customWidth="1"/>
    <col min="5898" max="5898" width="15.5703125" style="326" customWidth="1"/>
    <col min="5899" max="6144" width="9.140625" style="326"/>
    <col min="6145" max="6145" width="35.28515625" style="326" customWidth="1"/>
    <col min="6146" max="6146" width="1.42578125" style="326" customWidth="1"/>
    <col min="6147" max="6147" width="19.5703125" style="326" customWidth="1"/>
    <col min="6148" max="6148" width="18.5703125" style="326" customWidth="1"/>
    <col min="6149" max="6149" width="1.42578125" style="326" customWidth="1"/>
    <col min="6150" max="6150" width="19.28515625" style="326" customWidth="1"/>
    <col min="6151" max="6151" width="18.5703125" style="326" customWidth="1"/>
    <col min="6152" max="6152" width="1.42578125" style="326" customWidth="1"/>
    <col min="6153" max="6153" width="18.5703125" style="326" customWidth="1"/>
    <col min="6154" max="6154" width="15.5703125" style="326" customWidth="1"/>
    <col min="6155" max="6400" width="9.140625" style="326"/>
    <col min="6401" max="6401" width="35.28515625" style="326" customWidth="1"/>
    <col min="6402" max="6402" width="1.42578125" style="326" customWidth="1"/>
    <col min="6403" max="6403" width="19.5703125" style="326" customWidth="1"/>
    <col min="6404" max="6404" width="18.5703125" style="326" customWidth="1"/>
    <col min="6405" max="6405" width="1.42578125" style="326" customWidth="1"/>
    <col min="6406" max="6406" width="19.28515625" style="326" customWidth="1"/>
    <col min="6407" max="6407" width="18.5703125" style="326" customWidth="1"/>
    <col min="6408" max="6408" width="1.42578125" style="326" customWidth="1"/>
    <col min="6409" max="6409" width="18.5703125" style="326" customWidth="1"/>
    <col min="6410" max="6410" width="15.5703125" style="326" customWidth="1"/>
    <col min="6411" max="6656" width="9.140625" style="326"/>
    <col min="6657" max="6657" width="35.28515625" style="326" customWidth="1"/>
    <col min="6658" max="6658" width="1.42578125" style="326" customWidth="1"/>
    <col min="6659" max="6659" width="19.5703125" style="326" customWidth="1"/>
    <col min="6660" max="6660" width="18.5703125" style="326" customWidth="1"/>
    <col min="6661" max="6661" width="1.42578125" style="326" customWidth="1"/>
    <col min="6662" max="6662" width="19.28515625" style="326" customWidth="1"/>
    <col min="6663" max="6663" width="18.5703125" style="326" customWidth="1"/>
    <col min="6664" max="6664" width="1.42578125" style="326" customWidth="1"/>
    <col min="6665" max="6665" width="18.5703125" style="326" customWidth="1"/>
    <col min="6666" max="6666" width="15.5703125" style="326" customWidth="1"/>
    <col min="6667" max="6912" width="9.140625" style="326"/>
    <col min="6913" max="6913" width="35.28515625" style="326" customWidth="1"/>
    <col min="6914" max="6914" width="1.42578125" style="326" customWidth="1"/>
    <col min="6915" max="6915" width="19.5703125" style="326" customWidth="1"/>
    <col min="6916" max="6916" width="18.5703125" style="326" customWidth="1"/>
    <col min="6917" max="6917" width="1.42578125" style="326" customWidth="1"/>
    <col min="6918" max="6918" width="19.28515625" style="326" customWidth="1"/>
    <col min="6919" max="6919" width="18.5703125" style="326" customWidth="1"/>
    <col min="6920" max="6920" width="1.42578125" style="326" customWidth="1"/>
    <col min="6921" max="6921" width="18.5703125" style="326" customWidth="1"/>
    <col min="6922" max="6922" width="15.5703125" style="326" customWidth="1"/>
    <col min="6923" max="7168" width="9.140625" style="326"/>
    <col min="7169" max="7169" width="35.28515625" style="326" customWidth="1"/>
    <col min="7170" max="7170" width="1.42578125" style="326" customWidth="1"/>
    <col min="7171" max="7171" width="19.5703125" style="326" customWidth="1"/>
    <col min="7172" max="7172" width="18.5703125" style="326" customWidth="1"/>
    <col min="7173" max="7173" width="1.42578125" style="326" customWidth="1"/>
    <col min="7174" max="7174" width="19.28515625" style="326" customWidth="1"/>
    <col min="7175" max="7175" width="18.5703125" style="326" customWidth="1"/>
    <col min="7176" max="7176" width="1.42578125" style="326" customWidth="1"/>
    <col min="7177" max="7177" width="18.5703125" style="326" customWidth="1"/>
    <col min="7178" max="7178" width="15.5703125" style="326" customWidth="1"/>
    <col min="7179" max="7424" width="9.140625" style="326"/>
    <col min="7425" max="7425" width="35.28515625" style="326" customWidth="1"/>
    <col min="7426" max="7426" width="1.42578125" style="326" customWidth="1"/>
    <col min="7427" max="7427" width="19.5703125" style="326" customWidth="1"/>
    <col min="7428" max="7428" width="18.5703125" style="326" customWidth="1"/>
    <col min="7429" max="7429" width="1.42578125" style="326" customWidth="1"/>
    <col min="7430" max="7430" width="19.28515625" style="326" customWidth="1"/>
    <col min="7431" max="7431" width="18.5703125" style="326" customWidth="1"/>
    <col min="7432" max="7432" width="1.42578125" style="326" customWidth="1"/>
    <col min="7433" max="7433" width="18.5703125" style="326" customWidth="1"/>
    <col min="7434" max="7434" width="15.5703125" style="326" customWidth="1"/>
    <col min="7435" max="7680" width="9.140625" style="326"/>
    <col min="7681" max="7681" width="35.28515625" style="326" customWidth="1"/>
    <col min="7682" max="7682" width="1.42578125" style="326" customWidth="1"/>
    <col min="7683" max="7683" width="19.5703125" style="326" customWidth="1"/>
    <col min="7684" max="7684" width="18.5703125" style="326" customWidth="1"/>
    <col min="7685" max="7685" width="1.42578125" style="326" customWidth="1"/>
    <col min="7686" max="7686" width="19.28515625" style="326" customWidth="1"/>
    <col min="7687" max="7687" width="18.5703125" style="326" customWidth="1"/>
    <col min="7688" max="7688" width="1.42578125" style="326" customWidth="1"/>
    <col min="7689" max="7689" width="18.5703125" style="326" customWidth="1"/>
    <col min="7690" max="7690" width="15.5703125" style="326" customWidth="1"/>
    <col min="7691" max="7936" width="9.140625" style="326"/>
    <col min="7937" max="7937" width="35.28515625" style="326" customWidth="1"/>
    <col min="7938" max="7938" width="1.42578125" style="326" customWidth="1"/>
    <col min="7939" max="7939" width="19.5703125" style="326" customWidth="1"/>
    <col min="7940" max="7940" width="18.5703125" style="326" customWidth="1"/>
    <col min="7941" max="7941" width="1.42578125" style="326" customWidth="1"/>
    <col min="7942" max="7942" width="19.28515625" style="326" customWidth="1"/>
    <col min="7943" max="7943" width="18.5703125" style="326" customWidth="1"/>
    <col min="7944" max="7944" width="1.42578125" style="326" customWidth="1"/>
    <col min="7945" max="7945" width="18.5703125" style="326" customWidth="1"/>
    <col min="7946" max="7946" width="15.5703125" style="326" customWidth="1"/>
    <col min="7947" max="8192" width="9.140625" style="326"/>
    <col min="8193" max="8193" width="35.28515625" style="326" customWidth="1"/>
    <col min="8194" max="8194" width="1.42578125" style="326" customWidth="1"/>
    <col min="8195" max="8195" width="19.5703125" style="326" customWidth="1"/>
    <col min="8196" max="8196" width="18.5703125" style="326" customWidth="1"/>
    <col min="8197" max="8197" width="1.42578125" style="326" customWidth="1"/>
    <col min="8198" max="8198" width="19.28515625" style="326" customWidth="1"/>
    <col min="8199" max="8199" width="18.5703125" style="326" customWidth="1"/>
    <col min="8200" max="8200" width="1.42578125" style="326" customWidth="1"/>
    <col min="8201" max="8201" width="18.5703125" style="326" customWidth="1"/>
    <col min="8202" max="8202" width="15.5703125" style="326" customWidth="1"/>
    <col min="8203" max="8448" width="9.140625" style="326"/>
    <col min="8449" max="8449" width="35.28515625" style="326" customWidth="1"/>
    <col min="8450" max="8450" width="1.42578125" style="326" customWidth="1"/>
    <col min="8451" max="8451" width="19.5703125" style="326" customWidth="1"/>
    <col min="8452" max="8452" width="18.5703125" style="326" customWidth="1"/>
    <col min="8453" max="8453" width="1.42578125" style="326" customWidth="1"/>
    <col min="8454" max="8454" width="19.28515625" style="326" customWidth="1"/>
    <col min="8455" max="8455" width="18.5703125" style="326" customWidth="1"/>
    <col min="8456" max="8456" width="1.42578125" style="326" customWidth="1"/>
    <col min="8457" max="8457" width="18.5703125" style="326" customWidth="1"/>
    <col min="8458" max="8458" width="15.5703125" style="326" customWidth="1"/>
    <col min="8459" max="8704" width="9.140625" style="326"/>
    <col min="8705" max="8705" width="35.28515625" style="326" customWidth="1"/>
    <col min="8706" max="8706" width="1.42578125" style="326" customWidth="1"/>
    <col min="8707" max="8707" width="19.5703125" style="326" customWidth="1"/>
    <col min="8708" max="8708" width="18.5703125" style="326" customWidth="1"/>
    <col min="8709" max="8709" width="1.42578125" style="326" customWidth="1"/>
    <col min="8710" max="8710" width="19.28515625" style="326" customWidth="1"/>
    <col min="8711" max="8711" width="18.5703125" style="326" customWidth="1"/>
    <col min="8712" max="8712" width="1.42578125" style="326" customWidth="1"/>
    <col min="8713" max="8713" width="18.5703125" style="326" customWidth="1"/>
    <col min="8714" max="8714" width="15.5703125" style="326" customWidth="1"/>
    <col min="8715" max="8960" width="9.140625" style="326"/>
    <col min="8961" max="8961" width="35.28515625" style="326" customWidth="1"/>
    <col min="8962" max="8962" width="1.42578125" style="326" customWidth="1"/>
    <col min="8963" max="8963" width="19.5703125" style="326" customWidth="1"/>
    <col min="8964" max="8964" width="18.5703125" style="326" customWidth="1"/>
    <col min="8965" max="8965" width="1.42578125" style="326" customWidth="1"/>
    <col min="8966" max="8966" width="19.28515625" style="326" customWidth="1"/>
    <col min="8967" max="8967" width="18.5703125" style="326" customWidth="1"/>
    <col min="8968" max="8968" width="1.42578125" style="326" customWidth="1"/>
    <col min="8969" max="8969" width="18.5703125" style="326" customWidth="1"/>
    <col min="8970" max="8970" width="15.5703125" style="326" customWidth="1"/>
    <col min="8971" max="9216" width="9.140625" style="326"/>
    <col min="9217" max="9217" width="35.28515625" style="326" customWidth="1"/>
    <col min="9218" max="9218" width="1.42578125" style="326" customWidth="1"/>
    <col min="9219" max="9219" width="19.5703125" style="326" customWidth="1"/>
    <col min="9220" max="9220" width="18.5703125" style="326" customWidth="1"/>
    <col min="9221" max="9221" width="1.42578125" style="326" customWidth="1"/>
    <col min="9222" max="9222" width="19.28515625" style="326" customWidth="1"/>
    <col min="9223" max="9223" width="18.5703125" style="326" customWidth="1"/>
    <col min="9224" max="9224" width="1.42578125" style="326" customWidth="1"/>
    <col min="9225" max="9225" width="18.5703125" style="326" customWidth="1"/>
    <col min="9226" max="9226" width="15.5703125" style="326" customWidth="1"/>
    <col min="9227" max="9472" width="9.140625" style="326"/>
    <col min="9473" max="9473" width="35.28515625" style="326" customWidth="1"/>
    <col min="9474" max="9474" width="1.42578125" style="326" customWidth="1"/>
    <col min="9475" max="9475" width="19.5703125" style="326" customWidth="1"/>
    <col min="9476" max="9476" width="18.5703125" style="326" customWidth="1"/>
    <col min="9477" max="9477" width="1.42578125" style="326" customWidth="1"/>
    <col min="9478" max="9478" width="19.28515625" style="326" customWidth="1"/>
    <col min="9479" max="9479" width="18.5703125" style="326" customWidth="1"/>
    <col min="9480" max="9480" width="1.42578125" style="326" customWidth="1"/>
    <col min="9481" max="9481" width="18.5703125" style="326" customWidth="1"/>
    <col min="9482" max="9482" width="15.5703125" style="326" customWidth="1"/>
    <col min="9483" max="9728" width="9.140625" style="326"/>
    <col min="9729" max="9729" width="35.28515625" style="326" customWidth="1"/>
    <col min="9730" max="9730" width="1.42578125" style="326" customWidth="1"/>
    <col min="9731" max="9731" width="19.5703125" style="326" customWidth="1"/>
    <col min="9732" max="9732" width="18.5703125" style="326" customWidth="1"/>
    <col min="9733" max="9733" width="1.42578125" style="326" customWidth="1"/>
    <col min="9734" max="9734" width="19.28515625" style="326" customWidth="1"/>
    <col min="9735" max="9735" width="18.5703125" style="326" customWidth="1"/>
    <col min="9736" max="9736" width="1.42578125" style="326" customWidth="1"/>
    <col min="9737" max="9737" width="18.5703125" style="326" customWidth="1"/>
    <col min="9738" max="9738" width="15.5703125" style="326" customWidth="1"/>
    <col min="9739" max="9984" width="9.140625" style="326"/>
    <col min="9985" max="9985" width="35.28515625" style="326" customWidth="1"/>
    <col min="9986" max="9986" width="1.42578125" style="326" customWidth="1"/>
    <col min="9987" max="9987" width="19.5703125" style="326" customWidth="1"/>
    <col min="9988" max="9988" width="18.5703125" style="326" customWidth="1"/>
    <col min="9989" max="9989" width="1.42578125" style="326" customWidth="1"/>
    <col min="9990" max="9990" width="19.28515625" style="326" customWidth="1"/>
    <col min="9991" max="9991" width="18.5703125" style="326" customWidth="1"/>
    <col min="9992" max="9992" width="1.42578125" style="326" customWidth="1"/>
    <col min="9993" max="9993" width="18.5703125" style="326" customWidth="1"/>
    <col min="9994" max="9994" width="15.5703125" style="326" customWidth="1"/>
    <col min="9995" max="10240" width="9.140625" style="326"/>
    <col min="10241" max="10241" width="35.28515625" style="326" customWidth="1"/>
    <col min="10242" max="10242" width="1.42578125" style="326" customWidth="1"/>
    <col min="10243" max="10243" width="19.5703125" style="326" customWidth="1"/>
    <col min="10244" max="10244" width="18.5703125" style="326" customWidth="1"/>
    <col min="10245" max="10245" width="1.42578125" style="326" customWidth="1"/>
    <col min="10246" max="10246" width="19.28515625" style="326" customWidth="1"/>
    <col min="10247" max="10247" width="18.5703125" style="326" customWidth="1"/>
    <col min="10248" max="10248" width="1.42578125" style="326" customWidth="1"/>
    <col min="10249" max="10249" width="18.5703125" style="326" customWidth="1"/>
    <col min="10250" max="10250" width="15.5703125" style="326" customWidth="1"/>
    <col min="10251" max="10496" width="9.140625" style="326"/>
    <col min="10497" max="10497" width="35.28515625" style="326" customWidth="1"/>
    <col min="10498" max="10498" width="1.42578125" style="326" customWidth="1"/>
    <col min="10499" max="10499" width="19.5703125" style="326" customWidth="1"/>
    <col min="10500" max="10500" width="18.5703125" style="326" customWidth="1"/>
    <col min="10501" max="10501" width="1.42578125" style="326" customWidth="1"/>
    <col min="10502" max="10502" width="19.28515625" style="326" customWidth="1"/>
    <col min="10503" max="10503" width="18.5703125" style="326" customWidth="1"/>
    <col min="10504" max="10504" width="1.42578125" style="326" customWidth="1"/>
    <col min="10505" max="10505" width="18.5703125" style="326" customWidth="1"/>
    <col min="10506" max="10506" width="15.5703125" style="326" customWidth="1"/>
    <col min="10507" max="10752" width="9.140625" style="326"/>
    <col min="10753" max="10753" width="35.28515625" style="326" customWidth="1"/>
    <col min="10754" max="10754" width="1.42578125" style="326" customWidth="1"/>
    <col min="10755" max="10755" width="19.5703125" style="326" customWidth="1"/>
    <col min="10756" max="10756" width="18.5703125" style="326" customWidth="1"/>
    <col min="10757" max="10757" width="1.42578125" style="326" customWidth="1"/>
    <col min="10758" max="10758" width="19.28515625" style="326" customWidth="1"/>
    <col min="10759" max="10759" width="18.5703125" style="326" customWidth="1"/>
    <col min="10760" max="10760" width="1.42578125" style="326" customWidth="1"/>
    <col min="10761" max="10761" width="18.5703125" style="326" customWidth="1"/>
    <col min="10762" max="10762" width="15.5703125" style="326" customWidth="1"/>
    <col min="10763" max="11008" width="9.140625" style="326"/>
    <col min="11009" max="11009" width="35.28515625" style="326" customWidth="1"/>
    <col min="11010" max="11010" width="1.42578125" style="326" customWidth="1"/>
    <col min="11011" max="11011" width="19.5703125" style="326" customWidth="1"/>
    <col min="11012" max="11012" width="18.5703125" style="326" customWidth="1"/>
    <col min="11013" max="11013" width="1.42578125" style="326" customWidth="1"/>
    <col min="11014" max="11014" width="19.28515625" style="326" customWidth="1"/>
    <col min="11015" max="11015" width="18.5703125" style="326" customWidth="1"/>
    <col min="11016" max="11016" width="1.42578125" style="326" customWidth="1"/>
    <col min="11017" max="11017" width="18.5703125" style="326" customWidth="1"/>
    <col min="11018" max="11018" width="15.5703125" style="326" customWidth="1"/>
    <col min="11019" max="11264" width="9.140625" style="326"/>
    <col min="11265" max="11265" width="35.28515625" style="326" customWidth="1"/>
    <col min="11266" max="11266" width="1.42578125" style="326" customWidth="1"/>
    <col min="11267" max="11267" width="19.5703125" style="326" customWidth="1"/>
    <col min="11268" max="11268" width="18.5703125" style="326" customWidth="1"/>
    <col min="11269" max="11269" width="1.42578125" style="326" customWidth="1"/>
    <col min="11270" max="11270" width="19.28515625" style="326" customWidth="1"/>
    <col min="11271" max="11271" width="18.5703125" style="326" customWidth="1"/>
    <col min="11272" max="11272" width="1.42578125" style="326" customWidth="1"/>
    <col min="11273" max="11273" width="18.5703125" style="326" customWidth="1"/>
    <col min="11274" max="11274" width="15.5703125" style="326" customWidth="1"/>
    <col min="11275" max="11520" width="9.140625" style="326"/>
    <col min="11521" max="11521" width="35.28515625" style="326" customWidth="1"/>
    <col min="11522" max="11522" width="1.42578125" style="326" customWidth="1"/>
    <col min="11523" max="11523" width="19.5703125" style="326" customWidth="1"/>
    <col min="11524" max="11524" width="18.5703125" style="326" customWidth="1"/>
    <col min="11525" max="11525" width="1.42578125" style="326" customWidth="1"/>
    <col min="11526" max="11526" width="19.28515625" style="326" customWidth="1"/>
    <col min="11527" max="11527" width="18.5703125" style="326" customWidth="1"/>
    <col min="11528" max="11528" width="1.42578125" style="326" customWidth="1"/>
    <col min="11529" max="11529" width="18.5703125" style="326" customWidth="1"/>
    <col min="11530" max="11530" width="15.5703125" style="326" customWidth="1"/>
    <col min="11531" max="11776" width="9.140625" style="326"/>
    <col min="11777" max="11777" width="35.28515625" style="326" customWidth="1"/>
    <col min="11778" max="11778" width="1.42578125" style="326" customWidth="1"/>
    <col min="11779" max="11779" width="19.5703125" style="326" customWidth="1"/>
    <col min="11780" max="11780" width="18.5703125" style="326" customWidth="1"/>
    <col min="11781" max="11781" width="1.42578125" style="326" customWidth="1"/>
    <col min="11782" max="11782" width="19.28515625" style="326" customWidth="1"/>
    <col min="11783" max="11783" width="18.5703125" style="326" customWidth="1"/>
    <col min="11784" max="11784" width="1.42578125" style="326" customWidth="1"/>
    <col min="11785" max="11785" width="18.5703125" style="326" customWidth="1"/>
    <col min="11786" max="11786" width="15.5703125" style="326" customWidth="1"/>
    <col min="11787" max="12032" width="9.140625" style="326"/>
    <col min="12033" max="12033" width="35.28515625" style="326" customWidth="1"/>
    <col min="12034" max="12034" width="1.42578125" style="326" customWidth="1"/>
    <col min="12035" max="12035" width="19.5703125" style="326" customWidth="1"/>
    <col min="12036" max="12036" width="18.5703125" style="326" customWidth="1"/>
    <col min="12037" max="12037" width="1.42578125" style="326" customWidth="1"/>
    <col min="12038" max="12038" width="19.28515625" style="326" customWidth="1"/>
    <col min="12039" max="12039" width="18.5703125" style="326" customWidth="1"/>
    <col min="12040" max="12040" width="1.42578125" style="326" customWidth="1"/>
    <col min="12041" max="12041" width="18.5703125" style="326" customWidth="1"/>
    <col min="12042" max="12042" width="15.5703125" style="326" customWidth="1"/>
    <col min="12043" max="12288" width="9.140625" style="326"/>
    <col min="12289" max="12289" width="35.28515625" style="326" customWidth="1"/>
    <col min="12290" max="12290" width="1.42578125" style="326" customWidth="1"/>
    <col min="12291" max="12291" width="19.5703125" style="326" customWidth="1"/>
    <col min="12292" max="12292" width="18.5703125" style="326" customWidth="1"/>
    <col min="12293" max="12293" width="1.42578125" style="326" customWidth="1"/>
    <col min="12294" max="12294" width="19.28515625" style="326" customWidth="1"/>
    <col min="12295" max="12295" width="18.5703125" style="326" customWidth="1"/>
    <col min="12296" max="12296" width="1.42578125" style="326" customWidth="1"/>
    <col min="12297" max="12297" width="18.5703125" style="326" customWidth="1"/>
    <col min="12298" max="12298" width="15.5703125" style="326" customWidth="1"/>
    <col min="12299" max="12544" width="9.140625" style="326"/>
    <col min="12545" max="12545" width="35.28515625" style="326" customWidth="1"/>
    <col min="12546" max="12546" width="1.42578125" style="326" customWidth="1"/>
    <col min="12547" max="12547" width="19.5703125" style="326" customWidth="1"/>
    <col min="12548" max="12548" width="18.5703125" style="326" customWidth="1"/>
    <col min="12549" max="12549" width="1.42578125" style="326" customWidth="1"/>
    <col min="12550" max="12550" width="19.28515625" style="326" customWidth="1"/>
    <col min="12551" max="12551" width="18.5703125" style="326" customWidth="1"/>
    <col min="12552" max="12552" width="1.42578125" style="326" customWidth="1"/>
    <col min="12553" max="12553" width="18.5703125" style="326" customWidth="1"/>
    <col min="12554" max="12554" width="15.5703125" style="326" customWidth="1"/>
    <col min="12555" max="12800" width="9.140625" style="326"/>
    <col min="12801" max="12801" width="35.28515625" style="326" customWidth="1"/>
    <col min="12802" max="12802" width="1.42578125" style="326" customWidth="1"/>
    <col min="12803" max="12803" width="19.5703125" style="326" customWidth="1"/>
    <col min="12804" max="12804" width="18.5703125" style="326" customWidth="1"/>
    <col min="12805" max="12805" width="1.42578125" style="326" customWidth="1"/>
    <col min="12806" max="12806" width="19.28515625" style="326" customWidth="1"/>
    <col min="12807" max="12807" width="18.5703125" style="326" customWidth="1"/>
    <col min="12808" max="12808" width="1.42578125" style="326" customWidth="1"/>
    <col min="12809" max="12809" width="18.5703125" style="326" customWidth="1"/>
    <col min="12810" max="12810" width="15.5703125" style="326" customWidth="1"/>
    <col min="12811" max="13056" width="9.140625" style="326"/>
    <col min="13057" max="13057" width="35.28515625" style="326" customWidth="1"/>
    <col min="13058" max="13058" width="1.42578125" style="326" customWidth="1"/>
    <col min="13059" max="13059" width="19.5703125" style="326" customWidth="1"/>
    <col min="13060" max="13060" width="18.5703125" style="326" customWidth="1"/>
    <col min="13061" max="13061" width="1.42578125" style="326" customWidth="1"/>
    <col min="13062" max="13062" width="19.28515625" style="326" customWidth="1"/>
    <col min="13063" max="13063" width="18.5703125" style="326" customWidth="1"/>
    <col min="13064" max="13064" width="1.42578125" style="326" customWidth="1"/>
    <col min="13065" max="13065" width="18.5703125" style="326" customWidth="1"/>
    <col min="13066" max="13066" width="15.5703125" style="326" customWidth="1"/>
    <col min="13067" max="13312" width="9.140625" style="326"/>
    <col min="13313" max="13313" width="35.28515625" style="326" customWidth="1"/>
    <col min="13314" max="13314" width="1.42578125" style="326" customWidth="1"/>
    <col min="13315" max="13315" width="19.5703125" style="326" customWidth="1"/>
    <col min="13316" max="13316" width="18.5703125" style="326" customWidth="1"/>
    <col min="13317" max="13317" width="1.42578125" style="326" customWidth="1"/>
    <col min="13318" max="13318" width="19.28515625" style="326" customWidth="1"/>
    <col min="13319" max="13319" width="18.5703125" style="326" customWidth="1"/>
    <col min="13320" max="13320" width="1.42578125" style="326" customWidth="1"/>
    <col min="13321" max="13321" width="18.5703125" style="326" customWidth="1"/>
    <col min="13322" max="13322" width="15.5703125" style="326" customWidth="1"/>
    <col min="13323" max="13568" width="9.140625" style="326"/>
    <col min="13569" max="13569" width="35.28515625" style="326" customWidth="1"/>
    <col min="13570" max="13570" width="1.42578125" style="326" customWidth="1"/>
    <col min="13571" max="13571" width="19.5703125" style="326" customWidth="1"/>
    <col min="13572" max="13572" width="18.5703125" style="326" customWidth="1"/>
    <col min="13573" max="13573" width="1.42578125" style="326" customWidth="1"/>
    <col min="13574" max="13574" width="19.28515625" style="326" customWidth="1"/>
    <col min="13575" max="13575" width="18.5703125" style="326" customWidth="1"/>
    <col min="13576" max="13576" width="1.42578125" style="326" customWidth="1"/>
    <col min="13577" max="13577" width="18.5703125" style="326" customWidth="1"/>
    <col min="13578" max="13578" width="15.5703125" style="326" customWidth="1"/>
    <col min="13579" max="13824" width="9.140625" style="326"/>
    <col min="13825" max="13825" width="35.28515625" style="326" customWidth="1"/>
    <col min="13826" max="13826" width="1.42578125" style="326" customWidth="1"/>
    <col min="13827" max="13827" width="19.5703125" style="326" customWidth="1"/>
    <col min="13828" max="13828" width="18.5703125" style="326" customWidth="1"/>
    <col min="13829" max="13829" width="1.42578125" style="326" customWidth="1"/>
    <col min="13830" max="13830" width="19.28515625" style="326" customWidth="1"/>
    <col min="13831" max="13831" width="18.5703125" style="326" customWidth="1"/>
    <col min="13832" max="13832" width="1.42578125" style="326" customWidth="1"/>
    <col min="13833" max="13833" width="18.5703125" style="326" customWidth="1"/>
    <col min="13834" max="13834" width="15.5703125" style="326" customWidth="1"/>
    <col min="13835" max="14080" width="9.140625" style="326"/>
    <col min="14081" max="14081" width="35.28515625" style="326" customWidth="1"/>
    <col min="14082" max="14082" width="1.42578125" style="326" customWidth="1"/>
    <col min="14083" max="14083" width="19.5703125" style="326" customWidth="1"/>
    <col min="14084" max="14084" width="18.5703125" style="326" customWidth="1"/>
    <col min="14085" max="14085" width="1.42578125" style="326" customWidth="1"/>
    <col min="14086" max="14086" width="19.28515625" style="326" customWidth="1"/>
    <col min="14087" max="14087" width="18.5703125" style="326" customWidth="1"/>
    <col min="14088" max="14088" width="1.42578125" style="326" customWidth="1"/>
    <col min="14089" max="14089" width="18.5703125" style="326" customWidth="1"/>
    <col min="14090" max="14090" width="15.5703125" style="326" customWidth="1"/>
    <col min="14091" max="14336" width="9.140625" style="326"/>
    <col min="14337" max="14337" width="35.28515625" style="326" customWidth="1"/>
    <col min="14338" max="14338" width="1.42578125" style="326" customWidth="1"/>
    <col min="14339" max="14339" width="19.5703125" style="326" customWidth="1"/>
    <col min="14340" max="14340" width="18.5703125" style="326" customWidth="1"/>
    <col min="14341" max="14341" width="1.42578125" style="326" customWidth="1"/>
    <col min="14342" max="14342" width="19.28515625" style="326" customWidth="1"/>
    <col min="14343" max="14343" width="18.5703125" style="326" customWidth="1"/>
    <col min="14344" max="14344" width="1.42578125" style="326" customWidth="1"/>
    <col min="14345" max="14345" width="18.5703125" style="326" customWidth="1"/>
    <col min="14346" max="14346" width="15.5703125" style="326" customWidth="1"/>
    <col min="14347" max="14592" width="9.140625" style="326"/>
    <col min="14593" max="14593" width="35.28515625" style="326" customWidth="1"/>
    <col min="14594" max="14594" width="1.42578125" style="326" customWidth="1"/>
    <col min="14595" max="14595" width="19.5703125" style="326" customWidth="1"/>
    <col min="14596" max="14596" width="18.5703125" style="326" customWidth="1"/>
    <col min="14597" max="14597" width="1.42578125" style="326" customWidth="1"/>
    <col min="14598" max="14598" width="19.28515625" style="326" customWidth="1"/>
    <col min="14599" max="14599" width="18.5703125" style="326" customWidth="1"/>
    <col min="14600" max="14600" width="1.42578125" style="326" customWidth="1"/>
    <col min="14601" max="14601" width="18.5703125" style="326" customWidth="1"/>
    <col min="14602" max="14602" width="15.5703125" style="326" customWidth="1"/>
    <col min="14603" max="14848" width="9.140625" style="326"/>
    <col min="14849" max="14849" width="35.28515625" style="326" customWidth="1"/>
    <col min="14850" max="14850" width="1.42578125" style="326" customWidth="1"/>
    <col min="14851" max="14851" width="19.5703125" style="326" customWidth="1"/>
    <col min="14852" max="14852" width="18.5703125" style="326" customWidth="1"/>
    <col min="14853" max="14853" width="1.42578125" style="326" customWidth="1"/>
    <col min="14854" max="14854" width="19.28515625" style="326" customWidth="1"/>
    <col min="14855" max="14855" width="18.5703125" style="326" customWidth="1"/>
    <col min="14856" max="14856" width="1.42578125" style="326" customWidth="1"/>
    <col min="14857" max="14857" width="18.5703125" style="326" customWidth="1"/>
    <col min="14858" max="14858" width="15.5703125" style="326" customWidth="1"/>
    <col min="14859" max="15104" width="9.140625" style="326"/>
    <col min="15105" max="15105" width="35.28515625" style="326" customWidth="1"/>
    <col min="15106" max="15106" width="1.42578125" style="326" customWidth="1"/>
    <col min="15107" max="15107" width="19.5703125" style="326" customWidth="1"/>
    <col min="15108" max="15108" width="18.5703125" style="326" customWidth="1"/>
    <col min="15109" max="15109" width="1.42578125" style="326" customWidth="1"/>
    <col min="15110" max="15110" width="19.28515625" style="326" customWidth="1"/>
    <col min="15111" max="15111" width="18.5703125" style="326" customWidth="1"/>
    <col min="15112" max="15112" width="1.42578125" style="326" customWidth="1"/>
    <col min="15113" max="15113" width="18.5703125" style="326" customWidth="1"/>
    <col min="15114" max="15114" width="15.5703125" style="326" customWidth="1"/>
    <col min="15115" max="15360" width="9.140625" style="326"/>
    <col min="15361" max="15361" width="35.28515625" style="326" customWidth="1"/>
    <col min="15362" max="15362" width="1.42578125" style="326" customWidth="1"/>
    <col min="15363" max="15363" width="19.5703125" style="326" customWidth="1"/>
    <col min="15364" max="15364" width="18.5703125" style="326" customWidth="1"/>
    <col min="15365" max="15365" width="1.42578125" style="326" customWidth="1"/>
    <col min="15366" max="15366" width="19.28515625" style="326" customWidth="1"/>
    <col min="15367" max="15367" width="18.5703125" style="326" customWidth="1"/>
    <col min="15368" max="15368" width="1.42578125" style="326" customWidth="1"/>
    <col min="15369" max="15369" width="18.5703125" style="326" customWidth="1"/>
    <col min="15370" max="15370" width="15.5703125" style="326" customWidth="1"/>
    <col min="15371" max="15616" width="9.140625" style="326"/>
    <col min="15617" max="15617" width="35.28515625" style="326" customWidth="1"/>
    <col min="15618" max="15618" width="1.42578125" style="326" customWidth="1"/>
    <col min="15619" max="15619" width="19.5703125" style="326" customWidth="1"/>
    <col min="15620" max="15620" width="18.5703125" style="326" customWidth="1"/>
    <col min="15621" max="15621" width="1.42578125" style="326" customWidth="1"/>
    <col min="15622" max="15622" width="19.28515625" style="326" customWidth="1"/>
    <col min="15623" max="15623" width="18.5703125" style="326" customWidth="1"/>
    <col min="15624" max="15624" width="1.42578125" style="326" customWidth="1"/>
    <col min="15625" max="15625" width="18.5703125" style="326" customWidth="1"/>
    <col min="15626" max="15626" width="15.5703125" style="326" customWidth="1"/>
    <col min="15627" max="15872" width="9.140625" style="326"/>
    <col min="15873" max="15873" width="35.28515625" style="326" customWidth="1"/>
    <col min="15874" max="15874" width="1.42578125" style="326" customWidth="1"/>
    <col min="15875" max="15875" width="19.5703125" style="326" customWidth="1"/>
    <col min="15876" max="15876" width="18.5703125" style="326" customWidth="1"/>
    <col min="15877" max="15877" width="1.42578125" style="326" customWidth="1"/>
    <col min="15878" max="15878" width="19.28515625" style="326" customWidth="1"/>
    <col min="15879" max="15879" width="18.5703125" style="326" customWidth="1"/>
    <col min="15880" max="15880" width="1.42578125" style="326" customWidth="1"/>
    <col min="15881" max="15881" width="18.5703125" style="326" customWidth="1"/>
    <col min="15882" max="15882" width="15.5703125" style="326" customWidth="1"/>
    <col min="15883" max="16128" width="9.140625" style="326"/>
    <col min="16129" max="16129" width="35.28515625" style="326" customWidth="1"/>
    <col min="16130" max="16130" width="1.42578125" style="326" customWidth="1"/>
    <col min="16131" max="16131" width="19.5703125" style="326" customWidth="1"/>
    <col min="16132" max="16132" width="18.5703125" style="326" customWidth="1"/>
    <col min="16133" max="16133" width="1.42578125" style="326" customWidth="1"/>
    <col min="16134" max="16134" width="19.28515625" style="326" customWidth="1"/>
    <col min="16135" max="16135" width="18.5703125" style="326" customWidth="1"/>
    <col min="16136" max="16136" width="1.42578125" style="326" customWidth="1"/>
    <col min="16137" max="16137" width="18.5703125" style="326" customWidth="1"/>
    <col min="16138" max="16138" width="15.5703125" style="326" customWidth="1"/>
    <col min="16139" max="16384" width="9.140625" style="326"/>
  </cols>
  <sheetData>
    <row r="1" spans="1:13" x14ac:dyDescent="0.35">
      <c r="A1" s="16" t="s">
        <v>208</v>
      </c>
      <c r="B1" s="323"/>
      <c r="C1" s="324"/>
      <c r="D1" s="324"/>
      <c r="E1" s="323"/>
      <c r="F1" s="324"/>
      <c r="G1" s="325"/>
      <c r="H1" s="325"/>
      <c r="I1" s="325"/>
      <c r="J1" s="325"/>
    </row>
    <row r="2" spans="1:13" x14ac:dyDescent="0.35">
      <c r="A2" s="4" t="s">
        <v>219</v>
      </c>
      <c r="B2" s="140"/>
      <c r="C2" s="327"/>
      <c r="D2" s="327"/>
      <c r="E2" s="140"/>
      <c r="F2" s="327"/>
      <c r="G2" s="328"/>
      <c r="H2" s="141"/>
      <c r="I2" s="329"/>
      <c r="J2" s="329"/>
    </row>
    <row r="3" spans="1:13" x14ac:dyDescent="0.35">
      <c r="A3" s="330" t="s">
        <v>209</v>
      </c>
      <c r="B3" s="330"/>
      <c r="C3" s="327"/>
      <c r="D3" s="327"/>
      <c r="E3" s="330"/>
      <c r="F3" s="327"/>
      <c r="G3" s="328"/>
      <c r="H3" s="325"/>
      <c r="I3" s="329"/>
      <c r="J3" s="329"/>
    </row>
    <row r="5" spans="1:13" s="335" customFormat="1" ht="15" x14ac:dyDescent="0.3">
      <c r="A5" s="334"/>
      <c r="B5" s="40"/>
      <c r="C5" s="456" t="s">
        <v>24</v>
      </c>
      <c r="D5" s="457"/>
      <c r="E5" s="40"/>
      <c r="F5" s="438" t="s">
        <v>25</v>
      </c>
      <c r="G5" s="439"/>
      <c r="H5" s="41"/>
      <c r="I5" s="42" t="s">
        <v>26</v>
      </c>
      <c r="J5" s="43"/>
    </row>
    <row r="6" spans="1:13" s="335" customFormat="1" ht="15" x14ac:dyDescent="0.3">
      <c r="A6" s="458" t="s">
        <v>210</v>
      </c>
      <c r="B6" s="40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3" s="335" customFormat="1" ht="15" x14ac:dyDescent="0.3">
      <c r="A7" s="459"/>
      <c r="B7" s="40"/>
      <c r="C7" s="53" t="s">
        <v>207</v>
      </c>
      <c r="D7" s="54" t="s">
        <v>207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3" s="426" customFormat="1" ht="48.75" customHeight="1" x14ac:dyDescent="0.3">
      <c r="A8" s="423" t="s">
        <v>211</v>
      </c>
      <c r="B8" s="424"/>
      <c r="C8" s="392">
        <v>4141</v>
      </c>
      <c r="D8" s="392">
        <v>1563</v>
      </c>
      <c r="E8" s="393"/>
      <c r="F8" s="392">
        <v>463</v>
      </c>
      <c r="G8" s="394">
        <f>F8/F$11*100</f>
        <v>88.19047619047619</v>
      </c>
      <c r="H8" s="425"/>
      <c r="I8" s="396">
        <f>F8/C8*100</f>
        <v>11.180874184979475</v>
      </c>
      <c r="J8" s="396">
        <f>F8/D8*100</f>
        <v>29.62252079334613</v>
      </c>
      <c r="L8" s="427"/>
      <c r="M8" s="427"/>
    </row>
    <row r="9" spans="1:13" s="426" customFormat="1" ht="48.75" customHeight="1" x14ac:dyDescent="0.3">
      <c r="A9" s="423" t="s">
        <v>212</v>
      </c>
      <c r="B9" s="424"/>
      <c r="C9" s="392">
        <v>712</v>
      </c>
      <c r="D9" s="392">
        <v>349</v>
      </c>
      <c r="E9" s="393"/>
      <c r="F9" s="392">
        <v>62</v>
      </c>
      <c r="G9" s="394">
        <f>F9/F$11*100</f>
        <v>11.80952380952381</v>
      </c>
      <c r="H9" s="425"/>
      <c r="I9" s="396">
        <f>F9/C9*100</f>
        <v>8.7078651685393265</v>
      </c>
      <c r="J9" s="396">
        <f>F9/D9*100</f>
        <v>17.765042979942695</v>
      </c>
      <c r="L9" s="427"/>
      <c r="M9" s="427"/>
    </row>
    <row r="10" spans="1:13" ht="15" x14ac:dyDescent="0.3">
      <c r="A10" s="338"/>
      <c r="B10" s="339"/>
      <c r="C10" s="340"/>
      <c r="D10" s="341"/>
      <c r="E10" s="339"/>
      <c r="F10" s="340"/>
      <c r="G10" s="342"/>
      <c r="H10" s="343"/>
      <c r="I10" s="344"/>
      <c r="J10" s="342"/>
    </row>
    <row r="11" spans="1:13" ht="15" x14ac:dyDescent="0.3">
      <c r="A11" s="345" t="s">
        <v>196</v>
      </c>
      <c r="B11" s="47"/>
      <c r="C11" s="346">
        <f>SUM(C8:C9)</f>
        <v>4853</v>
      </c>
      <c r="D11" s="347">
        <f>SUM(D8:D9)</f>
        <v>1912</v>
      </c>
      <c r="E11" s="47"/>
      <c r="F11" s="346">
        <f>SUM(F8:F9)</f>
        <v>525</v>
      </c>
      <c r="G11" s="348">
        <f>F11/F$11*100</f>
        <v>100</v>
      </c>
      <c r="H11" s="49"/>
      <c r="I11" s="92">
        <f>F11/C11*100</f>
        <v>10.818050690294664</v>
      </c>
      <c r="J11" s="91">
        <f>F11/D11*100</f>
        <v>27.4581589958159</v>
      </c>
    </row>
    <row r="12" spans="1:13" ht="15" x14ac:dyDescent="0.3">
      <c r="A12" s="93"/>
      <c r="B12" s="6"/>
      <c r="C12" s="349"/>
      <c r="D12" s="350"/>
      <c r="E12" s="6"/>
      <c r="F12" s="349"/>
      <c r="G12" s="351"/>
      <c r="H12" s="98"/>
      <c r="I12" s="352"/>
      <c r="J12" s="351"/>
    </row>
    <row r="13" spans="1:13" ht="15" x14ac:dyDescent="0.3">
      <c r="A13" s="353"/>
      <c r="B13" s="353"/>
      <c r="C13" s="336"/>
      <c r="D13" s="336"/>
      <c r="E13" s="353"/>
      <c r="F13" s="336"/>
      <c r="G13" s="337"/>
      <c r="H13" s="337"/>
      <c r="I13" s="337"/>
      <c r="J13" s="337"/>
    </row>
    <row r="14" spans="1:13" s="135" customFormat="1" ht="15" x14ac:dyDescent="0.35">
      <c r="A14" s="14" t="s">
        <v>218</v>
      </c>
      <c r="B14" s="15"/>
      <c r="C14" s="130"/>
      <c r="D14" s="130"/>
      <c r="E14" s="15"/>
      <c r="F14" s="131"/>
      <c r="G14" s="132"/>
      <c r="H14" s="133"/>
      <c r="I14" s="134"/>
      <c r="J14" s="134"/>
    </row>
    <row r="15" spans="1:13" x14ac:dyDescent="0.35">
      <c r="A15" s="15"/>
      <c r="B15" s="15"/>
      <c r="E15" s="15"/>
      <c r="H15" s="133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8" x14ac:dyDescent="0.35"/>
  <cols>
    <col min="1" max="1" width="30.7109375" style="361" customWidth="1"/>
    <col min="2" max="2" width="1.5703125" style="361" customWidth="1"/>
    <col min="3" max="3" width="19.28515625" style="362" customWidth="1"/>
    <col min="4" max="4" width="18.5703125" style="362" customWidth="1"/>
    <col min="5" max="5" width="1.5703125" style="361" customWidth="1"/>
    <col min="6" max="6" width="19.28515625" style="362" customWidth="1"/>
    <col min="7" max="7" width="18.42578125" style="333" customWidth="1"/>
    <col min="8" max="8" width="1.5703125" style="363" customWidth="1"/>
    <col min="9" max="9" width="17.85546875" style="363" customWidth="1"/>
    <col min="10" max="10" width="14.85546875" style="363" customWidth="1"/>
    <col min="11" max="256" width="9.140625" style="357"/>
    <col min="257" max="257" width="39.28515625" style="357" customWidth="1"/>
    <col min="258" max="258" width="1.5703125" style="357" customWidth="1"/>
    <col min="259" max="259" width="19.28515625" style="357" customWidth="1"/>
    <col min="260" max="260" width="18.5703125" style="357" customWidth="1"/>
    <col min="261" max="261" width="1.5703125" style="357" customWidth="1"/>
    <col min="262" max="262" width="19.28515625" style="357" customWidth="1"/>
    <col min="263" max="263" width="18.42578125" style="357" customWidth="1"/>
    <col min="264" max="264" width="1.5703125" style="357" customWidth="1"/>
    <col min="265" max="265" width="17.85546875" style="357" customWidth="1"/>
    <col min="266" max="266" width="14.85546875" style="357" customWidth="1"/>
    <col min="267" max="512" width="9.140625" style="357"/>
    <col min="513" max="513" width="39.28515625" style="357" customWidth="1"/>
    <col min="514" max="514" width="1.5703125" style="357" customWidth="1"/>
    <col min="515" max="515" width="19.28515625" style="357" customWidth="1"/>
    <col min="516" max="516" width="18.5703125" style="357" customWidth="1"/>
    <col min="517" max="517" width="1.5703125" style="357" customWidth="1"/>
    <col min="518" max="518" width="19.28515625" style="357" customWidth="1"/>
    <col min="519" max="519" width="18.42578125" style="357" customWidth="1"/>
    <col min="520" max="520" width="1.5703125" style="357" customWidth="1"/>
    <col min="521" max="521" width="17.85546875" style="357" customWidth="1"/>
    <col min="522" max="522" width="14.85546875" style="357" customWidth="1"/>
    <col min="523" max="768" width="9.140625" style="357"/>
    <col min="769" max="769" width="39.28515625" style="357" customWidth="1"/>
    <col min="770" max="770" width="1.5703125" style="357" customWidth="1"/>
    <col min="771" max="771" width="19.28515625" style="357" customWidth="1"/>
    <col min="772" max="772" width="18.5703125" style="357" customWidth="1"/>
    <col min="773" max="773" width="1.5703125" style="357" customWidth="1"/>
    <col min="774" max="774" width="19.28515625" style="357" customWidth="1"/>
    <col min="775" max="775" width="18.42578125" style="357" customWidth="1"/>
    <col min="776" max="776" width="1.5703125" style="357" customWidth="1"/>
    <col min="777" max="777" width="17.85546875" style="357" customWidth="1"/>
    <col min="778" max="778" width="14.85546875" style="357" customWidth="1"/>
    <col min="779" max="1024" width="9.140625" style="357"/>
    <col min="1025" max="1025" width="39.28515625" style="357" customWidth="1"/>
    <col min="1026" max="1026" width="1.5703125" style="357" customWidth="1"/>
    <col min="1027" max="1027" width="19.28515625" style="357" customWidth="1"/>
    <col min="1028" max="1028" width="18.5703125" style="357" customWidth="1"/>
    <col min="1029" max="1029" width="1.5703125" style="357" customWidth="1"/>
    <col min="1030" max="1030" width="19.28515625" style="357" customWidth="1"/>
    <col min="1031" max="1031" width="18.42578125" style="357" customWidth="1"/>
    <col min="1032" max="1032" width="1.5703125" style="357" customWidth="1"/>
    <col min="1033" max="1033" width="17.85546875" style="357" customWidth="1"/>
    <col min="1034" max="1034" width="14.85546875" style="357" customWidth="1"/>
    <col min="1035" max="1280" width="9.140625" style="357"/>
    <col min="1281" max="1281" width="39.28515625" style="357" customWidth="1"/>
    <col min="1282" max="1282" width="1.5703125" style="357" customWidth="1"/>
    <col min="1283" max="1283" width="19.28515625" style="357" customWidth="1"/>
    <col min="1284" max="1284" width="18.5703125" style="357" customWidth="1"/>
    <col min="1285" max="1285" width="1.5703125" style="357" customWidth="1"/>
    <col min="1286" max="1286" width="19.28515625" style="357" customWidth="1"/>
    <col min="1287" max="1287" width="18.42578125" style="357" customWidth="1"/>
    <col min="1288" max="1288" width="1.5703125" style="357" customWidth="1"/>
    <col min="1289" max="1289" width="17.85546875" style="357" customWidth="1"/>
    <col min="1290" max="1290" width="14.85546875" style="357" customWidth="1"/>
    <col min="1291" max="1536" width="9.140625" style="357"/>
    <col min="1537" max="1537" width="39.28515625" style="357" customWidth="1"/>
    <col min="1538" max="1538" width="1.5703125" style="357" customWidth="1"/>
    <col min="1539" max="1539" width="19.28515625" style="357" customWidth="1"/>
    <col min="1540" max="1540" width="18.5703125" style="357" customWidth="1"/>
    <col min="1541" max="1541" width="1.5703125" style="357" customWidth="1"/>
    <col min="1542" max="1542" width="19.28515625" style="357" customWidth="1"/>
    <col min="1543" max="1543" width="18.42578125" style="357" customWidth="1"/>
    <col min="1544" max="1544" width="1.5703125" style="357" customWidth="1"/>
    <col min="1545" max="1545" width="17.85546875" style="357" customWidth="1"/>
    <col min="1546" max="1546" width="14.85546875" style="357" customWidth="1"/>
    <col min="1547" max="1792" width="9.140625" style="357"/>
    <col min="1793" max="1793" width="39.28515625" style="357" customWidth="1"/>
    <col min="1794" max="1794" width="1.5703125" style="357" customWidth="1"/>
    <col min="1795" max="1795" width="19.28515625" style="357" customWidth="1"/>
    <col min="1796" max="1796" width="18.5703125" style="357" customWidth="1"/>
    <col min="1797" max="1797" width="1.5703125" style="357" customWidth="1"/>
    <col min="1798" max="1798" width="19.28515625" style="357" customWidth="1"/>
    <col min="1799" max="1799" width="18.42578125" style="357" customWidth="1"/>
    <col min="1800" max="1800" width="1.5703125" style="357" customWidth="1"/>
    <col min="1801" max="1801" width="17.85546875" style="357" customWidth="1"/>
    <col min="1802" max="1802" width="14.85546875" style="357" customWidth="1"/>
    <col min="1803" max="2048" width="9.140625" style="357"/>
    <col min="2049" max="2049" width="39.28515625" style="357" customWidth="1"/>
    <col min="2050" max="2050" width="1.5703125" style="357" customWidth="1"/>
    <col min="2051" max="2051" width="19.28515625" style="357" customWidth="1"/>
    <col min="2052" max="2052" width="18.5703125" style="357" customWidth="1"/>
    <col min="2053" max="2053" width="1.5703125" style="357" customWidth="1"/>
    <col min="2054" max="2054" width="19.28515625" style="357" customWidth="1"/>
    <col min="2055" max="2055" width="18.42578125" style="357" customWidth="1"/>
    <col min="2056" max="2056" width="1.5703125" style="357" customWidth="1"/>
    <col min="2057" max="2057" width="17.85546875" style="357" customWidth="1"/>
    <col min="2058" max="2058" width="14.85546875" style="357" customWidth="1"/>
    <col min="2059" max="2304" width="9.140625" style="357"/>
    <col min="2305" max="2305" width="39.28515625" style="357" customWidth="1"/>
    <col min="2306" max="2306" width="1.5703125" style="357" customWidth="1"/>
    <col min="2307" max="2307" width="19.28515625" style="357" customWidth="1"/>
    <col min="2308" max="2308" width="18.5703125" style="357" customWidth="1"/>
    <col min="2309" max="2309" width="1.5703125" style="357" customWidth="1"/>
    <col min="2310" max="2310" width="19.28515625" style="357" customWidth="1"/>
    <col min="2311" max="2311" width="18.42578125" style="357" customWidth="1"/>
    <col min="2312" max="2312" width="1.5703125" style="357" customWidth="1"/>
    <col min="2313" max="2313" width="17.85546875" style="357" customWidth="1"/>
    <col min="2314" max="2314" width="14.85546875" style="357" customWidth="1"/>
    <col min="2315" max="2560" width="9.140625" style="357"/>
    <col min="2561" max="2561" width="39.28515625" style="357" customWidth="1"/>
    <col min="2562" max="2562" width="1.5703125" style="357" customWidth="1"/>
    <col min="2563" max="2563" width="19.28515625" style="357" customWidth="1"/>
    <col min="2564" max="2564" width="18.5703125" style="357" customWidth="1"/>
    <col min="2565" max="2565" width="1.5703125" style="357" customWidth="1"/>
    <col min="2566" max="2566" width="19.28515625" style="357" customWidth="1"/>
    <col min="2567" max="2567" width="18.42578125" style="357" customWidth="1"/>
    <col min="2568" max="2568" width="1.5703125" style="357" customWidth="1"/>
    <col min="2569" max="2569" width="17.85546875" style="357" customWidth="1"/>
    <col min="2570" max="2570" width="14.85546875" style="357" customWidth="1"/>
    <col min="2571" max="2816" width="9.140625" style="357"/>
    <col min="2817" max="2817" width="39.28515625" style="357" customWidth="1"/>
    <col min="2818" max="2818" width="1.5703125" style="357" customWidth="1"/>
    <col min="2819" max="2819" width="19.28515625" style="357" customWidth="1"/>
    <col min="2820" max="2820" width="18.5703125" style="357" customWidth="1"/>
    <col min="2821" max="2821" width="1.5703125" style="357" customWidth="1"/>
    <col min="2822" max="2822" width="19.28515625" style="357" customWidth="1"/>
    <col min="2823" max="2823" width="18.42578125" style="357" customWidth="1"/>
    <col min="2824" max="2824" width="1.5703125" style="357" customWidth="1"/>
    <col min="2825" max="2825" width="17.85546875" style="357" customWidth="1"/>
    <col min="2826" max="2826" width="14.85546875" style="357" customWidth="1"/>
    <col min="2827" max="3072" width="9.140625" style="357"/>
    <col min="3073" max="3073" width="39.28515625" style="357" customWidth="1"/>
    <col min="3074" max="3074" width="1.5703125" style="357" customWidth="1"/>
    <col min="3075" max="3075" width="19.28515625" style="357" customWidth="1"/>
    <col min="3076" max="3076" width="18.5703125" style="357" customWidth="1"/>
    <col min="3077" max="3077" width="1.5703125" style="357" customWidth="1"/>
    <col min="3078" max="3078" width="19.28515625" style="357" customWidth="1"/>
    <col min="3079" max="3079" width="18.42578125" style="357" customWidth="1"/>
    <col min="3080" max="3080" width="1.5703125" style="357" customWidth="1"/>
    <col min="3081" max="3081" width="17.85546875" style="357" customWidth="1"/>
    <col min="3082" max="3082" width="14.85546875" style="357" customWidth="1"/>
    <col min="3083" max="3328" width="9.140625" style="357"/>
    <col min="3329" max="3329" width="39.28515625" style="357" customWidth="1"/>
    <col min="3330" max="3330" width="1.5703125" style="357" customWidth="1"/>
    <col min="3331" max="3331" width="19.28515625" style="357" customWidth="1"/>
    <col min="3332" max="3332" width="18.5703125" style="357" customWidth="1"/>
    <col min="3333" max="3333" width="1.5703125" style="357" customWidth="1"/>
    <col min="3334" max="3334" width="19.28515625" style="357" customWidth="1"/>
    <col min="3335" max="3335" width="18.42578125" style="357" customWidth="1"/>
    <col min="3336" max="3336" width="1.5703125" style="357" customWidth="1"/>
    <col min="3337" max="3337" width="17.85546875" style="357" customWidth="1"/>
    <col min="3338" max="3338" width="14.85546875" style="357" customWidth="1"/>
    <col min="3339" max="3584" width="9.140625" style="357"/>
    <col min="3585" max="3585" width="39.28515625" style="357" customWidth="1"/>
    <col min="3586" max="3586" width="1.5703125" style="357" customWidth="1"/>
    <col min="3587" max="3587" width="19.28515625" style="357" customWidth="1"/>
    <col min="3588" max="3588" width="18.5703125" style="357" customWidth="1"/>
    <col min="3589" max="3589" width="1.5703125" style="357" customWidth="1"/>
    <col min="3590" max="3590" width="19.28515625" style="357" customWidth="1"/>
    <col min="3591" max="3591" width="18.42578125" style="357" customWidth="1"/>
    <col min="3592" max="3592" width="1.5703125" style="357" customWidth="1"/>
    <col min="3593" max="3593" width="17.85546875" style="357" customWidth="1"/>
    <col min="3594" max="3594" width="14.85546875" style="357" customWidth="1"/>
    <col min="3595" max="3840" width="9.140625" style="357"/>
    <col min="3841" max="3841" width="39.28515625" style="357" customWidth="1"/>
    <col min="3842" max="3842" width="1.5703125" style="357" customWidth="1"/>
    <col min="3843" max="3843" width="19.28515625" style="357" customWidth="1"/>
    <col min="3844" max="3844" width="18.5703125" style="357" customWidth="1"/>
    <col min="3845" max="3845" width="1.5703125" style="357" customWidth="1"/>
    <col min="3846" max="3846" width="19.28515625" style="357" customWidth="1"/>
    <col min="3847" max="3847" width="18.42578125" style="357" customWidth="1"/>
    <col min="3848" max="3848" width="1.5703125" style="357" customWidth="1"/>
    <col min="3849" max="3849" width="17.85546875" style="357" customWidth="1"/>
    <col min="3850" max="3850" width="14.85546875" style="357" customWidth="1"/>
    <col min="3851" max="4096" width="9.140625" style="357"/>
    <col min="4097" max="4097" width="39.28515625" style="357" customWidth="1"/>
    <col min="4098" max="4098" width="1.5703125" style="357" customWidth="1"/>
    <col min="4099" max="4099" width="19.28515625" style="357" customWidth="1"/>
    <col min="4100" max="4100" width="18.5703125" style="357" customWidth="1"/>
    <col min="4101" max="4101" width="1.5703125" style="357" customWidth="1"/>
    <col min="4102" max="4102" width="19.28515625" style="357" customWidth="1"/>
    <col min="4103" max="4103" width="18.42578125" style="357" customWidth="1"/>
    <col min="4104" max="4104" width="1.5703125" style="357" customWidth="1"/>
    <col min="4105" max="4105" width="17.85546875" style="357" customWidth="1"/>
    <col min="4106" max="4106" width="14.85546875" style="357" customWidth="1"/>
    <col min="4107" max="4352" width="9.140625" style="357"/>
    <col min="4353" max="4353" width="39.28515625" style="357" customWidth="1"/>
    <col min="4354" max="4354" width="1.5703125" style="357" customWidth="1"/>
    <col min="4355" max="4355" width="19.28515625" style="357" customWidth="1"/>
    <col min="4356" max="4356" width="18.5703125" style="357" customWidth="1"/>
    <col min="4357" max="4357" width="1.5703125" style="357" customWidth="1"/>
    <col min="4358" max="4358" width="19.28515625" style="357" customWidth="1"/>
    <col min="4359" max="4359" width="18.42578125" style="357" customWidth="1"/>
    <col min="4360" max="4360" width="1.5703125" style="357" customWidth="1"/>
    <col min="4361" max="4361" width="17.85546875" style="357" customWidth="1"/>
    <col min="4362" max="4362" width="14.85546875" style="357" customWidth="1"/>
    <col min="4363" max="4608" width="9.140625" style="357"/>
    <col min="4609" max="4609" width="39.28515625" style="357" customWidth="1"/>
    <col min="4610" max="4610" width="1.5703125" style="357" customWidth="1"/>
    <col min="4611" max="4611" width="19.28515625" style="357" customWidth="1"/>
    <col min="4612" max="4612" width="18.5703125" style="357" customWidth="1"/>
    <col min="4613" max="4613" width="1.5703125" style="357" customWidth="1"/>
    <col min="4614" max="4614" width="19.28515625" style="357" customWidth="1"/>
    <col min="4615" max="4615" width="18.42578125" style="357" customWidth="1"/>
    <col min="4616" max="4616" width="1.5703125" style="357" customWidth="1"/>
    <col min="4617" max="4617" width="17.85546875" style="357" customWidth="1"/>
    <col min="4618" max="4618" width="14.85546875" style="357" customWidth="1"/>
    <col min="4619" max="4864" width="9.140625" style="357"/>
    <col min="4865" max="4865" width="39.28515625" style="357" customWidth="1"/>
    <col min="4866" max="4866" width="1.5703125" style="357" customWidth="1"/>
    <col min="4867" max="4867" width="19.28515625" style="357" customWidth="1"/>
    <col min="4868" max="4868" width="18.5703125" style="357" customWidth="1"/>
    <col min="4869" max="4869" width="1.5703125" style="357" customWidth="1"/>
    <col min="4870" max="4870" width="19.28515625" style="357" customWidth="1"/>
    <col min="4871" max="4871" width="18.42578125" style="357" customWidth="1"/>
    <col min="4872" max="4872" width="1.5703125" style="357" customWidth="1"/>
    <col min="4873" max="4873" width="17.85546875" style="357" customWidth="1"/>
    <col min="4874" max="4874" width="14.85546875" style="357" customWidth="1"/>
    <col min="4875" max="5120" width="9.140625" style="357"/>
    <col min="5121" max="5121" width="39.28515625" style="357" customWidth="1"/>
    <col min="5122" max="5122" width="1.5703125" style="357" customWidth="1"/>
    <col min="5123" max="5123" width="19.28515625" style="357" customWidth="1"/>
    <col min="5124" max="5124" width="18.5703125" style="357" customWidth="1"/>
    <col min="5125" max="5125" width="1.5703125" style="357" customWidth="1"/>
    <col min="5126" max="5126" width="19.28515625" style="357" customWidth="1"/>
    <col min="5127" max="5127" width="18.42578125" style="357" customWidth="1"/>
    <col min="5128" max="5128" width="1.5703125" style="357" customWidth="1"/>
    <col min="5129" max="5129" width="17.85546875" style="357" customWidth="1"/>
    <col min="5130" max="5130" width="14.85546875" style="357" customWidth="1"/>
    <col min="5131" max="5376" width="9.140625" style="357"/>
    <col min="5377" max="5377" width="39.28515625" style="357" customWidth="1"/>
    <col min="5378" max="5378" width="1.5703125" style="357" customWidth="1"/>
    <col min="5379" max="5379" width="19.28515625" style="357" customWidth="1"/>
    <col min="5380" max="5380" width="18.5703125" style="357" customWidth="1"/>
    <col min="5381" max="5381" width="1.5703125" style="357" customWidth="1"/>
    <col min="5382" max="5382" width="19.28515625" style="357" customWidth="1"/>
    <col min="5383" max="5383" width="18.42578125" style="357" customWidth="1"/>
    <col min="5384" max="5384" width="1.5703125" style="357" customWidth="1"/>
    <col min="5385" max="5385" width="17.85546875" style="357" customWidth="1"/>
    <col min="5386" max="5386" width="14.85546875" style="357" customWidth="1"/>
    <col min="5387" max="5632" width="9.140625" style="357"/>
    <col min="5633" max="5633" width="39.28515625" style="357" customWidth="1"/>
    <col min="5634" max="5634" width="1.5703125" style="357" customWidth="1"/>
    <col min="5635" max="5635" width="19.28515625" style="357" customWidth="1"/>
    <col min="5636" max="5636" width="18.5703125" style="357" customWidth="1"/>
    <col min="5637" max="5637" width="1.5703125" style="357" customWidth="1"/>
    <col min="5638" max="5638" width="19.28515625" style="357" customWidth="1"/>
    <col min="5639" max="5639" width="18.42578125" style="357" customWidth="1"/>
    <col min="5640" max="5640" width="1.5703125" style="357" customWidth="1"/>
    <col min="5641" max="5641" width="17.85546875" style="357" customWidth="1"/>
    <col min="5642" max="5642" width="14.85546875" style="357" customWidth="1"/>
    <col min="5643" max="5888" width="9.140625" style="357"/>
    <col min="5889" max="5889" width="39.28515625" style="357" customWidth="1"/>
    <col min="5890" max="5890" width="1.5703125" style="357" customWidth="1"/>
    <col min="5891" max="5891" width="19.28515625" style="357" customWidth="1"/>
    <col min="5892" max="5892" width="18.5703125" style="357" customWidth="1"/>
    <col min="5893" max="5893" width="1.5703125" style="357" customWidth="1"/>
    <col min="5894" max="5894" width="19.28515625" style="357" customWidth="1"/>
    <col min="5895" max="5895" width="18.42578125" style="357" customWidth="1"/>
    <col min="5896" max="5896" width="1.5703125" style="357" customWidth="1"/>
    <col min="5897" max="5897" width="17.85546875" style="357" customWidth="1"/>
    <col min="5898" max="5898" width="14.85546875" style="357" customWidth="1"/>
    <col min="5899" max="6144" width="9.140625" style="357"/>
    <col min="6145" max="6145" width="39.28515625" style="357" customWidth="1"/>
    <col min="6146" max="6146" width="1.5703125" style="357" customWidth="1"/>
    <col min="6147" max="6147" width="19.28515625" style="357" customWidth="1"/>
    <col min="6148" max="6148" width="18.5703125" style="357" customWidth="1"/>
    <col min="6149" max="6149" width="1.5703125" style="357" customWidth="1"/>
    <col min="6150" max="6150" width="19.28515625" style="357" customWidth="1"/>
    <col min="6151" max="6151" width="18.42578125" style="357" customWidth="1"/>
    <col min="6152" max="6152" width="1.5703125" style="357" customWidth="1"/>
    <col min="6153" max="6153" width="17.85546875" style="357" customWidth="1"/>
    <col min="6154" max="6154" width="14.85546875" style="357" customWidth="1"/>
    <col min="6155" max="6400" width="9.140625" style="357"/>
    <col min="6401" max="6401" width="39.28515625" style="357" customWidth="1"/>
    <col min="6402" max="6402" width="1.5703125" style="357" customWidth="1"/>
    <col min="6403" max="6403" width="19.28515625" style="357" customWidth="1"/>
    <col min="6404" max="6404" width="18.5703125" style="357" customWidth="1"/>
    <col min="6405" max="6405" width="1.5703125" style="357" customWidth="1"/>
    <col min="6406" max="6406" width="19.28515625" style="357" customWidth="1"/>
    <col min="6407" max="6407" width="18.42578125" style="357" customWidth="1"/>
    <col min="6408" max="6408" width="1.5703125" style="357" customWidth="1"/>
    <col min="6409" max="6409" width="17.85546875" style="357" customWidth="1"/>
    <col min="6410" max="6410" width="14.85546875" style="357" customWidth="1"/>
    <col min="6411" max="6656" width="9.140625" style="357"/>
    <col min="6657" max="6657" width="39.28515625" style="357" customWidth="1"/>
    <col min="6658" max="6658" width="1.5703125" style="357" customWidth="1"/>
    <col min="6659" max="6659" width="19.28515625" style="357" customWidth="1"/>
    <col min="6660" max="6660" width="18.5703125" style="357" customWidth="1"/>
    <col min="6661" max="6661" width="1.5703125" style="357" customWidth="1"/>
    <col min="6662" max="6662" width="19.28515625" style="357" customWidth="1"/>
    <col min="6663" max="6663" width="18.42578125" style="357" customWidth="1"/>
    <col min="6664" max="6664" width="1.5703125" style="357" customWidth="1"/>
    <col min="6665" max="6665" width="17.85546875" style="357" customWidth="1"/>
    <col min="6666" max="6666" width="14.85546875" style="357" customWidth="1"/>
    <col min="6667" max="6912" width="9.140625" style="357"/>
    <col min="6913" max="6913" width="39.28515625" style="357" customWidth="1"/>
    <col min="6914" max="6914" width="1.5703125" style="357" customWidth="1"/>
    <col min="6915" max="6915" width="19.28515625" style="357" customWidth="1"/>
    <col min="6916" max="6916" width="18.5703125" style="357" customWidth="1"/>
    <col min="6917" max="6917" width="1.5703125" style="357" customWidth="1"/>
    <col min="6918" max="6918" width="19.28515625" style="357" customWidth="1"/>
    <col min="6919" max="6919" width="18.42578125" style="357" customWidth="1"/>
    <col min="6920" max="6920" width="1.5703125" style="357" customWidth="1"/>
    <col min="6921" max="6921" width="17.85546875" style="357" customWidth="1"/>
    <col min="6922" max="6922" width="14.85546875" style="357" customWidth="1"/>
    <col min="6923" max="7168" width="9.140625" style="357"/>
    <col min="7169" max="7169" width="39.28515625" style="357" customWidth="1"/>
    <col min="7170" max="7170" width="1.5703125" style="357" customWidth="1"/>
    <col min="7171" max="7171" width="19.28515625" style="357" customWidth="1"/>
    <col min="7172" max="7172" width="18.5703125" style="357" customWidth="1"/>
    <col min="7173" max="7173" width="1.5703125" style="357" customWidth="1"/>
    <col min="7174" max="7174" width="19.28515625" style="357" customWidth="1"/>
    <col min="7175" max="7175" width="18.42578125" style="357" customWidth="1"/>
    <col min="7176" max="7176" width="1.5703125" style="357" customWidth="1"/>
    <col min="7177" max="7177" width="17.85546875" style="357" customWidth="1"/>
    <col min="7178" max="7178" width="14.85546875" style="357" customWidth="1"/>
    <col min="7179" max="7424" width="9.140625" style="357"/>
    <col min="7425" max="7425" width="39.28515625" style="357" customWidth="1"/>
    <col min="7426" max="7426" width="1.5703125" style="357" customWidth="1"/>
    <col min="7427" max="7427" width="19.28515625" style="357" customWidth="1"/>
    <col min="7428" max="7428" width="18.5703125" style="357" customWidth="1"/>
    <col min="7429" max="7429" width="1.5703125" style="357" customWidth="1"/>
    <col min="7430" max="7430" width="19.28515625" style="357" customWidth="1"/>
    <col min="7431" max="7431" width="18.42578125" style="357" customWidth="1"/>
    <col min="7432" max="7432" width="1.5703125" style="357" customWidth="1"/>
    <col min="7433" max="7433" width="17.85546875" style="357" customWidth="1"/>
    <col min="7434" max="7434" width="14.85546875" style="357" customWidth="1"/>
    <col min="7435" max="7680" width="9.140625" style="357"/>
    <col min="7681" max="7681" width="39.28515625" style="357" customWidth="1"/>
    <col min="7682" max="7682" width="1.5703125" style="357" customWidth="1"/>
    <col min="7683" max="7683" width="19.28515625" style="357" customWidth="1"/>
    <col min="7684" max="7684" width="18.5703125" style="357" customWidth="1"/>
    <col min="7685" max="7685" width="1.5703125" style="357" customWidth="1"/>
    <col min="7686" max="7686" width="19.28515625" style="357" customWidth="1"/>
    <col min="7687" max="7687" width="18.42578125" style="357" customWidth="1"/>
    <col min="7688" max="7688" width="1.5703125" style="357" customWidth="1"/>
    <col min="7689" max="7689" width="17.85546875" style="357" customWidth="1"/>
    <col min="7690" max="7690" width="14.85546875" style="357" customWidth="1"/>
    <col min="7691" max="7936" width="9.140625" style="357"/>
    <col min="7937" max="7937" width="39.28515625" style="357" customWidth="1"/>
    <col min="7938" max="7938" width="1.5703125" style="357" customWidth="1"/>
    <col min="7939" max="7939" width="19.28515625" style="357" customWidth="1"/>
    <col min="7940" max="7940" width="18.5703125" style="357" customWidth="1"/>
    <col min="7941" max="7941" width="1.5703125" style="357" customWidth="1"/>
    <col min="7942" max="7942" width="19.28515625" style="357" customWidth="1"/>
    <col min="7943" max="7943" width="18.42578125" style="357" customWidth="1"/>
    <col min="7944" max="7944" width="1.5703125" style="357" customWidth="1"/>
    <col min="7945" max="7945" width="17.85546875" style="357" customWidth="1"/>
    <col min="7946" max="7946" width="14.85546875" style="357" customWidth="1"/>
    <col min="7947" max="8192" width="9.140625" style="357"/>
    <col min="8193" max="8193" width="39.28515625" style="357" customWidth="1"/>
    <col min="8194" max="8194" width="1.5703125" style="357" customWidth="1"/>
    <col min="8195" max="8195" width="19.28515625" style="357" customWidth="1"/>
    <col min="8196" max="8196" width="18.5703125" style="357" customWidth="1"/>
    <col min="8197" max="8197" width="1.5703125" style="357" customWidth="1"/>
    <col min="8198" max="8198" width="19.28515625" style="357" customWidth="1"/>
    <col min="8199" max="8199" width="18.42578125" style="357" customWidth="1"/>
    <col min="8200" max="8200" width="1.5703125" style="357" customWidth="1"/>
    <col min="8201" max="8201" width="17.85546875" style="357" customWidth="1"/>
    <col min="8202" max="8202" width="14.85546875" style="357" customWidth="1"/>
    <col min="8203" max="8448" width="9.140625" style="357"/>
    <col min="8449" max="8449" width="39.28515625" style="357" customWidth="1"/>
    <col min="8450" max="8450" width="1.5703125" style="357" customWidth="1"/>
    <col min="8451" max="8451" width="19.28515625" style="357" customWidth="1"/>
    <col min="8452" max="8452" width="18.5703125" style="357" customWidth="1"/>
    <col min="8453" max="8453" width="1.5703125" style="357" customWidth="1"/>
    <col min="8454" max="8454" width="19.28515625" style="357" customWidth="1"/>
    <col min="8455" max="8455" width="18.42578125" style="357" customWidth="1"/>
    <col min="8456" max="8456" width="1.5703125" style="357" customWidth="1"/>
    <col min="8457" max="8457" width="17.85546875" style="357" customWidth="1"/>
    <col min="8458" max="8458" width="14.85546875" style="357" customWidth="1"/>
    <col min="8459" max="8704" width="9.140625" style="357"/>
    <col min="8705" max="8705" width="39.28515625" style="357" customWidth="1"/>
    <col min="8706" max="8706" width="1.5703125" style="357" customWidth="1"/>
    <col min="8707" max="8707" width="19.28515625" style="357" customWidth="1"/>
    <col min="8708" max="8708" width="18.5703125" style="357" customWidth="1"/>
    <col min="8709" max="8709" width="1.5703125" style="357" customWidth="1"/>
    <col min="8710" max="8710" width="19.28515625" style="357" customWidth="1"/>
    <col min="8711" max="8711" width="18.42578125" style="357" customWidth="1"/>
    <col min="8712" max="8712" width="1.5703125" style="357" customWidth="1"/>
    <col min="8713" max="8713" width="17.85546875" style="357" customWidth="1"/>
    <col min="8714" max="8714" width="14.85546875" style="357" customWidth="1"/>
    <col min="8715" max="8960" width="9.140625" style="357"/>
    <col min="8961" max="8961" width="39.28515625" style="357" customWidth="1"/>
    <col min="8962" max="8962" width="1.5703125" style="357" customWidth="1"/>
    <col min="8963" max="8963" width="19.28515625" style="357" customWidth="1"/>
    <col min="8964" max="8964" width="18.5703125" style="357" customWidth="1"/>
    <col min="8965" max="8965" width="1.5703125" style="357" customWidth="1"/>
    <col min="8966" max="8966" width="19.28515625" style="357" customWidth="1"/>
    <col min="8967" max="8967" width="18.42578125" style="357" customWidth="1"/>
    <col min="8968" max="8968" width="1.5703125" style="357" customWidth="1"/>
    <col min="8969" max="8969" width="17.85546875" style="357" customWidth="1"/>
    <col min="8970" max="8970" width="14.85546875" style="357" customWidth="1"/>
    <col min="8971" max="9216" width="9.140625" style="357"/>
    <col min="9217" max="9217" width="39.28515625" style="357" customWidth="1"/>
    <col min="9218" max="9218" width="1.5703125" style="357" customWidth="1"/>
    <col min="9219" max="9219" width="19.28515625" style="357" customWidth="1"/>
    <col min="9220" max="9220" width="18.5703125" style="357" customWidth="1"/>
    <col min="9221" max="9221" width="1.5703125" style="357" customWidth="1"/>
    <col min="9222" max="9222" width="19.28515625" style="357" customWidth="1"/>
    <col min="9223" max="9223" width="18.42578125" style="357" customWidth="1"/>
    <col min="9224" max="9224" width="1.5703125" style="357" customWidth="1"/>
    <col min="9225" max="9225" width="17.85546875" style="357" customWidth="1"/>
    <col min="9226" max="9226" width="14.85546875" style="357" customWidth="1"/>
    <col min="9227" max="9472" width="9.140625" style="357"/>
    <col min="9473" max="9473" width="39.28515625" style="357" customWidth="1"/>
    <col min="9474" max="9474" width="1.5703125" style="357" customWidth="1"/>
    <col min="9475" max="9475" width="19.28515625" style="357" customWidth="1"/>
    <col min="9476" max="9476" width="18.5703125" style="357" customWidth="1"/>
    <col min="9477" max="9477" width="1.5703125" style="357" customWidth="1"/>
    <col min="9478" max="9478" width="19.28515625" style="357" customWidth="1"/>
    <col min="9479" max="9479" width="18.42578125" style="357" customWidth="1"/>
    <col min="9480" max="9480" width="1.5703125" style="357" customWidth="1"/>
    <col min="9481" max="9481" width="17.85546875" style="357" customWidth="1"/>
    <col min="9482" max="9482" width="14.85546875" style="357" customWidth="1"/>
    <col min="9483" max="9728" width="9.140625" style="357"/>
    <col min="9729" max="9729" width="39.28515625" style="357" customWidth="1"/>
    <col min="9730" max="9730" width="1.5703125" style="357" customWidth="1"/>
    <col min="9731" max="9731" width="19.28515625" style="357" customWidth="1"/>
    <col min="9732" max="9732" width="18.5703125" style="357" customWidth="1"/>
    <col min="9733" max="9733" width="1.5703125" style="357" customWidth="1"/>
    <col min="9734" max="9734" width="19.28515625" style="357" customWidth="1"/>
    <col min="9735" max="9735" width="18.42578125" style="357" customWidth="1"/>
    <col min="9736" max="9736" width="1.5703125" style="357" customWidth="1"/>
    <col min="9737" max="9737" width="17.85546875" style="357" customWidth="1"/>
    <col min="9738" max="9738" width="14.85546875" style="357" customWidth="1"/>
    <col min="9739" max="9984" width="9.140625" style="357"/>
    <col min="9985" max="9985" width="39.28515625" style="357" customWidth="1"/>
    <col min="9986" max="9986" width="1.5703125" style="357" customWidth="1"/>
    <col min="9987" max="9987" width="19.28515625" style="357" customWidth="1"/>
    <col min="9988" max="9988" width="18.5703125" style="357" customWidth="1"/>
    <col min="9989" max="9989" width="1.5703125" style="357" customWidth="1"/>
    <col min="9990" max="9990" width="19.28515625" style="357" customWidth="1"/>
    <col min="9991" max="9991" width="18.42578125" style="357" customWidth="1"/>
    <col min="9992" max="9992" width="1.5703125" style="357" customWidth="1"/>
    <col min="9993" max="9993" width="17.85546875" style="357" customWidth="1"/>
    <col min="9994" max="9994" width="14.85546875" style="357" customWidth="1"/>
    <col min="9995" max="10240" width="9.140625" style="357"/>
    <col min="10241" max="10241" width="39.28515625" style="357" customWidth="1"/>
    <col min="10242" max="10242" width="1.5703125" style="357" customWidth="1"/>
    <col min="10243" max="10243" width="19.28515625" style="357" customWidth="1"/>
    <col min="10244" max="10244" width="18.5703125" style="357" customWidth="1"/>
    <col min="10245" max="10245" width="1.5703125" style="357" customWidth="1"/>
    <col min="10246" max="10246" width="19.28515625" style="357" customWidth="1"/>
    <col min="10247" max="10247" width="18.42578125" style="357" customWidth="1"/>
    <col min="10248" max="10248" width="1.5703125" style="357" customWidth="1"/>
    <col min="10249" max="10249" width="17.85546875" style="357" customWidth="1"/>
    <col min="10250" max="10250" width="14.85546875" style="357" customWidth="1"/>
    <col min="10251" max="10496" width="9.140625" style="357"/>
    <col min="10497" max="10497" width="39.28515625" style="357" customWidth="1"/>
    <col min="10498" max="10498" width="1.5703125" style="357" customWidth="1"/>
    <col min="10499" max="10499" width="19.28515625" style="357" customWidth="1"/>
    <col min="10500" max="10500" width="18.5703125" style="357" customWidth="1"/>
    <col min="10501" max="10501" width="1.5703125" style="357" customWidth="1"/>
    <col min="10502" max="10502" width="19.28515625" style="357" customWidth="1"/>
    <col min="10503" max="10503" width="18.42578125" style="357" customWidth="1"/>
    <col min="10504" max="10504" width="1.5703125" style="357" customWidth="1"/>
    <col min="10505" max="10505" width="17.85546875" style="357" customWidth="1"/>
    <col min="10506" max="10506" width="14.85546875" style="357" customWidth="1"/>
    <col min="10507" max="10752" width="9.140625" style="357"/>
    <col min="10753" max="10753" width="39.28515625" style="357" customWidth="1"/>
    <col min="10754" max="10754" width="1.5703125" style="357" customWidth="1"/>
    <col min="10755" max="10755" width="19.28515625" style="357" customWidth="1"/>
    <col min="10756" max="10756" width="18.5703125" style="357" customWidth="1"/>
    <col min="10757" max="10757" width="1.5703125" style="357" customWidth="1"/>
    <col min="10758" max="10758" width="19.28515625" style="357" customWidth="1"/>
    <col min="10759" max="10759" width="18.42578125" style="357" customWidth="1"/>
    <col min="10760" max="10760" width="1.5703125" style="357" customWidth="1"/>
    <col min="10761" max="10761" width="17.85546875" style="357" customWidth="1"/>
    <col min="10762" max="10762" width="14.85546875" style="357" customWidth="1"/>
    <col min="10763" max="11008" width="9.140625" style="357"/>
    <col min="11009" max="11009" width="39.28515625" style="357" customWidth="1"/>
    <col min="11010" max="11010" width="1.5703125" style="357" customWidth="1"/>
    <col min="11011" max="11011" width="19.28515625" style="357" customWidth="1"/>
    <col min="11012" max="11012" width="18.5703125" style="357" customWidth="1"/>
    <col min="11013" max="11013" width="1.5703125" style="357" customWidth="1"/>
    <col min="11014" max="11014" width="19.28515625" style="357" customWidth="1"/>
    <col min="11015" max="11015" width="18.42578125" style="357" customWidth="1"/>
    <col min="11016" max="11016" width="1.5703125" style="357" customWidth="1"/>
    <col min="11017" max="11017" width="17.85546875" style="357" customWidth="1"/>
    <col min="11018" max="11018" width="14.85546875" style="357" customWidth="1"/>
    <col min="11019" max="11264" width="9.140625" style="357"/>
    <col min="11265" max="11265" width="39.28515625" style="357" customWidth="1"/>
    <col min="11266" max="11266" width="1.5703125" style="357" customWidth="1"/>
    <col min="11267" max="11267" width="19.28515625" style="357" customWidth="1"/>
    <col min="11268" max="11268" width="18.5703125" style="357" customWidth="1"/>
    <col min="11269" max="11269" width="1.5703125" style="357" customWidth="1"/>
    <col min="11270" max="11270" width="19.28515625" style="357" customWidth="1"/>
    <col min="11271" max="11271" width="18.42578125" style="357" customWidth="1"/>
    <col min="11272" max="11272" width="1.5703125" style="357" customWidth="1"/>
    <col min="11273" max="11273" width="17.85546875" style="357" customWidth="1"/>
    <col min="11274" max="11274" width="14.85546875" style="357" customWidth="1"/>
    <col min="11275" max="11520" width="9.140625" style="357"/>
    <col min="11521" max="11521" width="39.28515625" style="357" customWidth="1"/>
    <col min="11522" max="11522" width="1.5703125" style="357" customWidth="1"/>
    <col min="11523" max="11523" width="19.28515625" style="357" customWidth="1"/>
    <col min="11524" max="11524" width="18.5703125" style="357" customWidth="1"/>
    <col min="11525" max="11525" width="1.5703125" style="357" customWidth="1"/>
    <col min="11526" max="11526" width="19.28515625" style="357" customWidth="1"/>
    <col min="11527" max="11527" width="18.42578125" style="357" customWidth="1"/>
    <col min="11528" max="11528" width="1.5703125" style="357" customWidth="1"/>
    <col min="11529" max="11529" width="17.85546875" style="357" customWidth="1"/>
    <col min="11530" max="11530" width="14.85546875" style="357" customWidth="1"/>
    <col min="11531" max="11776" width="9.140625" style="357"/>
    <col min="11777" max="11777" width="39.28515625" style="357" customWidth="1"/>
    <col min="11778" max="11778" width="1.5703125" style="357" customWidth="1"/>
    <col min="11779" max="11779" width="19.28515625" style="357" customWidth="1"/>
    <col min="11780" max="11780" width="18.5703125" style="357" customWidth="1"/>
    <col min="11781" max="11781" width="1.5703125" style="357" customWidth="1"/>
    <col min="11782" max="11782" width="19.28515625" style="357" customWidth="1"/>
    <col min="11783" max="11783" width="18.42578125" style="357" customWidth="1"/>
    <col min="11784" max="11784" width="1.5703125" style="357" customWidth="1"/>
    <col min="11785" max="11785" width="17.85546875" style="357" customWidth="1"/>
    <col min="11786" max="11786" width="14.85546875" style="357" customWidth="1"/>
    <col min="11787" max="12032" width="9.140625" style="357"/>
    <col min="12033" max="12033" width="39.28515625" style="357" customWidth="1"/>
    <col min="12034" max="12034" width="1.5703125" style="357" customWidth="1"/>
    <col min="12035" max="12035" width="19.28515625" style="357" customWidth="1"/>
    <col min="12036" max="12036" width="18.5703125" style="357" customWidth="1"/>
    <col min="12037" max="12037" width="1.5703125" style="357" customWidth="1"/>
    <col min="12038" max="12038" width="19.28515625" style="357" customWidth="1"/>
    <col min="12039" max="12039" width="18.42578125" style="357" customWidth="1"/>
    <col min="12040" max="12040" width="1.5703125" style="357" customWidth="1"/>
    <col min="12041" max="12041" width="17.85546875" style="357" customWidth="1"/>
    <col min="12042" max="12042" width="14.85546875" style="357" customWidth="1"/>
    <col min="12043" max="12288" width="9.140625" style="357"/>
    <col min="12289" max="12289" width="39.28515625" style="357" customWidth="1"/>
    <col min="12290" max="12290" width="1.5703125" style="357" customWidth="1"/>
    <col min="12291" max="12291" width="19.28515625" style="357" customWidth="1"/>
    <col min="12292" max="12292" width="18.5703125" style="357" customWidth="1"/>
    <col min="12293" max="12293" width="1.5703125" style="357" customWidth="1"/>
    <col min="12294" max="12294" width="19.28515625" style="357" customWidth="1"/>
    <col min="12295" max="12295" width="18.42578125" style="357" customWidth="1"/>
    <col min="12296" max="12296" width="1.5703125" style="357" customWidth="1"/>
    <col min="12297" max="12297" width="17.85546875" style="357" customWidth="1"/>
    <col min="12298" max="12298" width="14.85546875" style="357" customWidth="1"/>
    <col min="12299" max="12544" width="9.140625" style="357"/>
    <col min="12545" max="12545" width="39.28515625" style="357" customWidth="1"/>
    <col min="12546" max="12546" width="1.5703125" style="357" customWidth="1"/>
    <col min="12547" max="12547" width="19.28515625" style="357" customWidth="1"/>
    <col min="12548" max="12548" width="18.5703125" style="357" customWidth="1"/>
    <col min="12549" max="12549" width="1.5703125" style="357" customWidth="1"/>
    <col min="12550" max="12550" width="19.28515625" style="357" customWidth="1"/>
    <col min="12551" max="12551" width="18.42578125" style="357" customWidth="1"/>
    <col min="12552" max="12552" width="1.5703125" style="357" customWidth="1"/>
    <col min="12553" max="12553" width="17.85546875" style="357" customWidth="1"/>
    <col min="12554" max="12554" width="14.85546875" style="357" customWidth="1"/>
    <col min="12555" max="12800" width="9.140625" style="357"/>
    <col min="12801" max="12801" width="39.28515625" style="357" customWidth="1"/>
    <col min="12802" max="12802" width="1.5703125" style="357" customWidth="1"/>
    <col min="12803" max="12803" width="19.28515625" style="357" customWidth="1"/>
    <col min="12804" max="12804" width="18.5703125" style="357" customWidth="1"/>
    <col min="12805" max="12805" width="1.5703125" style="357" customWidth="1"/>
    <col min="12806" max="12806" width="19.28515625" style="357" customWidth="1"/>
    <col min="12807" max="12807" width="18.42578125" style="357" customWidth="1"/>
    <col min="12808" max="12808" width="1.5703125" style="357" customWidth="1"/>
    <col min="12809" max="12809" width="17.85546875" style="357" customWidth="1"/>
    <col min="12810" max="12810" width="14.85546875" style="357" customWidth="1"/>
    <col min="12811" max="13056" width="9.140625" style="357"/>
    <col min="13057" max="13057" width="39.28515625" style="357" customWidth="1"/>
    <col min="13058" max="13058" width="1.5703125" style="357" customWidth="1"/>
    <col min="13059" max="13059" width="19.28515625" style="357" customWidth="1"/>
    <col min="13060" max="13060" width="18.5703125" style="357" customWidth="1"/>
    <col min="13061" max="13061" width="1.5703125" style="357" customWidth="1"/>
    <col min="13062" max="13062" width="19.28515625" style="357" customWidth="1"/>
    <col min="13063" max="13063" width="18.42578125" style="357" customWidth="1"/>
    <col min="13064" max="13064" width="1.5703125" style="357" customWidth="1"/>
    <col min="13065" max="13065" width="17.85546875" style="357" customWidth="1"/>
    <col min="13066" max="13066" width="14.85546875" style="357" customWidth="1"/>
    <col min="13067" max="13312" width="9.140625" style="357"/>
    <col min="13313" max="13313" width="39.28515625" style="357" customWidth="1"/>
    <col min="13314" max="13314" width="1.5703125" style="357" customWidth="1"/>
    <col min="13315" max="13315" width="19.28515625" style="357" customWidth="1"/>
    <col min="13316" max="13316" width="18.5703125" style="357" customWidth="1"/>
    <col min="13317" max="13317" width="1.5703125" style="357" customWidth="1"/>
    <col min="13318" max="13318" width="19.28515625" style="357" customWidth="1"/>
    <col min="13319" max="13319" width="18.42578125" style="357" customWidth="1"/>
    <col min="13320" max="13320" width="1.5703125" style="357" customWidth="1"/>
    <col min="13321" max="13321" width="17.85546875" style="357" customWidth="1"/>
    <col min="13322" max="13322" width="14.85546875" style="357" customWidth="1"/>
    <col min="13323" max="13568" width="9.140625" style="357"/>
    <col min="13569" max="13569" width="39.28515625" style="357" customWidth="1"/>
    <col min="13570" max="13570" width="1.5703125" style="357" customWidth="1"/>
    <col min="13571" max="13571" width="19.28515625" style="357" customWidth="1"/>
    <col min="13572" max="13572" width="18.5703125" style="357" customWidth="1"/>
    <col min="13573" max="13573" width="1.5703125" style="357" customWidth="1"/>
    <col min="13574" max="13574" width="19.28515625" style="357" customWidth="1"/>
    <col min="13575" max="13575" width="18.42578125" style="357" customWidth="1"/>
    <col min="13576" max="13576" width="1.5703125" style="357" customWidth="1"/>
    <col min="13577" max="13577" width="17.85546875" style="357" customWidth="1"/>
    <col min="13578" max="13578" width="14.85546875" style="357" customWidth="1"/>
    <col min="13579" max="13824" width="9.140625" style="357"/>
    <col min="13825" max="13825" width="39.28515625" style="357" customWidth="1"/>
    <col min="13826" max="13826" width="1.5703125" style="357" customWidth="1"/>
    <col min="13827" max="13827" width="19.28515625" style="357" customWidth="1"/>
    <col min="13828" max="13828" width="18.5703125" style="357" customWidth="1"/>
    <col min="13829" max="13829" width="1.5703125" style="357" customWidth="1"/>
    <col min="13830" max="13830" width="19.28515625" style="357" customWidth="1"/>
    <col min="13831" max="13831" width="18.42578125" style="357" customWidth="1"/>
    <col min="13832" max="13832" width="1.5703125" style="357" customWidth="1"/>
    <col min="13833" max="13833" width="17.85546875" style="357" customWidth="1"/>
    <col min="13834" max="13834" width="14.85546875" style="357" customWidth="1"/>
    <col min="13835" max="14080" width="9.140625" style="357"/>
    <col min="14081" max="14081" width="39.28515625" style="357" customWidth="1"/>
    <col min="14082" max="14082" width="1.5703125" style="357" customWidth="1"/>
    <col min="14083" max="14083" width="19.28515625" style="357" customWidth="1"/>
    <col min="14084" max="14084" width="18.5703125" style="357" customWidth="1"/>
    <col min="14085" max="14085" width="1.5703125" style="357" customWidth="1"/>
    <col min="14086" max="14086" width="19.28515625" style="357" customWidth="1"/>
    <col min="14087" max="14087" width="18.42578125" style="357" customWidth="1"/>
    <col min="14088" max="14088" width="1.5703125" style="357" customWidth="1"/>
    <col min="14089" max="14089" width="17.85546875" style="357" customWidth="1"/>
    <col min="14090" max="14090" width="14.85546875" style="357" customWidth="1"/>
    <col min="14091" max="14336" width="9.140625" style="357"/>
    <col min="14337" max="14337" width="39.28515625" style="357" customWidth="1"/>
    <col min="14338" max="14338" width="1.5703125" style="357" customWidth="1"/>
    <col min="14339" max="14339" width="19.28515625" style="357" customWidth="1"/>
    <col min="14340" max="14340" width="18.5703125" style="357" customWidth="1"/>
    <col min="14341" max="14341" width="1.5703125" style="357" customWidth="1"/>
    <col min="14342" max="14342" width="19.28515625" style="357" customWidth="1"/>
    <col min="14343" max="14343" width="18.42578125" style="357" customWidth="1"/>
    <col min="14344" max="14344" width="1.5703125" style="357" customWidth="1"/>
    <col min="14345" max="14345" width="17.85546875" style="357" customWidth="1"/>
    <col min="14346" max="14346" width="14.85546875" style="357" customWidth="1"/>
    <col min="14347" max="14592" width="9.140625" style="357"/>
    <col min="14593" max="14593" width="39.28515625" style="357" customWidth="1"/>
    <col min="14594" max="14594" width="1.5703125" style="357" customWidth="1"/>
    <col min="14595" max="14595" width="19.28515625" style="357" customWidth="1"/>
    <col min="14596" max="14596" width="18.5703125" style="357" customWidth="1"/>
    <col min="14597" max="14597" width="1.5703125" style="357" customWidth="1"/>
    <col min="14598" max="14598" width="19.28515625" style="357" customWidth="1"/>
    <col min="14599" max="14599" width="18.42578125" style="357" customWidth="1"/>
    <col min="14600" max="14600" width="1.5703125" style="357" customWidth="1"/>
    <col min="14601" max="14601" width="17.85546875" style="357" customWidth="1"/>
    <col min="14602" max="14602" width="14.85546875" style="357" customWidth="1"/>
    <col min="14603" max="14848" width="9.140625" style="357"/>
    <col min="14849" max="14849" width="39.28515625" style="357" customWidth="1"/>
    <col min="14850" max="14850" width="1.5703125" style="357" customWidth="1"/>
    <col min="14851" max="14851" width="19.28515625" style="357" customWidth="1"/>
    <col min="14852" max="14852" width="18.5703125" style="357" customWidth="1"/>
    <col min="14853" max="14853" width="1.5703125" style="357" customWidth="1"/>
    <col min="14854" max="14854" width="19.28515625" style="357" customWidth="1"/>
    <col min="14855" max="14855" width="18.42578125" style="357" customWidth="1"/>
    <col min="14856" max="14856" width="1.5703125" style="357" customWidth="1"/>
    <col min="14857" max="14857" width="17.85546875" style="357" customWidth="1"/>
    <col min="14858" max="14858" width="14.85546875" style="357" customWidth="1"/>
    <col min="14859" max="15104" width="9.140625" style="357"/>
    <col min="15105" max="15105" width="39.28515625" style="357" customWidth="1"/>
    <col min="15106" max="15106" width="1.5703125" style="357" customWidth="1"/>
    <col min="15107" max="15107" width="19.28515625" style="357" customWidth="1"/>
    <col min="15108" max="15108" width="18.5703125" style="357" customWidth="1"/>
    <col min="15109" max="15109" width="1.5703125" style="357" customWidth="1"/>
    <col min="15110" max="15110" width="19.28515625" style="357" customWidth="1"/>
    <col min="15111" max="15111" width="18.42578125" style="357" customWidth="1"/>
    <col min="15112" max="15112" width="1.5703125" style="357" customWidth="1"/>
    <col min="15113" max="15113" width="17.85546875" style="357" customWidth="1"/>
    <col min="15114" max="15114" width="14.85546875" style="357" customWidth="1"/>
    <col min="15115" max="15360" width="9.140625" style="357"/>
    <col min="15361" max="15361" width="39.28515625" style="357" customWidth="1"/>
    <col min="15362" max="15362" width="1.5703125" style="357" customWidth="1"/>
    <col min="15363" max="15363" width="19.28515625" style="357" customWidth="1"/>
    <col min="15364" max="15364" width="18.5703125" style="357" customWidth="1"/>
    <col min="15365" max="15365" width="1.5703125" style="357" customWidth="1"/>
    <col min="15366" max="15366" width="19.28515625" style="357" customWidth="1"/>
    <col min="15367" max="15367" width="18.42578125" style="357" customWidth="1"/>
    <col min="15368" max="15368" width="1.5703125" style="357" customWidth="1"/>
    <col min="15369" max="15369" width="17.85546875" style="357" customWidth="1"/>
    <col min="15370" max="15370" width="14.85546875" style="357" customWidth="1"/>
    <col min="15371" max="15616" width="9.140625" style="357"/>
    <col min="15617" max="15617" width="39.28515625" style="357" customWidth="1"/>
    <col min="15618" max="15618" width="1.5703125" style="357" customWidth="1"/>
    <col min="15619" max="15619" width="19.28515625" style="357" customWidth="1"/>
    <col min="15620" max="15620" width="18.5703125" style="357" customWidth="1"/>
    <col min="15621" max="15621" width="1.5703125" style="357" customWidth="1"/>
    <col min="15622" max="15622" width="19.28515625" style="357" customWidth="1"/>
    <col min="15623" max="15623" width="18.42578125" style="357" customWidth="1"/>
    <col min="15624" max="15624" width="1.5703125" style="357" customWidth="1"/>
    <col min="15625" max="15625" width="17.85546875" style="357" customWidth="1"/>
    <col min="15626" max="15626" width="14.85546875" style="357" customWidth="1"/>
    <col min="15627" max="15872" width="9.140625" style="357"/>
    <col min="15873" max="15873" width="39.28515625" style="357" customWidth="1"/>
    <col min="15874" max="15874" width="1.5703125" style="357" customWidth="1"/>
    <col min="15875" max="15875" width="19.28515625" style="357" customWidth="1"/>
    <col min="15876" max="15876" width="18.5703125" style="357" customWidth="1"/>
    <col min="15877" max="15877" width="1.5703125" style="357" customWidth="1"/>
    <col min="15878" max="15878" width="19.28515625" style="357" customWidth="1"/>
    <col min="15879" max="15879" width="18.42578125" style="357" customWidth="1"/>
    <col min="15880" max="15880" width="1.5703125" style="357" customWidth="1"/>
    <col min="15881" max="15881" width="17.85546875" style="357" customWidth="1"/>
    <col min="15882" max="15882" width="14.85546875" style="357" customWidth="1"/>
    <col min="15883" max="16128" width="9.140625" style="357"/>
    <col min="16129" max="16129" width="39.28515625" style="357" customWidth="1"/>
    <col min="16130" max="16130" width="1.5703125" style="357" customWidth="1"/>
    <col min="16131" max="16131" width="19.28515625" style="357" customWidth="1"/>
    <col min="16132" max="16132" width="18.5703125" style="357" customWidth="1"/>
    <col min="16133" max="16133" width="1.5703125" style="357" customWidth="1"/>
    <col min="16134" max="16134" width="19.28515625" style="357" customWidth="1"/>
    <col min="16135" max="16135" width="18.42578125" style="357" customWidth="1"/>
    <col min="16136" max="16136" width="1.5703125" style="357" customWidth="1"/>
    <col min="16137" max="16137" width="17.85546875" style="357" customWidth="1"/>
    <col min="16138" max="16138" width="14.85546875" style="357" customWidth="1"/>
    <col min="16139" max="16384" width="9.140625" style="357"/>
  </cols>
  <sheetData>
    <row r="1" spans="1:12" x14ac:dyDescent="0.35">
      <c r="A1" s="16" t="s">
        <v>213</v>
      </c>
      <c r="B1" s="354"/>
      <c r="C1" s="355"/>
      <c r="D1" s="355"/>
      <c r="E1" s="354"/>
      <c r="F1" s="355"/>
      <c r="G1" s="325"/>
      <c r="H1" s="356"/>
      <c r="I1" s="356"/>
      <c r="J1" s="356"/>
    </row>
    <row r="2" spans="1:12" x14ac:dyDescent="0.35">
      <c r="A2" s="4" t="s">
        <v>219</v>
      </c>
      <c r="B2" s="140"/>
      <c r="C2" s="358"/>
      <c r="D2" s="358"/>
      <c r="E2" s="140"/>
      <c r="F2" s="358"/>
      <c r="G2" s="328"/>
      <c r="H2" s="141"/>
      <c r="I2" s="359"/>
      <c r="J2" s="359"/>
    </row>
    <row r="3" spans="1:12" x14ac:dyDescent="0.35">
      <c r="A3" s="360" t="s">
        <v>20</v>
      </c>
      <c r="B3" s="360"/>
      <c r="C3" s="358"/>
      <c r="D3" s="358"/>
      <c r="E3" s="360"/>
      <c r="F3" s="358"/>
      <c r="G3" s="328"/>
      <c r="H3" s="356"/>
      <c r="I3" s="359"/>
      <c r="J3" s="359"/>
    </row>
    <row r="5" spans="1:12" s="367" customFormat="1" ht="15" x14ac:dyDescent="0.3">
      <c r="A5" s="364"/>
      <c r="B5" s="365"/>
      <c r="C5" s="438" t="s">
        <v>24</v>
      </c>
      <c r="D5" s="439"/>
      <c r="E5" s="365"/>
      <c r="F5" s="438" t="s">
        <v>25</v>
      </c>
      <c r="G5" s="439"/>
      <c r="H5" s="366"/>
      <c r="I5" s="42" t="s">
        <v>26</v>
      </c>
      <c r="J5" s="43"/>
    </row>
    <row r="6" spans="1:12" s="367" customFormat="1" ht="15" x14ac:dyDescent="0.3">
      <c r="A6" s="460" t="s">
        <v>214</v>
      </c>
      <c r="B6" s="368"/>
      <c r="C6" s="45" t="s">
        <v>28</v>
      </c>
      <c r="D6" s="46" t="s">
        <v>29</v>
      </c>
      <c r="E6" s="47"/>
      <c r="F6" s="45" t="s">
        <v>30</v>
      </c>
      <c r="G6" s="48"/>
      <c r="H6" s="369"/>
      <c r="I6" s="50" t="s">
        <v>31</v>
      </c>
      <c r="J6" s="51" t="s">
        <v>29</v>
      </c>
    </row>
    <row r="7" spans="1:12" ht="15" x14ac:dyDescent="0.3">
      <c r="A7" s="461"/>
      <c r="B7" s="370"/>
      <c r="C7" s="53" t="s">
        <v>207</v>
      </c>
      <c r="D7" s="54" t="s">
        <v>207</v>
      </c>
      <c r="E7" s="47"/>
      <c r="F7" s="53" t="s">
        <v>32</v>
      </c>
      <c r="G7" s="55" t="s">
        <v>33</v>
      </c>
      <c r="H7" s="371"/>
      <c r="I7" s="56" t="s">
        <v>34</v>
      </c>
      <c r="J7" s="55" t="s">
        <v>34</v>
      </c>
    </row>
    <row r="8" spans="1:12" s="397" customFormat="1" ht="43.5" customHeight="1" x14ac:dyDescent="0.3">
      <c r="A8" s="390" t="s">
        <v>215</v>
      </c>
      <c r="B8" s="391"/>
      <c r="C8" s="392">
        <v>2887</v>
      </c>
      <c r="D8" s="392">
        <v>1157</v>
      </c>
      <c r="E8" s="393"/>
      <c r="F8" s="392">
        <v>327</v>
      </c>
      <c r="G8" s="394">
        <f>F8/F$12*100</f>
        <v>62.285714285714292</v>
      </c>
      <c r="H8" s="395"/>
      <c r="I8" s="396">
        <f>F8/C8*100</f>
        <v>11.326636647038448</v>
      </c>
      <c r="J8" s="396">
        <f>F8/D8*100</f>
        <v>28.262748487467587</v>
      </c>
      <c r="L8" s="398"/>
    </row>
    <row r="9" spans="1:12" s="397" customFormat="1" ht="43.5" customHeight="1" x14ac:dyDescent="0.3">
      <c r="A9" s="390" t="s">
        <v>216</v>
      </c>
      <c r="B9" s="391"/>
      <c r="C9" s="392">
        <v>1963</v>
      </c>
      <c r="D9" s="392">
        <v>755</v>
      </c>
      <c r="E9" s="393"/>
      <c r="F9" s="392">
        <v>198</v>
      </c>
      <c r="G9" s="394">
        <f>F9/F$12*100</f>
        <v>37.714285714285715</v>
      </c>
      <c r="H9" s="395"/>
      <c r="I9" s="396">
        <f>F9/C9*100</f>
        <v>10.086602139582272</v>
      </c>
      <c r="J9" s="396">
        <f>F9/D9*100</f>
        <v>26.225165562913904</v>
      </c>
      <c r="L9" s="398"/>
    </row>
    <row r="10" spans="1:12" s="397" customFormat="1" ht="43.5" customHeight="1" x14ac:dyDescent="0.3">
      <c r="A10" s="390" t="s">
        <v>217</v>
      </c>
      <c r="B10" s="391"/>
      <c r="C10" s="392">
        <v>3</v>
      </c>
      <c r="D10" s="392">
        <v>0</v>
      </c>
      <c r="E10" s="393"/>
      <c r="F10" s="392">
        <v>0</v>
      </c>
      <c r="G10" s="394">
        <f>F10/F$12*100</f>
        <v>0</v>
      </c>
      <c r="H10" s="395"/>
      <c r="I10" s="396">
        <f>F10/C10*100</f>
        <v>0</v>
      </c>
      <c r="J10" s="396">
        <v>0</v>
      </c>
      <c r="L10" s="398"/>
    </row>
    <row r="11" spans="1:12" ht="15" x14ac:dyDescent="0.3">
      <c r="A11" s="374"/>
      <c r="B11" s="375"/>
      <c r="C11" s="376"/>
      <c r="D11" s="377"/>
      <c r="E11" s="375"/>
      <c r="F11" s="376"/>
      <c r="G11" s="342"/>
      <c r="H11" s="371"/>
      <c r="I11" s="378"/>
      <c r="J11" s="379"/>
    </row>
    <row r="12" spans="1:12" ht="15" x14ac:dyDescent="0.3">
      <c r="A12" s="380" t="s">
        <v>196</v>
      </c>
      <c r="B12" s="381"/>
      <c r="C12" s="382">
        <f>SUM(C8:C10)</f>
        <v>4853</v>
      </c>
      <c r="D12" s="383">
        <f>SUM(D8:D10)</f>
        <v>1912</v>
      </c>
      <c r="E12" s="381"/>
      <c r="F12" s="382">
        <f>SUM(F8:F10)</f>
        <v>525</v>
      </c>
      <c r="G12" s="348">
        <f>F12/F$12*100</f>
        <v>100</v>
      </c>
      <c r="H12" s="384"/>
      <c r="I12" s="92">
        <f>F12/C12*100</f>
        <v>10.818050690294664</v>
      </c>
      <c r="J12" s="91">
        <f>F12/D12*100</f>
        <v>27.4581589958159</v>
      </c>
    </row>
    <row r="13" spans="1:12" ht="15" x14ac:dyDescent="0.3">
      <c r="A13" s="385"/>
      <c r="B13" s="370"/>
      <c r="C13" s="386"/>
      <c r="D13" s="387"/>
      <c r="E13" s="370"/>
      <c r="F13" s="386"/>
      <c r="G13" s="351"/>
      <c r="H13" s="373"/>
      <c r="I13" s="388"/>
      <c r="J13" s="389"/>
    </row>
    <row r="14" spans="1:12" ht="15" x14ac:dyDescent="0.3">
      <c r="A14" s="370"/>
      <c r="B14" s="370"/>
      <c r="C14" s="372"/>
      <c r="D14" s="372"/>
      <c r="E14" s="370"/>
      <c r="F14" s="372"/>
      <c r="G14" s="337"/>
      <c r="H14" s="373"/>
      <c r="I14" s="373"/>
      <c r="J14" s="373"/>
    </row>
    <row r="15" spans="1:12" s="135" customFormat="1" ht="15" x14ac:dyDescent="0.35">
      <c r="A15" s="14" t="s">
        <v>218</v>
      </c>
      <c r="B15" s="15"/>
      <c r="C15" s="130"/>
      <c r="D15" s="130"/>
      <c r="E15" s="15"/>
      <c r="F15" s="131"/>
      <c r="G15" s="132"/>
      <c r="H15" s="133"/>
      <c r="I15" s="134"/>
      <c r="J15" s="134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Andreas Reichert</cp:lastModifiedBy>
  <cp:lastPrinted>2012-04-20T18:13:13Z</cp:lastPrinted>
  <dcterms:created xsi:type="dcterms:W3CDTF">2012-04-19T19:03:59Z</dcterms:created>
  <dcterms:modified xsi:type="dcterms:W3CDTF">2012-04-20T20:00:48Z</dcterms:modified>
</cp:coreProperties>
</file>