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4120" windowHeight="11640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" sheetId="9" r:id="rId9"/>
    <sheet name="- 9 -" sheetId="10" r:id="rId10"/>
  </sheets>
  <definedNames>
    <definedName name="_xlnm.Print_Titles" localSheetId="1">'- 1 -'!$1:$9</definedName>
    <definedName name="_xlnm.Print_Titles" localSheetId="2">'- 2 -'!$1:$8</definedName>
    <definedName name="_xlnm.Print_Titles" localSheetId="4">'- 4 -'!$1:$7</definedName>
    <definedName name="_xlnm.Print_Titles" localSheetId="5">'- 5 -'!$1:$7</definedName>
  </definedNames>
  <calcPr calcId="145621"/>
</workbook>
</file>

<file path=xl/calcChain.xml><?xml version="1.0" encoding="utf-8"?>
<calcChain xmlns="http://schemas.openxmlformats.org/spreadsheetml/2006/main">
  <c r="F13" i="8" l="1"/>
  <c r="D13" i="8"/>
  <c r="C13" i="8"/>
  <c r="J52" i="6"/>
  <c r="I52" i="6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10" i="5"/>
  <c r="I10" i="5"/>
  <c r="J18" i="4"/>
  <c r="I18" i="4"/>
  <c r="F20" i="4"/>
  <c r="D20" i="4"/>
  <c r="C20" i="4"/>
  <c r="J84" i="3"/>
  <c r="J64" i="3"/>
  <c r="J63" i="3"/>
  <c r="J62" i="3"/>
  <c r="J60" i="3"/>
  <c r="J59" i="3"/>
  <c r="J57" i="3"/>
  <c r="J16" i="3"/>
  <c r="I16" i="3"/>
  <c r="J44" i="3"/>
  <c r="I44" i="3"/>
  <c r="J43" i="3"/>
  <c r="I43" i="3"/>
  <c r="J13" i="3"/>
  <c r="I13" i="3"/>
  <c r="J44" i="2" l="1"/>
  <c r="I44" i="2"/>
  <c r="J45" i="2"/>
  <c r="I45" i="2"/>
  <c r="J38" i="2"/>
  <c r="I38" i="2"/>
  <c r="J14" i="2"/>
  <c r="I14" i="2"/>
  <c r="I95" i="3" l="1"/>
  <c r="F74" i="3"/>
  <c r="D74" i="3"/>
  <c r="C74" i="3"/>
  <c r="J30" i="3"/>
  <c r="I30" i="3"/>
  <c r="J37" i="3"/>
  <c r="I37" i="3"/>
  <c r="J18" i="3"/>
  <c r="I18" i="3"/>
  <c r="J39" i="2"/>
  <c r="I39" i="2"/>
  <c r="J19" i="2"/>
  <c r="I19" i="2"/>
  <c r="J11" i="5" l="1"/>
  <c r="F12" i="10"/>
  <c r="D12" i="10"/>
  <c r="C12" i="10"/>
  <c r="I10" i="10"/>
  <c r="J9" i="10"/>
  <c r="I9" i="10"/>
  <c r="J8" i="10"/>
  <c r="I8" i="10"/>
  <c r="F11" i="9"/>
  <c r="D11" i="9"/>
  <c r="C11" i="9"/>
  <c r="J9" i="9"/>
  <c r="I9" i="9"/>
  <c r="G9" i="9"/>
  <c r="J8" i="9"/>
  <c r="I8" i="9"/>
  <c r="G8" i="9"/>
  <c r="J11" i="8"/>
  <c r="I11" i="8"/>
  <c r="J10" i="8"/>
  <c r="I10" i="8"/>
  <c r="J9" i="8"/>
  <c r="I9" i="8"/>
  <c r="J8" i="8"/>
  <c r="I8" i="8"/>
  <c r="G8" i="8"/>
  <c r="F14" i="7"/>
  <c r="D14" i="7"/>
  <c r="C14" i="7"/>
  <c r="J12" i="7"/>
  <c r="I12" i="7"/>
  <c r="G12" i="7"/>
  <c r="J11" i="7"/>
  <c r="I11" i="7"/>
  <c r="G11" i="7"/>
  <c r="J10" i="7"/>
  <c r="I10" i="7"/>
  <c r="G10" i="7"/>
  <c r="J9" i="7"/>
  <c r="I9" i="7"/>
  <c r="G9" i="7"/>
  <c r="J8" i="7"/>
  <c r="I8" i="7"/>
  <c r="G8" i="7"/>
  <c r="F54" i="6"/>
  <c r="G46" i="6" s="1"/>
  <c r="D54" i="6"/>
  <c r="J54" i="6" s="1"/>
  <c r="C54" i="6"/>
  <c r="G52" i="6"/>
  <c r="G50" i="6"/>
  <c r="G48" i="6"/>
  <c r="G44" i="6"/>
  <c r="G41" i="6"/>
  <c r="G40" i="6"/>
  <c r="G36" i="6"/>
  <c r="G35" i="6"/>
  <c r="G34" i="6"/>
  <c r="G32" i="6"/>
  <c r="G31" i="6"/>
  <c r="G30" i="6"/>
  <c r="G28" i="6"/>
  <c r="G27" i="6"/>
  <c r="G26" i="6"/>
  <c r="G24" i="6"/>
  <c r="G23" i="6"/>
  <c r="G22" i="6"/>
  <c r="G20" i="6"/>
  <c r="G19" i="6"/>
  <c r="G18" i="6"/>
  <c r="G16" i="6"/>
  <c r="G15" i="6"/>
  <c r="G14" i="6"/>
  <c r="J8" i="6"/>
  <c r="I8" i="6"/>
  <c r="G8" i="6"/>
  <c r="F37" i="5"/>
  <c r="D37" i="5"/>
  <c r="C37" i="5"/>
  <c r="G33" i="5"/>
  <c r="G27" i="5"/>
  <c r="G24" i="5"/>
  <c r="G22" i="5"/>
  <c r="J21" i="5"/>
  <c r="I21" i="5"/>
  <c r="J20" i="5"/>
  <c r="I20" i="5"/>
  <c r="G20" i="5"/>
  <c r="J19" i="5"/>
  <c r="I19" i="5"/>
  <c r="J18" i="5"/>
  <c r="I18" i="5"/>
  <c r="G18" i="5"/>
  <c r="J17" i="5"/>
  <c r="I17" i="5"/>
  <c r="J16" i="5"/>
  <c r="I16" i="5"/>
  <c r="G16" i="5"/>
  <c r="J15" i="5"/>
  <c r="I15" i="5"/>
  <c r="J14" i="5"/>
  <c r="I14" i="5"/>
  <c r="G14" i="5"/>
  <c r="J13" i="5"/>
  <c r="I13" i="5"/>
  <c r="J12" i="5"/>
  <c r="I12" i="5"/>
  <c r="G12" i="5"/>
  <c r="I11" i="5"/>
  <c r="G11" i="5"/>
  <c r="J9" i="5"/>
  <c r="I9" i="5"/>
  <c r="G9" i="5"/>
  <c r="J8" i="5"/>
  <c r="I8" i="5"/>
  <c r="J20" i="4"/>
  <c r="J17" i="4"/>
  <c r="I17" i="4"/>
  <c r="G17" i="4"/>
  <c r="J16" i="4"/>
  <c r="I16" i="4"/>
  <c r="G16" i="4"/>
  <c r="J15" i="4"/>
  <c r="I15" i="4"/>
  <c r="G15" i="4"/>
  <c r="J14" i="4"/>
  <c r="I14" i="4"/>
  <c r="G14" i="4"/>
  <c r="J13" i="4"/>
  <c r="I13" i="4"/>
  <c r="G13" i="4"/>
  <c r="J12" i="4"/>
  <c r="I12" i="4"/>
  <c r="G12" i="4"/>
  <c r="J11" i="4"/>
  <c r="I11" i="4"/>
  <c r="G11" i="4"/>
  <c r="J10" i="4"/>
  <c r="I10" i="4"/>
  <c r="G10" i="4"/>
  <c r="J9" i="4"/>
  <c r="I9" i="4"/>
  <c r="G9" i="4"/>
  <c r="J8" i="4"/>
  <c r="I8" i="4"/>
  <c r="G8" i="4"/>
  <c r="F104" i="3"/>
  <c r="D104" i="3"/>
  <c r="C104" i="3"/>
  <c r="J103" i="3"/>
  <c r="I103" i="3"/>
  <c r="J102" i="3"/>
  <c r="I102" i="3"/>
  <c r="J101" i="3"/>
  <c r="I101" i="3"/>
  <c r="J100" i="3"/>
  <c r="I100" i="3"/>
  <c r="F93" i="3"/>
  <c r="D93" i="3"/>
  <c r="C93" i="3"/>
  <c r="J90" i="3"/>
  <c r="I90" i="3"/>
  <c r="J89" i="3"/>
  <c r="I89" i="3"/>
  <c r="J92" i="3"/>
  <c r="I92" i="3"/>
  <c r="J91" i="3"/>
  <c r="I91" i="3"/>
  <c r="J88" i="3"/>
  <c r="I88" i="3"/>
  <c r="F85" i="3"/>
  <c r="D85" i="3"/>
  <c r="C85" i="3"/>
  <c r="J83" i="3"/>
  <c r="I83" i="3"/>
  <c r="I84" i="3"/>
  <c r="J82" i="3"/>
  <c r="I82" i="3"/>
  <c r="F79" i="3"/>
  <c r="D79" i="3"/>
  <c r="C79" i="3"/>
  <c r="J78" i="3"/>
  <c r="I78" i="3"/>
  <c r="J77" i="3"/>
  <c r="I77" i="3"/>
  <c r="J73" i="3"/>
  <c r="I73" i="3"/>
  <c r="F70" i="3"/>
  <c r="D70" i="3"/>
  <c r="C70" i="3"/>
  <c r="I61" i="3"/>
  <c r="J54" i="3"/>
  <c r="I54" i="3"/>
  <c r="J51" i="3"/>
  <c r="I51" i="3"/>
  <c r="J52" i="3"/>
  <c r="I52" i="3"/>
  <c r="J58" i="3"/>
  <c r="I58" i="3"/>
  <c r="J50" i="3"/>
  <c r="I50" i="3"/>
  <c r="J67" i="3"/>
  <c r="I67" i="3"/>
  <c r="J69" i="3"/>
  <c r="I69" i="3"/>
  <c r="J68" i="3"/>
  <c r="I68" i="3"/>
  <c r="J66" i="3"/>
  <c r="I66" i="3"/>
  <c r="J65" i="3"/>
  <c r="I65" i="3"/>
  <c r="I63" i="3"/>
  <c r="I64" i="3"/>
  <c r="I62" i="3"/>
  <c r="I59" i="3"/>
  <c r="I60" i="3"/>
  <c r="I57" i="3"/>
  <c r="J56" i="3"/>
  <c r="I56" i="3"/>
  <c r="J55" i="3"/>
  <c r="I55" i="3"/>
  <c r="J53" i="3"/>
  <c r="I53" i="3"/>
  <c r="J49" i="3"/>
  <c r="I49" i="3"/>
  <c r="J48" i="3"/>
  <c r="I48" i="3"/>
  <c r="F45" i="3"/>
  <c r="D45" i="3"/>
  <c r="C45" i="3"/>
  <c r="J31" i="3"/>
  <c r="I31" i="3"/>
  <c r="J40" i="3"/>
  <c r="I40" i="3"/>
  <c r="J32" i="3"/>
  <c r="I32" i="3"/>
  <c r="J38" i="3"/>
  <c r="I38" i="3"/>
  <c r="J35" i="3"/>
  <c r="I35" i="3"/>
  <c r="J29" i="3"/>
  <c r="I29" i="3"/>
  <c r="J41" i="3"/>
  <c r="I41" i="3"/>
  <c r="J42" i="3"/>
  <c r="I42" i="3"/>
  <c r="J39" i="3"/>
  <c r="I39" i="3"/>
  <c r="J34" i="3"/>
  <c r="I34" i="3"/>
  <c r="J33" i="3"/>
  <c r="I33" i="3"/>
  <c r="F26" i="3"/>
  <c r="D26" i="3"/>
  <c r="C26" i="3"/>
  <c r="J25" i="3"/>
  <c r="I25" i="3"/>
  <c r="J24" i="3"/>
  <c r="I24" i="3"/>
  <c r="F21" i="3"/>
  <c r="D21" i="3"/>
  <c r="C21" i="3"/>
  <c r="J20" i="3"/>
  <c r="I20" i="3"/>
  <c r="J19" i="3"/>
  <c r="I19" i="3"/>
  <c r="J17" i="3"/>
  <c r="I17" i="3"/>
  <c r="J10" i="3"/>
  <c r="I10" i="3"/>
  <c r="F108" i="2"/>
  <c r="D108" i="2"/>
  <c r="C108" i="2"/>
  <c r="J107" i="2"/>
  <c r="I107" i="2"/>
  <c r="J106" i="2"/>
  <c r="I106" i="2"/>
  <c r="J105" i="2"/>
  <c r="I105" i="2"/>
  <c r="I104" i="2"/>
  <c r="F99" i="2"/>
  <c r="D99" i="2"/>
  <c r="C99" i="2"/>
  <c r="J98" i="2"/>
  <c r="I98" i="2"/>
  <c r="J97" i="2"/>
  <c r="I97" i="2"/>
  <c r="F94" i="2"/>
  <c r="D94" i="2"/>
  <c r="C94" i="2"/>
  <c r="J90" i="2"/>
  <c r="I90" i="2"/>
  <c r="J89" i="2"/>
  <c r="I89" i="2"/>
  <c r="J92" i="2"/>
  <c r="I92" i="2"/>
  <c r="J93" i="2"/>
  <c r="I93" i="2"/>
  <c r="J91" i="2"/>
  <c r="I91" i="2"/>
  <c r="J88" i="2"/>
  <c r="I88" i="2"/>
  <c r="F85" i="2"/>
  <c r="D85" i="2"/>
  <c r="C85" i="2"/>
  <c r="J83" i="2"/>
  <c r="I83" i="2"/>
  <c r="J84" i="2"/>
  <c r="I84" i="2"/>
  <c r="J82" i="2"/>
  <c r="I82" i="2"/>
  <c r="F79" i="2"/>
  <c r="D79" i="2"/>
  <c r="C79" i="2"/>
  <c r="J78" i="2"/>
  <c r="I78" i="2"/>
  <c r="J77" i="2"/>
  <c r="I77" i="2"/>
  <c r="F74" i="2"/>
  <c r="D74" i="2"/>
  <c r="C74" i="2"/>
  <c r="J73" i="2"/>
  <c r="I73" i="2"/>
  <c r="F70" i="2"/>
  <c r="D70" i="2"/>
  <c r="C70" i="2"/>
  <c r="J63" i="2"/>
  <c r="I63" i="2"/>
  <c r="J55" i="2"/>
  <c r="I55" i="2"/>
  <c r="J52" i="2"/>
  <c r="I52" i="2"/>
  <c r="J51" i="2"/>
  <c r="I51" i="2"/>
  <c r="J60" i="2"/>
  <c r="I60" i="2"/>
  <c r="J53" i="2"/>
  <c r="I53" i="2"/>
  <c r="J67" i="2"/>
  <c r="I67" i="2"/>
  <c r="J69" i="2"/>
  <c r="I69" i="2"/>
  <c r="J68" i="2"/>
  <c r="I68" i="2"/>
  <c r="I65" i="2"/>
  <c r="J66" i="2"/>
  <c r="I66" i="2"/>
  <c r="J62" i="2"/>
  <c r="I62" i="2"/>
  <c r="J64" i="2"/>
  <c r="I64" i="2"/>
  <c r="J59" i="2"/>
  <c r="I59" i="2"/>
  <c r="J58" i="2"/>
  <c r="I58" i="2"/>
  <c r="J61" i="2"/>
  <c r="I61" i="2"/>
  <c r="J56" i="2"/>
  <c r="I56" i="2"/>
  <c r="J57" i="2"/>
  <c r="I57" i="2"/>
  <c r="J54" i="2"/>
  <c r="I54" i="2"/>
  <c r="J50" i="2"/>
  <c r="I50" i="2"/>
  <c r="J49" i="2"/>
  <c r="I49" i="2"/>
  <c r="F46" i="2"/>
  <c r="D46" i="2"/>
  <c r="C46" i="2"/>
  <c r="J32" i="2"/>
  <c r="I32" i="2"/>
  <c r="J41" i="2"/>
  <c r="I41" i="2"/>
  <c r="J33" i="2"/>
  <c r="I33" i="2"/>
  <c r="J36" i="2"/>
  <c r="I36" i="2"/>
  <c r="J43" i="2"/>
  <c r="I43" i="2"/>
  <c r="J30" i="2"/>
  <c r="I30" i="2"/>
  <c r="J31" i="2"/>
  <c r="I31" i="2"/>
  <c r="J42" i="2"/>
  <c r="I42" i="2"/>
  <c r="J40" i="2"/>
  <c r="I40" i="2"/>
  <c r="J35" i="2"/>
  <c r="I35" i="2"/>
  <c r="J34" i="2"/>
  <c r="I34" i="2"/>
  <c r="F27" i="2"/>
  <c r="D27" i="2"/>
  <c r="C27" i="2"/>
  <c r="J25" i="2"/>
  <c r="I25" i="2"/>
  <c r="J26" i="2"/>
  <c r="I26" i="2"/>
  <c r="F22" i="2"/>
  <c r="D22" i="2"/>
  <c r="C22" i="2"/>
  <c r="J21" i="2"/>
  <c r="I21" i="2"/>
  <c r="J20" i="2"/>
  <c r="I20" i="2"/>
  <c r="J18" i="2"/>
  <c r="I18" i="2"/>
  <c r="J17" i="2"/>
  <c r="I17" i="2"/>
  <c r="J11" i="2"/>
  <c r="I11" i="2"/>
  <c r="F97" i="3" l="1"/>
  <c r="J37" i="5"/>
  <c r="I37" i="5"/>
  <c r="G13" i="6"/>
  <c r="G17" i="6"/>
  <c r="G21" i="6"/>
  <c r="G25" i="6"/>
  <c r="G29" i="6"/>
  <c r="G33" i="6"/>
  <c r="G38" i="6"/>
  <c r="I54" i="6"/>
  <c r="C97" i="3"/>
  <c r="D97" i="3"/>
  <c r="G12" i="6"/>
  <c r="G11" i="6"/>
  <c r="G10" i="6"/>
  <c r="G9" i="6"/>
  <c r="C101" i="2"/>
  <c r="D101" i="2"/>
  <c r="D111" i="2" s="1"/>
  <c r="F101" i="2"/>
  <c r="J85" i="2"/>
  <c r="G10" i="10"/>
  <c r="G9" i="10"/>
  <c r="G8" i="10"/>
  <c r="J85" i="3"/>
  <c r="J13" i="8"/>
  <c r="G31" i="5"/>
  <c r="G29" i="5"/>
  <c r="G30" i="5"/>
  <c r="G8" i="5"/>
  <c r="G10" i="5"/>
  <c r="G13" i="5"/>
  <c r="G15" i="5"/>
  <c r="G17" i="5"/>
  <c r="G19" i="5"/>
  <c r="G21" i="5"/>
  <c r="G23" i="5"/>
  <c r="G25" i="5"/>
  <c r="G26" i="5"/>
  <c r="G28" i="5"/>
  <c r="G35" i="5"/>
  <c r="G20" i="4"/>
  <c r="G18" i="4"/>
  <c r="J70" i="3"/>
  <c r="D107" i="3"/>
  <c r="C107" i="3"/>
  <c r="F107" i="3"/>
  <c r="G13" i="3" s="1"/>
  <c r="I21" i="3"/>
  <c r="J74" i="3"/>
  <c r="J79" i="3"/>
  <c r="C111" i="2"/>
  <c r="J27" i="2"/>
  <c r="J70" i="2"/>
  <c r="J79" i="2"/>
  <c r="J46" i="2"/>
  <c r="J108" i="2"/>
  <c r="J99" i="2"/>
  <c r="J11" i="9"/>
  <c r="G10" i="8"/>
  <c r="J14" i="7"/>
  <c r="G37" i="6"/>
  <c r="G39" i="6"/>
  <c r="G42" i="6"/>
  <c r="G43" i="6"/>
  <c r="G45" i="6"/>
  <c r="G47" i="6"/>
  <c r="G49" i="6"/>
  <c r="G51" i="6"/>
  <c r="G32" i="5"/>
  <c r="G34" i="5"/>
  <c r="I20" i="4"/>
  <c r="I85" i="3"/>
  <c r="I70" i="3"/>
  <c r="J45" i="3"/>
  <c r="I45" i="3"/>
  <c r="I26" i="3"/>
  <c r="J94" i="2"/>
  <c r="J74" i="2"/>
  <c r="I46" i="2"/>
  <c r="I27" i="2"/>
  <c r="I22" i="2"/>
  <c r="J12" i="10"/>
  <c r="I12" i="10"/>
  <c r="G12" i="10"/>
  <c r="I11" i="9"/>
  <c r="G11" i="9"/>
  <c r="I13" i="8"/>
  <c r="G9" i="8"/>
  <c r="G11" i="8"/>
  <c r="G13" i="8"/>
  <c r="I14" i="7"/>
  <c r="G14" i="7"/>
  <c r="G54" i="6"/>
  <c r="G37" i="5"/>
  <c r="J21" i="3"/>
  <c r="J26" i="3"/>
  <c r="I74" i="3"/>
  <c r="I79" i="3"/>
  <c r="J93" i="3"/>
  <c r="J104" i="3"/>
  <c r="I93" i="3"/>
  <c r="I104" i="3"/>
  <c r="J22" i="2"/>
  <c r="I70" i="2"/>
  <c r="I74" i="2"/>
  <c r="I79" i="2"/>
  <c r="I85" i="2"/>
  <c r="I94" i="2"/>
  <c r="I99" i="2"/>
  <c r="F111" i="2"/>
  <c r="I108" i="2"/>
  <c r="G38" i="2" l="1"/>
  <c r="G44" i="2"/>
  <c r="G45" i="2"/>
  <c r="G39" i="2"/>
  <c r="G14" i="2"/>
  <c r="G74" i="2"/>
  <c r="G19" i="2"/>
  <c r="G99" i="2"/>
  <c r="G85" i="2"/>
  <c r="I97" i="3"/>
  <c r="J97" i="3"/>
  <c r="G95" i="3"/>
  <c r="J101" i="2"/>
  <c r="G101" i="2"/>
  <c r="I101" i="2"/>
  <c r="J111" i="2"/>
  <c r="G111" i="2"/>
  <c r="G107" i="2"/>
  <c r="G105" i="2"/>
  <c r="G98" i="2"/>
  <c r="G90" i="2"/>
  <c r="G92" i="2"/>
  <c r="G91" i="2"/>
  <c r="G83" i="2"/>
  <c r="G84" i="2"/>
  <c r="G78" i="2"/>
  <c r="G55" i="2"/>
  <c r="G51" i="2"/>
  <c r="G53" i="2"/>
  <c r="G69" i="2"/>
  <c r="G66" i="2"/>
  <c r="G64" i="2"/>
  <c r="G58" i="2"/>
  <c r="G56" i="2"/>
  <c r="G54" i="2"/>
  <c r="G49" i="2"/>
  <c r="G41" i="2"/>
  <c r="G36" i="2"/>
  <c r="G30" i="2"/>
  <c r="G31" i="2"/>
  <c r="G40" i="2"/>
  <c r="G34" i="2"/>
  <c r="G25" i="2"/>
  <c r="G21" i="2"/>
  <c r="G18" i="2"/>
  <c r="G106" i="2"/>
  <c r="G104" i="2"/>
  <c r="G97" i="2"/>
  <c r="G89" i="2"/>
  <c r="G93" i="2"/>
  <c r="G88" i="2"/>
  <c r="G82" i="2"/>
  <c r="G77" i="2"/>
  <c r="G73" i="2"/>
  <c r="G63" i="2"/>
  <c r="G52" i="2"/>
  <c r="G60" i="2"/>
  <c r="G67" i="2"/>
  <c r="G68" i="2"/>
  <c r="G65" i="2"/>
  <c r="G62" i="2"/>
  <c r="I111" i="2"/>
  <c r="G59" i="2"/>
  <c r="G57" i="2"/>
  <c r="G32" i="2"/>
  <c r="G43" i="2"/>
  <c r="G42" i="2"/>
  <c r="G26" i="2"/>
  <c r="G17" i="2"/>
  <c r="G61" i="2"/>
  <c r="G50" i="2"/>
  <c r="G46" i="2"/>
  <c r="G33" i="2"/>
  <c r="G35" i="2"/>
  <c r="G27" i="2"/>
  <c r="G20" i="2"/>
  <c r="G11" i="2"/>
  <c r="G108" i="2"/>
  <c r="G94" i="2"/>
  <c r="G79" i="2"/>
  <c r="G70" i="2"/>
  <c r="G22" i="2"/>
  <c r="G30" i="3" l="1"/>
  <c r="G18" i="3"/>
  <c r="G37" i="3"/>
  <c r="I107" i="3"/>
  <c r="G102" i="3"/>
  <c r="G100" i="3"/>
  <c r="G89" i="3"/>
  <c r="G92" i="3"/>
  <c r="G88" i="3"/>
  <c r="G84" i="3"/>
  <c r="G78" i="3"/>
  <c r="G73" i="3"/>
  <c r="G54" i="3"/>
  <c r="G52" i="3"/>
  <c r="G50" i="3"/>
  <c r="G69" i="3"/>
  <c r="G66" i="3"/>
  <c r="G63" i="3"/>
  <c r="G62" i="3"/>
  <c r="G60" i="3"/>
  <c r="G56" i="3"/>
  <c r="G53" i="3"/>
  <c r="G48" i="3"/>
  <c r="G31" i="3"/>
  <c r="G38" i="3"/>
  <c r="G29" i="3"/>
  <c r="G42" i="3"/>
  <c r="G34" i="3"/>
  <c r="G25" i="3"/>
  <c r="G20" i="3"/>
  <c r="G17" i="3"/>
  <c r="G16" i="3"/>
  <c r="J107" i="3"/>
  <c r="G107" i="3"/>
  <c r="G104" i="3"/>
  <c r="G103" i="3"/>
  <c r="G101" i="3"/>
  <c r="G93" i="3"/>
  <c r="G90" i="3"/>
  <c r="G91" i="3"/>
  <c r="G85" i="3"/>
  <c r="G83" i="3"/>
  <c r="G82" i="3"/>
  <c r="G77" i="3"/>
  <c r="G70" i="3"/>
  <c r="G61" i="3"/>
  <c r="G51" i="3"/>
  <c r="G58" i="3"/>
  <c r="G67" i="3"/>
  <c r="G68" i="3"/>
  <c r="G65" i="3"/>
  <c r="G64" i="3"/>
  <c r="G59" i="3"/>
  <c r="G57" i="3"/>
  <c r="G49" i="3"/>
  <c r="G45" i="3"/>
  <c r="G32" i="3"/>
  <c r="G41" i="3"/>
  <c r="G33" i="3"/>
  <c r="G19" i="3"/>
  <c r="G55" i="3"/>
  <c r="G35" i="3"/>
  <c r="G39" i="3"/>
  <c r="G24" i="3"/>
  <c r="G10" i="3"/>
  <c r="G26" i="3"/>
  <c r="G74" i="3"/>
  <c r="G21" i="3"/>
  <c r="G79" i="3"/>
  <c r="G97" i="3"/>
</calcChain>
</file>

<file path=xl/sharedStrings.xml><?xml version="1.0" encoding="utf-8"?>
<sst xmlns="http://schemas.openxmlformats.org/spreadsheetml/2006/main" count="469" uniqueCount="237">
  <si>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</si>
  <si>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</si>
  <si>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</si>
  <si>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</si>
  <si>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</si>
  <si>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</si>
  <si>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</si>
  <si>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</si>
  <si>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</si>
  <si>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</si>
  <si>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</si>
  <si>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</si>
  <si>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</si>
  <si>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</si>
  <si>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</si>
  <si>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</si>
  <si>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</si>
  <si>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</si>
  <si>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</si>
  <si>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</si>
  <si>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</si>
  <si>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</si>
  <si>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</si>
  <si>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</si>
  <si>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Applications / Demandes</t>
  </si>
  <si>
    <t>Awards / Bourses</t>
  </si>
  <si>
    <t>Success Rate / Taux de réussite</t>
  </si>
  <si>
    <t>Institution at Time of Application / Établissement au moment de la demande</t>
  </si>
  <si>
    <t>Lists / Listes A &amp; B</t>
  </si>
  <si>
    <t>List / Liste A</t>
  </si>
  <si>
    <t xml:space="preserve"> </t>
  </si>
  <si>
    <t>Lists / Listes A&amp;B</t>
  </si>
  <si>
    <t xml:space="preserve">#     </t>
  </si>
  <si>
    <t>% total</t>
  </si>
  <si>
    <t>%</t>
  </si>
  <si>
    <t>Newfoundland and Labrador / Terre-Neuve-et-Labrador</t>
  </si>
  <si>
    <t>Memorial</t>
  </si>
  <si>
    <t>Nova Scotia / Nouvelle-Écosse</t>
  </si>
  <si>
    <t>Acadia</t>
  </si>
  <si>
    <t>Dalhousie</t>
  </si>
  <si>
    <t>Mount Saint Vincent</t>
  </si>
  <si>
    <t>Total Nova Scotia / Nouvelle-Écosse</t>
  </si>
  <si>
    <t>New Brunswick / Nouveau-Brunswick</t>
  </si>
  <si>
    <t>Moncton</t>
  </si>
  <si>
    <t>New Brunswick</t>
  </si>
  <si>
    <t>Total 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</si>
  <si>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</si>
  <si>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</si>
  <si>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</si>
  <si>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</si>
  <si>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</si>
  <si>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</si>
  <si>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</si>
  <si>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</si>
  <si>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>Total Québec</t>
  </si>
  <si>
    <t>Ontario</t>
  </si>
  <si>
    <t>Carleton</t>
  </si>
  <si>
    <t>Dominican UC</t>
  </si>
  <si>
    <t>Guelph</t>
  </si>
  <si>
    <t>Institute for Christian Studies</t>
  </si>
  <si>
    <t>Laurentian / Laurentienne</t>
  </si>
  <si>
    <t>McMaster</t>
  </si>
  <si>
    <t>Ottawa</t>
  </si>
  <si>
    <t>Queen's</t>
  </si>
  <si>
    <t>Ryerson</t>
  </si>
  <si>
    <t>Saint Paul</t>
  </si>
  <si>
    <t>Toronto</t>
  </si>
  <si>
    <t xml:space="preserve">   St. Michael's College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</si>
  <si>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</si>
  <si>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</si>
  <si>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</si>
  <si>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</si>
  <si>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</si>
  <si>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</si>
  <si>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</si>
  <si>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Total Manitoba</t>
  </si>
  <si>
    <t>Saskatchewan</t>
  </si>
  <si>
    <t>Regina</t>
  </si>
  <si>
    <t>Total Saskatchewan</t>
  </si>
  <si>
    <t>Alberta</t>
  </si>
  <si>
    <t>Athabasca</t>
  </si>
  <si>
    <t>Calgary</t>
  </si>
  <si>
    <t>Total Alberta</t>
  </si>
  <si>
    <t>British Columbia / Colombie-Britannique</t>
  </si>
  <si>
    <t>British Columbia</t>
  </si>
  <si>
    <t>Northern British Columbia</t>
  </si>
  <si>
    <t>Royal Roads</t>
  </si>
  <si>
    <t>Simon Fraser</t>
  </si>
  <si>
    <t>Trinity Western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</si>
  <si>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</si>
  <si>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</si>
  <si>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</si>
  <si>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</si>
  <si>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</si>
  <si>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</si>
  <si>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</si>
  <si>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</si>
  <si>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France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</si>
  <si>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</si>
  <si>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</si>
  <si>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</si>
  <si>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</si>
  <si>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</si>
  <si>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</si>
  <si>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</si>
  <si>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Total Canada</t>
  </si>
  <si>
    <t>Table / Tableau 3</t>
  </si>
  <si>
    <t>Province</t>
  </si>
  <si>
    <t>Prince Edward Island / Île-du-Prince-Edouard</t>
  </si>
  <si>
    <t>Yukon, Nunavut, &amp; N.W.T. / T.N.-O.</t>
  </si>
  <si>
    <t>Table / Tableau 4</t>
  </si>
  <si>
    <t>Discipline</t>
  </si>
  <si>
    <t>Anthropology / Anthropologie</t>
  </si>
  <si>
    <t>Archaeology / Archéologie</t>
  </si>
  <si>
    <t>Archival Science / Archivistique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</si>
  <si>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</si>
  <si>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</si>
  <si>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</si>
  <si>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</si>
  <si>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</si>
  <si>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</si>
  <si>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</si>
  <si>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</si>
  <si>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</si>
  <si>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</si>
  <si>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</si>
  <si>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</si>
  <si>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</si>
  <si>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</si>
  <si>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</si>
  <si>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</si>
  <si>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</si>
  <si>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</si>
  <si>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</si>
  <si>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</si>
  <si>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</si>
  <si>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</si>
  <si>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</si>
  <si>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</si>
  <si>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</si>
  <si>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</si>
  <si>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</si>
  <si>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</si>
  <si>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</si>
  <si>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</si>
  <si>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</si>
  <si>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</si>
  <si>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</si>
  <si>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</si>
  <si>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</si>
  <si>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</si>
  <si>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</si>
  <si>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</si>
  <si>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</si>
  <si>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</si>
  <si>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</si>
  <si>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Forestry, Sylviculture / Forêts et sylviculture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</si>
  <si>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</si>
  <si>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</si>
  <si>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</si>
  <si>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</si>
  <si>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</si>
  <si>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</si>
  <si>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</si>
  <si>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</si>
  <si>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</si>
  <si>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</si>
  <si>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</si>
  <si>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</si>
  <si>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</si>
  <si>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</si>
  <si>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</si>
  <si>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</si>
  <si>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</si>
  <si>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</si>
  <si>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</si>
  <si>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</si>
  <si>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</si>
  <si>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</si>
  <si>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</si>
  <si>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</si>
  <si>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</si>
  <si>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</si>
  <si>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</si>
  <si>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Total</t>
  </si>
  <si>
    <t>Table / Tableau 6</t>
  </si>
  <si>
    <t>Committee / Comité</t>
  </si>
  <si>
    <t>Fine Arts, literature (all types) / Beaux-arts, littérature (tous les genres)</t>
  </si>
  <si>
    <t>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</si>
  <si>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</si>
  <si>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Education, linguistics, psychology, social work / Éducation, linguistique, psychologie, travail social</t>
  </si>
  <si>
    <t>Economics, industrial relations, law, management, business, administrative studies, political science / Économie, relations industrielles, droit, études en gestion, en commerce et en administration, sciences politiques</t>
  </si>
  <si>
    <t>Table / Tableau 7</t>
  </si>
  <si>
    <t>BY YEAR IN DOCTORAL STUDIES / SELON L'ANNÉE DU DOCTORAT</t>
  </si>
  <si>
    <t>Year in doctoral studies / L'année du doctorat</t>
  </si>
  <si>
    <t>#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</si>
  <si>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</si>
  <si>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</si>
  <si>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</si>
  <si>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</si>
  <si>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</si>
  <si>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</si>
  <si>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</si>
  <si>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</si>
  <si>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</si>
  <si>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>Unknown / Inconnu</t>
  </si>
  <si>
    <t>St. Francis Xavier</t>
  </si>
  <si>
    <t xml:space="preserve">Simon Fraser </t>
  </si>
  <si>
    <t>SSHRC Doctoral Awards 2013-14 / Bourses de doctorat du CRSH 2013-2014</t>
  </si>
  <si>
    <t>CSP - 2013-04-18</t>
  </si>
  <si>
    <t xml:space="preserve">Prince Edward Island / Île-du-Prince-Édouard  </t>
  </si>
  <si>
    <t>Prince Edward Island</t>
  </si>
  <si>
    <t xml:space="preserve">Dalhousie </t>
  </si>
  <si>
    <t xml:space="preserve">Mount Saint Vincent </t>
  </si>
  <si>
    <t xml:space="preserve">St. Francis Xavier </t>
  </si>
  <si>
    <t xml:space="preserve">Saint Mary's </t>
  </si>
  <si>
    <t xml:space="preserve">   École Polytechnique de Montréal</t>
  </si>
  <si>
    <t xml:space="preserve">   ENAP</t>
  </si>
  <si>
    <t xml:space="preserve">   INRS</t>
  </si>
  <si>
    <t xml:space="preserve">   UQAC</t>
  </si>
  <si>
    <t xml:space="preserve">   UQAM</t>
  </si>
  <si>
    <t xml:space="preserve">      Télé-université</t>
  </si>
  <si>
    <t xml:space="preserve">   UQAR</t>
  </si>
  <si>
    <t xml:space="preserve">   UQO</t>
  </si>
  <si>
    <t xml:space="preserve">   UQTR</t>
  </si>
  <si>
    <t xml:space="preserve">Brock </t>
  </si>
  <si>
    <t xml:space="preserve">Lakehead </t>
  </si>
  <si>
    <t xml:space="preserve">Trent </t>
  </si>
  <si>
    <t xml:space="preserve">   Regis College, Toronto</t>
  </si>
  <si>
    <t xml:space="preserve">   Victoria University, Toronto</t>
  </si>
  <si>
    <t>Health / Santé</t>
  </si>
  <si>
    <t>Mental Health / Santé mentale</t>
  </si>
  <si>
    <t>Brock</t>
  </si>
  <si>
    <t>Nipissing</t>
  </si>
  <si>
    <t xml:space="preserve">McMaster </t>
  </si>
  <si>
    <t xml:space="preserve">Queen's </t>
  </si>
  <si>
    <t>Trent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</si>
</sst>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.0_-;\-* #,##0.0_-;_-* &quot;-&quot;?_-;_-@_-"/>
    <numFmt numFmtId="166" formatCode="0.0%"/>
  </numFmts>
  <fonts count="17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b/>
      <sz val="12"/>
      <color indexed="10"/>
      <name val="Trebuchet MS"/>
      <family val="2"/>
    </font>
    <font>
      <sz val="12"/>
      <color indexed="10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  <font>
      <b/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</cellStyleXfs>
  <cellXfs count="459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2" fillId="0" borderId="0" xfId="3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5" applyFont="1" applyFill="1" applyBorder="1"/>
    <xf numFmtId="0" fontId="2" fillId="0" borderId="0" xfId="6" applyFont="1" applyFill="1" applyBorder="1" applyAlignment="1">
      <alignment horizontal="centerContinuous"/>
    </xf>
    <xf numFmtId="164" fontId="2" fillId="0" borderId="0" xfId="6" applyNumberFormat="1" applyFont="1" applyFill="1" applyBorder="1" applyAlignment="1">
      <alignment horizontal="centerContinuous"/>
    </xf>
    <xf numFmtId="41" fontId="2" fillId="0" borderId="0" xfId="6" applyNumberFormat="1" applyFont="1" applyFill="1" applyBorder="1" applyAlignment="1">
      <alignment horizontal="centerContinuous"/>
    </xf>
    <xf numFmtId="41" fontId="10" fillId="0" borderId="0" xfId="6" applyNumberFormat="1" applyFont="1" applyFill="1" applyBorder="1" applyAlignment="1">
      <alignment horizontal="centerContinuous"/>
    </xf>
    <xf numFmtId="165" fontId="10" fillId="0" borderId="0" xfId="6" applyNumberFormat="1" applyFont="1" applyFill="1" applyBorder="1" applyAlignment="1">
      <alignment horizontal="centerContinuous"/>
    </xf>
    <xf numFmtId="165" fontId="2" fillId="0" borderId="0" xfId="6" applyNumberFormat="1" applyFont="1" applyFill="1" applyBorder="1" applyAlignment="1">
      <alignment horizontal="centerContinuous"/>
    </xf>
    <xf numFmtId="0" fontId="5" fillId="0" borderId="0" xfId="6" applyFont="1" applyFill="1" applyBorder="1"/>
    <xf numFmtId="164" fontId="5" fillId="0" borderId="0" xfId="6" applyNumberFormat="1" applyFont="1" applyFill="1" applyBorder="1" applyAlignment="1">
      <alignment horizontal="centerContinuous"/>
    </xf>
    <xf numFmtId="41" fontId="5" fillId="0" borderId="0" xfId="6" applyNumberFormat="1" applyFont="1" applyFill="1" applyBorder="1" applyAlignment="1">
      <alignment horizontal="centerContinuous"/>
    </xf>
    <xf numFmtId="41" fontId="11" fillId="0" borderId="0" xfId="6" applyNumberFormat="1" applyFont="1" applyFill="1" applyBorder="1" applyAlignment="1">
      <alignment horizontal="centerContinuous"/>
    </xf>
    <xf numFmtId="165" fontId="12" fillId="0" borderId="0" xfId="6" applyNumberFormat="1" applyFont="1" applyFill="1" applyBorder="1" applyAlignment="1">
      <alignment horizontal="centerContinuous"/>
    </xf>
    <xf numFmtId="165" fontId="5" fillId="0" borderId="0" xfId="6" applyNumberFormat="1" applyFont="1" applyFill="1" applyBorder="1" applyAlignment="1">
      <alignment horizontal="centerContinuous"/>
    </xf>
    <xf numFmtId="165" fontId="3" fillId="0" borderId="0" xfId="6" applyNumberFormat="1" applyFont="1" applyFill="1" applyBorder="1" applyAlignment="1">
      <alignment horizontal="centerContinuous"/>
    </xf>
    <xf numFmtId="166" fontId="2" fillId="0" borderId="0" xfId="6" applyNumberFormat="1" applyFont="1" applyFill="1" applyBorder="1" applyAlignment="1">
      <alignment horizontal="centerContinuous"/>
    </xf>
    <xf numFmtId="164" fontId="3" fillId="0" borderId="0" xfId="6" applyNumberFormat="1" applyFont="1" applyFill="1" applyBorder="1" applyAlignment="1">
      <alignment horizontal="centerContinuous"/>
    </xf>
    <xf numFmtId="41" fontId="3" fillId="0" borderId="0" xfId="6" applyNumberFormat="1" applyFont="1" applyFill="1" applyBorder="1" applyAlignment="1">
      <alignment horizontal="centerContinuous"/>
    </xf>
    <xf numFmtId="165" fontId="11" fillId="0" borderId="0" xfId="6" applyNumberFormat="1" applyFont="1" applyFill="1" applyBorder="1" applyAlignment="1">
      <alignment horizontal="centerContinuous"/>
    </xf>
    <xf numFmtId="164" fontId="5" fillId="0" borderId="0" xfId="6" applyNumberFormat="1" applyFont="1" applyFill="1" applyBorder="1"/>
    <xf numFmtId="41" fontId="5" fillId="0" borderId="0" xfId="6" applyNumberFormat="1" applyFont="1" applyFill="1" applyBorder="1"/>
    <xf numFmtId="41" fontId="12" fillId="0" borderId="0" xfId="6" applyNumberFormat="1" applyFont="1" applyFill="1" applyBorder="1"/>
    <xf numFmtId="165" fontId="12" fillId="0" borderId="0" xfId="6" applyNumberFormat="1" applyFont="1" applyFill="1" applyBorder="1"/>
    <xf numFmtId="165" fontId="5" fillId="0" borderId="0" xfId="6" applyNumberFormat="1" applyFont="1" applyFill="1" applyBorder="1"/>
    <xf numFmtId="0" fontId="13" fillId="2" borderId="1" xfId="6" applyFont="1" applyFill="1" applyBorder="1" applyAlignment="1">
      <alignment horizontal="center" wrapText="1"/>
    </xf>
    <xf numFmtId="164" fontId="13" fillId="0" borderId="0" xfId="5" applyNumberFormat="1" applyFont="1" applyFill="1" applyBorder="1" applyAlignment="1">
      <alignment horizontal="centerContinuous"/>
    </xf>
    <xf numFmtId="0" fontId="13" fillId="0" borderId="0" xfId="7" applyFont="1" applyFill="1" applyBorder="1" applyAlignment="1">
      <alignment horizontal="centerContinuous"/>
    </xf>
    <xf numFmtId="165" fontId="13" fillId="0" borderId="0" xfId="7" applyNumberFormat="1" applyFont="1" applyFill="1" applyBorder="1" applyAlignment="1">
      <alignment horizontal="centerContinuous"/>
    </xf>
    <xf numFmtId="165" fontId="13" fillId="2" borderId="4" xfId="5" applyNumberFormat="1" applyFont="1" applyFill="1" applyBorder="1" applyAlignment="1">
      <alignment horizontal="centerContinuous" wrapText="1"/>
    </xf>
    <xf numFmtId="165" fontId="13" fillId="2" borderId="5" xfId="5" applyNumberFormat="1" applyFont="1" applyFill="1" applyBorder="1" applyAlignment="1">
      <alignment horizontal="centerContinuous" wrapText="1"/>
    </xf>
    <xf numFmtId="164" fontId="13" fillId="0" borderId="0" xfId="5" applyNumberFormat="1" applyFont="1" applyFill="1" applyBorder="1" applyAlignment="1">
      <alignment horizontal="center"/>
    </xf>
    <xf numFmtId="41" fontId="13" fillId="2" borderId="6" xfId="5" applyNumberFormat="1" applyFont="1" applyFill="1" applyBorder="1" applyAlignment="1">
      <alignment horizontal="right" wrapText="1"/>
    </xf>
    <xf numFmtId="41" fontId="13" fillId="2" borderId="7" xfId="5" applyNumberFormat="1" applyFont="1" applyFill="1" applyBorder="1" applyAlignment="1">
      <alignment horizontal="right" wrapText="1"/>
    </xf>
    <xf numFmtId="0" fontId="13" fillId="0" borderId="0" xfId="7" applyFont="1" applyFill="1" applyBorder="1" applyAlignment="1">
      <alignment horizontal="right"/>
    </xf>
    <xf numFmtId="165" fontId="13" fillId="2" borderId="7" xfId="5" applyNumberFormat="1" applyFont="1" applyFill="1" applyBorder="1" applyAlignment="1">
      <alignment horizontal="right" wrapText="1"/>
    </xf>
    <xf numFmtId="165" fontId="13" fillId="0" borderId="0" xfId="7" applyNumberFormat="1" applyFont="1" applyFill="1" applyBorder="1" applyAlignment="1">
      <alignment horizontal="right"/>
    </xf>
    <xf numFmtId="165" fontId="13" fillId="2" borderId="6" xfId="5" applyNumberFormat="1" applyFont="1" applyFill="1" applyBorder="1" applyAlignment="1">
      <alignment horizontal="right" wrapText="1"/>
    </xf>
    <xf numFmtId="165" fontId="13" fillId="2" borderId="7" xfId="5" applyNumberFormat="1" applyFont="1" applyFill="1" applyBorder="1" applyAlignment="1">
      <alignment horizontal="right"/>
    </xf>
    <xf numFmtId="0" fontId="5" fillId="0" borderId="0" xfId="6" applyFont="1" applyFill="1" applyBorder="1" applyAlignment="1">
      <alignment horizontal="center"/>
    </xf>
    <xf numFmtId="41" fontId="13" fillId="2" borderId="8" xfId="5" applyNumberFormat="1" applyFont="1" applyFill="1" applyBorder="1" applyAlignment="1">
      <alignment horizontal="right"/>
    </xf>
    <xf numFmtId="41" fontId="13" fillId="2" borderId="9" xfId="5" applyNumberFormat="1" applyFont="1" applyFill="1" applyBorder="1" applyAlignment="1">
      <alignment horizontal="right"/>
    </xf>
    <xf numFmtId="165" fontId="13" fillId="2" borderId="9" xfId="5" applyNumberFormat="1" applyFont="1" applyFill="1" applyBorder="1" applyAlignment="1">
      <alignment horizontal="right"/>
    </xf>
    <xf numFmtId="165" fontId="13" fillId="2" borderId="8" xfId="5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left"/>
    </xf>
    <xf numFmtId="41" fontId="5" fillId="0" borderId="0" xfId="6" applyNumberFormat="1" applyFont="1" applyFill="1" applyBorder="1" applyAlignment="1">
      <alignment horizontal="right"/>
    </xf>
    <xf numFmtId="165" fontId="5" fillId="0" borderId="0" xfId="6" applyNumberFormat="1" applyFont="1" applyFill="1" applyBorder="1" applyAlignment="1">
      <alignment horizontal="right"/>
    </xf>
    <xf numFmtId="0" fontId="13" fillId="0" borderId="0" xfId="8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/>
    </xf>
    <xf numFmtId="41" fontId="13" fillId="0" borderId="0" xfId="0" applyNumberFormat="1" applyFont="1" applyFill="1" applyBorder="1" applyAlignment="1">
      <alignment horizontal="center" vertical="top"/>
    </xf>
    <xf numFmtId="165" fontId="13" fillId="0" borderId="0" xfId="0" applyNumberFormat="1" applyFont="1" applyFill="1" applyBorder="1" applyAlignment="1">
      <alignment horizontal="center" vertical="top"/>
    </xf>
    <xf numFmtId="0" fontId="5" fillId="0" borderId="0" xfId="8" applyFont="1" applyFill="1" applyBorder="1" applyAlignment="1">
      <alignment horizontal="left" vertical="top"/>
    </xf>
    <xf numFmtId="41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5" fontId="13" fillId="0" borderId="0" xfId="6" applyNumberFormat="1" applyFont="1" applyFill="1" applyBorder="1"/>
    <xf numFmtId="165" fontId="13" fillId="0" borderId="0" xfId="5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5" applyFont="1" applyFill="1" applyBorder="1" applyAlignment="1">
      <alignment horizontal="left" vertical="top" wrapText="1"/>
    </xf>
    <xf numFmtId="165" fontId="5" fillId="0" borderId="0" xfId="5" applyNumberFormat="1" applyFont="1" applyFill="1" applyBorder="1" applyAlignment="1">
      <alignment horizontal="center"/>
    </xf>
    <xf numFmtId="0" fontId="13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41" fontId="5" fillId="2" borderId="4" xfId="0" applyNumberFormat="1" applyFont="1" applyFill="1" applyBorder="1" applyAlignment="1">
      <alignment horizontal="center" vertical="top"/>
    </xf>
    <xf numFmtId="41" fontId="5" fillId="2" borderId="5" xfId="0" applyNumberFormat="1" applyFont="1" applyFill="1" applyBorder="1" applyAlignment="1">
      <alignment horizontal="center" vertical="top"/>
    </xf>
    <xf numFmtId="165" fontId="5" fillId="2" borderId="5" xfId="0" applyNumberFormat="1" applyFont="1" applyFill="1" applyBorder="1" applyAlignment="1">
      <alignment horizontal="center" vertical="top"/>
    </xf>
    <xf numFmtId="165" fontId="5" fillId="2" borderId="4" xfId="0" applyNumberFormat="1" applyFont="1" applyFill="1" applyBorder="1" applyAlignment="1">
      <alignment horizontal="center" vertical="top"/>
    </xf>
    <xf numFmtId="0" fontId="13" fillId="2" borderId="2" xfId="5" applyFont="1" applyFill="1" applyBorder="1" applyAlignment="1">
      <alignment horizontal="left"/>
    </xf>
    <xf numFmtId="41" fontId="13" fillId="2" borderId="6" xfId="0" applyNumberFormat="1" applyFont="1" applyFill="1" applyBorder="1" applyAlignment="1">
      <alignment horizontal="center"/>
    </xf>
    <xf numFmtId="41" fontId="13" fillId="2" borderId="7" xfId="0" applyNumberFormat="1" applyFont="1" applyFill="1" applyBorder="1" applyAlignment="1">
      <alignment horizontal="center"/>
    </xf>
    <xf numFmtId="165" fontId="13" fillId="2" borderId="7" xfId="0" applyNumberFormat="1" applyFont="1" applyFill="1" applyBorder="1" applyAlignment="1">
      <alignment horizontal="center" vertical="top"/>
    </xf>
    <xf numFmtId="165" fontId="13" fillId="2" borderId="6" xfId="0" applyNumberFormat="1" applyFont="1" applyFill="1" applyBorder="1" applyAlignment="1">
      <alignment horizontal="center" vertical="top"/>
    </xf>
    <xf numFmtId="0" fontId="5" fillId="2" borderId="3" xfId="0" applyFont="1" applyFill="1" applyBorder="1"/>
    <xf numFmtId="41" fontId="5" fillId="2" borderId="8" xfId="0" applyNumberFormat="1" applyFont="1" applyFill="1" applyBorder="1"/>
    <xf numFmtId="41" fontId="5" fillId="2" borderId="9" xfId="0" applyNumberFormat="1" applyFont="1" applyFill="1" applyBorder="1"/>
    <xf numFmtId="165" fontId="5" fillId="2" borderId="9" xfId="0" applyNumberFormat="1" applyFont="1" applyFill="1" applyBorder="1"/>
    <xf numFmtId="165" fontId="5" fillId="0" borderId="0" xfId="0" applyNumberFormat="1" applyFont="1" applyFill="1" applyBorder="1"/>
    <xf numFmtId="165" fontId="5" fillId="2" borderId="8" xfId="0" applyNumberFormat="1" applyFont="1" applyFill="1" applyBorder="1"/>
    <xf numFmtId="41" fontId="5" fillId="0" borderId="0" xfId="0" applyNumberFormat="1" applyFont="1" applyFill="1" applyBorder="1"/>
    <xf numFmtId="164" fontId="9" fillId="0" borderId="0" xfId="6" applyNumberFormat="1" applyFont="1" applyFill="1" applyBorder="1" applyAlignment="1">
      <alignment horizontal="center"/>
    </xf>
    <xf numFmtId="165" fontId="9" fillId="0" borderId="0" xfId="6" applyNumberFormat="1" applyFont="1" applyFill="1" applyBorder="1" applyAlignment="1">
      <alignment horizontal="center"/>
    </xf>
    <xf numFmtId="0" fontId="9" fillId="0" borderId="0" xfId="6" applyFont="1" applyFill="1" applyBorder="1"/>
    <xf numFmtId="0" fontId="2" fillId="0" borderId="0" xfId="5" applyFont="1" applyFill="1" applyBorder="1" applyAlignment="1">
      <alignment horizontal="centerContinuous"/>
    </xf>
    <xf numFmtId="41" fontId="2" fillId="0" borderId="0" xfId="5" applyNumberFormat="1" applyFont="1" applyFill="1" applyBorder="1" applyAlignment="1">
      <alignment horizontal="centerContinuous"/>
    </xf>
    <xf numFmtId="165" fontId="2" fillId="0" borderId="0" xfId="5" applyNumberFormat="1" applyFont="1" applyFill="1" applyBorder="1" applyAlignment="1">
      <alignment horizontal="centerContinuous"/>
    </xf>
    <xf numFmtId="0" fontId="5" fillId="0" borderId="0" xfId="5" applyFont="1" applyFill="1" applyBorder="1"/>
    <xf numFmtId="166" fontId="2" fillId="0" borderId="0" xfId="5" applyNumberFormat="1" applyFont="1" applyFill="1" applyBorder="1" applyAlignment="1">
      <alignment horizontal="centerContinuous"/>
    </xf>
    <xf numFmtId="41" fontId="5" fillId="0" borderId="0" xfId="5" applyNumberFormat="1" applyFont="1" applyFill="1" applyBorder="1" applyAlignment="1">
      <alignment horizontal="centerContinuous"/>
    </xf>
    <xf numFmtId="41" fontId="3" fillId="0" borderId="0" xfId="5" applyNumberFormat="1" applyFont="1" applyFill="1" applyBorder="1" applyAlignment="1">
      <alignment horizontal="centerContinuous"/>
    </xf>
    <xf numFmtId="165" fontId="3" fillId="0" borderId="0" xfId="5" applyNumberFormat="1" applyFont="1" applyFill="1" applyBorder="1" applyAlignment="1">
      <alignment horizontal="centerContinuous"/>
    </xf>
    <xf numFmtId="165" fontId="5" fillId="0" borderId="0" xfId="5" applyNumberFormat="1" applyFont="1" applyFill="1" applyBorder="1" applyAlignment="1">
      <alignment horizontal="centerContinuous"/>
    </xf>
    <xf numFmtId="0" fontId="13" fillId="2" borderId="1" xfId="5" applyFont="1" applyFill="1" applyBorder="1" applyAlignment="1">
      <alignment horizontal="center" wrapText="1"/>
    </xf>
    <xf numFmtId="0" fontId="13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right"/>
    </xf>
    <xf numFmtId="41" fontId="5" fillId="0" borderId="0" xfId="5" applyNumberFormat="1" applyFont="1" applyFill="1" applyBorder="1"/>
    <xf numFmtId="165" fontId="5" fillId="0" borderId="0" xfId="5" applyNumberFormat="1" applyFont="1" applyFill="1" applyBorder="1"/>
    <xf numFmtId="165" fontId="5" fillId="0" borderId="0" xfId="5" applyNumberFormat="1" applyFont="1" applyFill="1" applyBorder="1" applyAlignment="1">
      <alignment horizontal="right"/>
    </xf>
    <xf numFmtId="41" fontId="13" fillId="0" borderId="0" xfId="5" applyNumberFormat="1" applyFont="1" applyFill="1" applyBorder="1"/>
    <xf numFmtId="165" fontId="13" fillId="0" borderId="0" xfId="5" applyNumberFormat="1" applyFont="1" applyFill="1" applyBorder="1"/>
    <xf numFmtId="0" fontId="13" fillId="0" borderId="0" xfId="0" applyFont="1"/>
    <xf numFmtId="0" fontId="13" fillId="0" borderId="0" xfId="5" applyFont="1" applyFill="1" applyBorder="1" applyAlignment="1">
      <alignment horizontal="left"/>
    </xf>
    <xf numFmtId="0" fontId="5" fillId="2" borderId="1" xfId="0" applyFont="1" applyFill="1" applyBorder="1" applyAlignment="1">
      <alignment vertical="top"/>
    </xf>
    <xf numFmtId="165" fontId="5" fillId="2" borderId="4" xfId="5" applyNumberFormat="1" applyFont="1" applyFill="1" applyBorder="1" applyAlignment="1">
      <alignment horizontal="center" vertical="top"/>
    </xf>
    <xf numFmtId="165" fontId="5" fillId="2" borderId="5" xfId="5" applyNumberFormat="1" applyFont="1" applyFill="1" applyBorder="1" applyAlignment="1">
      <alignment horizontal="center" vertical="top"/>
    </xf>
    <xf numFmtId="165" fontId="13" fillId="2" borderId="7" xfId="5" applyNumberFormat="1" applyFont="1" applyFill="1" applyBorder="1"/>
    <xf numFmtId="41" fontId="9" fillId="0" borderId="0" xfId="9" applyNumberFormat="1" applyFont="1" applyFill="1" applyBorder="1" applyAlignment="1">
      <alignment horizontal="center"/>
    </xf>
    <xf numFmtId="41" fontId="15" fillId="0" borderId="0" xfId="9" applyNumberFormat="1" applyFont="1" applyFill="1" applyBorder="1" applyAlignment="1">
      <alignment horizontal="center"/>
    </xf>
    <xf numFmtId="165" fontId="9" fillId="0" borderId="0" xfId="7" applyNumberFormat="1" applyFont="1" applyFill="1" applyBorder="1" applyAlignment="1">
      <alignment horizontal="center"/>
    </xf>
    <xf numFmtId="165" fontId="9" fillId="0" borderId="0" xfId="5" applyNumberFormat="1" applyFont="1" applyFill="1" applyBorder="1"/>
    <xf numFmtId="165" fontId="9" fillId="0" borderId="0" xfId="9" applyNumberFormat="1" applyFont="1" applyFill="1" applyBorder="1"/>
    <xf numFmtId="0" fontId="9" fillId="0" borderId="0" xfId="9" applyFont="1" applyFill="1" applyBorder="1"/>
    <xf numFmtId="41" fontId="5" fillId="0" borderId="0" xfId="0" applyNumberFormat="1" applyFont="1" applyFill="1" applyBorder="1" applyAlignment="1">
      <alignment horizontal="centerContinuous"/>
    </xf>
    <xf numFmtId="165" fontId="5" fillId="0" borderId="0" xfId="0" applyNumberFormat="1" applyFont="1" applyFill="1" applyBorder="1" applyAlignment="1">
      <alignment horizontal="centerContinuous"/>
    </xf>
    <xf numFmtId="165" fontId="2" fillId="0" borderId="0" xfId="0" applyNumberFormat="1" applyFont="1" applyFill="1" applyBorder="1" applyAlignment="1">
      <alignment horizontal="centerContinuous"/>
    </xf>
    <xf numFmtId="0" fontId="5" fillId="0" borderId="0" xfId="10" applyFont="1" applyFill="1" applyBorder="1"/>
    <xf numFmtId="166" fontId="2" fillId="0" borderId="0" xfId="11" applyNumberFormat="1" applyFont="1" applyFill="1" applyBorder="1" applyAlignment="1">
      <alignment horizontal="centerContinuous"/>
    </xf>
    <xf numFmtId="165" fontId="2" fillId="0" borderId="0" xfId="11" applyNumberFormat="1" applyFont="1" applyFill="1" applyBorder="1" applyAlignment="1">
      <alignment horizontal="centerContinuous"/>
    </xf>
    <xf numFmtId="0" fontId="13" fillId="2" borderId="1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165" fontId="5" fillId="2" borderId="4" xfId="0" applyNumberFormat="1" applyFont="1" applyFill="1" applyBorder="1" applyAlignment="1">
      <alignment vertical="top"/>
    </xf>
    <xf numFmtId="165" fontId="5" fillId="2" borderId="5" xfId="0" applyNumberFormat="1" applyFont="1" applyFill="1" applyBorder="1" applyAlignment="1">
      <alignment vertical="top"/>
    </xf>
    <xf numFmtId="0" fontId="13" fillId="2" borderId="2" xfId="0" applyFont="1" applyFill="1" applyBorder="1" applyAlignment="1">
      <alignment horizontal="left"/>
    </xf>
    <xf numFmtId="0" fontId="13" fillId="0" borderId="0" xfId="0" applyFont="1" applyFill="1" applyBorder="1"/>
    <xf numFmtId="165" fontId="13" fillId="0" borderId="0" xfId="0" applyNumberFormat="1" applyFont="1" applyFill="1" applyBorder="1"/>
    <xf numFmtId="0" fontId="9" fillId="0" borderId="0" xfId="10" applyFont="1" applyFill="1" applyBorder="1"/>
    <xf numFmtId="41" fontId="5" fillId="0" borderId="0" xfId="6" applyNumberFormat="1" applyFont="1" applyFill="1" applyBorder="1" applyAlignment="1">
      <alignment horizontal="center"/>
    </xf>
    <xf numFmtId="165" fontId="5" fillId="0" borderId="0" xfId="6" applyNumberFormat="1" applyFont="1" applyFill="1" applyBorder="1" applyAlignment="1">
      <alignment horizontal="center"/>
    </xf>
    <xf numFmtId="165" fontId="9" fillId="0" borderId="0" xfId="10" applyNumberFormat="1" applyFont="1" applyFill="1" applyBorder="1"/>
    <xf numFmtId="41" fontId="9" fillId="0" borderId="0" xfId="6" applyNumberFormat="1" applyFont="1" applyFill="1" applyBorder="1" applyAlignment="1">
      <alignment horizontal="center"/>
    </xf>
    <xf numFmtId="0" fontId="9" fillId="0" borderId="0" xfId="0" applyFont="1" applyFill="1" applyBorder="1"/>
    <xf numFmtId="0" fontId="2" fillId="0" borderId="0" xfId="12" applyFont="1" applyFill="1" applyBorder="1" applyAlignment="1">
      <alignment horizontal="centerContinuous"/>
    </xf>
    <xf numFmtId="41" fontId="2" fillId="0" borderId="0" xfId="12" applyNumberFormat="1" applyFont="1" applyFill="1" applyBorder="1" applyAlignment="1">
      <alignment horizontal="centerContinuous"/>
    </xf>
    <xf numFmtId="165" fontId="2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/>
    <xf numFmtId="166" fontId="2" fillId="0" borderId="0" xfId="12" applyNumberFormat="1" applyFont="1" applyFill="1" applyBorder="1" applyAlignment="1">
      <alignment horizontal="centerContinuous"/>
    </xf>
    <xf numFmtId="41" fontId="5" fillId="0" borderId="0" xfId="12" applyNumberFormat="1" applyFont="1" applyFill="1" applyBorder="1" applyAlignment="1">
      <alignment horizontal="centerContinuous"/>
    </xf>
    <xf numFmtId="41" fontId="3" fillId="0" borderId="0" xfId="12" applyNumberFormat="1" applyFont="1" applyFill="1" applyBorder="1" applyAlignment="1">
      <alignment horizontal="centerContinuous"/>
    </xf>
    <xf numFmtId="165" fontId="5" fillId="0" borderId="0" xfId="12" applyNumberFormat="1" applyFont="1" applyFill="1" applyBorder="1" applyAlignment="1">
      <alignment horizontal="centerContinuous"/>
    </xf>
    <xf numFmtId="165" fontId="3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 applyAlignment="1"/>
    <xf numFmtId="0" fontId="13" fillId="0" borderId="0" xfId="12" applyFont="1" applyFill="1" applyBorder="1" applyAlignment="1">
      <alignment horizontal="center"/>
    </xf>
    <xf numFmtId="41" fontId="13" fillId="0" borderId="0" xfId="5" applyNumberFormat="1" applyFont="1" applyFill="1" applyBorder="1" applyAlignment="1">
      <alignment horizontal="centerContinuous" wrapText="1"/>
    </xf>
    <xf numFmtId="41" fontId="13" fillId="0" borderId="0" xfId="5" applyNumberFormat="1" applyFont="1" applyFill="1" applyBorder="1" applyAlignment="1">
      <alignment horizontal="center" wrapText="1"/>
    </xf>
    <xf numFmtId="165" fontId="13" fillId="0" borderId="0" xfId="5" applyNumberFormat="1" applyFont="1" applyFill="1" applyBorder="1" applyAlignment="1">
      <alignment horizontal="center" wrapText="1"/>
    </xf>
    <xf numFmtId="0" fontId="5" fillId="0" borderId="0" xfId="12" applyFont="1" applyFill="1" applyBorder="1" applyAlignment="1">
      <alignment horizontal="center"/>
    </xf>
    <xf numFmtId="43" fontId="13" fillId="2" borderId="1" xfId="1" applyFont="1" applyFill="1" applyBorder="1" applyAlignment="1">
      <alignment horizontal="center"/>
    </xf>
    <xf numFmtId="43" fontId="13" fillId="0" borderId="0" xfId="1" applyFont="1" applyFill="1" applyBorder="1" applyAlignment="1">
      <alignment horizontal="center"/>
    </xf>
    <xf numFmtId="43" fontId="13" fillId="0" borderId="0" xfId="1" applyFont="1" applyFill="1" applyBorder="1" applyAlignment="1">
      <alignment horizontal="centerContinuous"/>
    </xf>
    <xf numFmtId="165" fontId="13" fillId="0" borderId="0" xfId="1" applyNumberFormat="1" applyFont="1" applyFill="1" applyBorder="1" applyAlignment="1">
      <alignment horizontal="centerContinuous"/>
    </xf>
    <xf numFmtId="165" fontId="13" fillId="2" borderId="4" xfId="1" applyNumberFormat="1" applyFont="1" applyFill="1" applyBorder="1" applyAlignment="1">
      <alignment horizontal="centerContinuous" wrapText="1"/>
    </xf>
    <xf numFmtId="165" fontId="13" fillId="2" borderId="5" xfId="1" applyNumberFormat="1" applyFont="1" applyFill="1" applyBorder="1" applyAlignment="1">
      <alignment horizontal="centerContinuous" wrapText="1"/>
    </xf>
    <xf numFmtId="43" fontId="5" fillId="0" borderId="0" xfId="1" applyFont="1" applyFill="1" applyBorder="1" applyAlignment="1">
      <alignment horizontal="center"/>
    </xf>
    <xf numFmtId="0" fontId="13" fillId="0" borderId="0" xfId="12" applyFont="1" applyFill="1" applyBorder="1" applyAlignment="1">
      <alignment horizontal="left"/>
    </xf>
    <xf numFmtId="0" fontId="5" fillId="0" borderId="0" xfId="12" applyFont="1" applyFill="1" applyBorder="1" applyAlignment="1">
      <alignment vertical="top"/>
    </xf>
    <xf numFmtId="0" fontId="5" fillId="2" borderId="1" xfId="12" applyFont="1" applyFill="1" applyBorder="1" applyAlignment="1">
      <alignment horizontal="right" vertical="top" wrapText="1"/>
    </xf>
    <xf numFmtId="0" fontId="5" fillId="0" borderId="0" xfId="12" applyFont="1" applyFill="1" applyBorder="1" applyAlignment="1">
      <alignment horizontal="right" vertical="top"/>
    </xf>
    <xf numFmtId="41" fontId="5" fillId="2" borderId="4" xfId="12" applyNumberFormat="1" applyFont="1" applyFill="1" applyBorder="1" applyAlignment="1">
      <alignment horizontal="center" vertical="top"/>
    </xf>
    <xf numFmtId="41" fontId="5" fillId="2" borderId="5" xfId="12" applyNumberFormat="1" applyFont="1" applyFill="1" applyBorder="1" applyAlignment="1">
      <alignment horizontal="center" vertical="top"/>
    </xf>
    <xf numFmtId="165" fontId="5" fillId="2" borderId="5" xfId="12" applyNumberFormat="1" applyFont="1" applyFill="1" applyBorder="1" applyAlignment="1">
      <alignment horizontal="center" vertical="top"/>
    </xf>
    <xf numFmtId="165" fontId="5" fillId="0" borderId="0" xfId="12" applyNumberFormat="1" applyFont="1" applyFill="1" applyBorder="1" applyAlignment="1">
      <alignment horizontal="right" vertical="top"/>
    </xf>
    <xf numFmtId="165" fontId="5" fillId="2" borderId="4" xfId="12" applyNumberFormat="1" applyFont="1" applyFill="1" applyBorder="1" applyAlignment="1">
      <alignment horizontal="center" vertical="top"/>
    </xf>
    <xf numFmtId="0" fontId="13" fillId="2" borderId="2" xfId="12" applyFont="1" applyFill="1" applyBorder="1" applyAlignment="1">
      <alignment horizontal="left"/>
    </xf>
    <xf numFmtId="0" fontId="13" fillId="0" borderId="0" xfId="12" applyFont="1" applyFill="1" applyBorder="1" applyAlignment="1">
      <alignment horizontal="right"/>
    </xf>
    <xf numFmtId="41" fontId="13" fillId="2" borderId="6" xfId="12" applyNumberFormat="1" applyFont="1" applyFill="1" applyBorder="1" applyAlignment="1">
      <alignment horizontal="center"/>
    </xf>
    <xf numFmtId="41" fontId="13" fillId="2" borderId="7" xfId="12" applyNumberFormat="1" applyFont="1" applyFill="1" applyBorder="1" applyAlignment="1">
      <alignment horizontal="center"/>
    </xf>
    <xf numFmtId="3" fontId="13" fillId="0" borderId="0" xfId="12" applyNumberFormat="1" applyFont="1" applyFill="1" applyBorder="1" applyAlignment="1">
      <alignment horizontal="right"/>
    </xf>
    <xf numFmtId="165" fontId="13" fillId="2" borderId="7" xfId="5" applyNumberFormat="1" applyFont="1" applyFill="1" applyBorder="1" applyAlignment="1">
      <alignment horizontal="center" vertical="top"/>
    </xf>
    <xf numFmtId="165" fontId="13" fillId="0" borderId="0" xfId="12" applyNumberFormat="1" applyFont="1" applyFill="1" applyBorder="1" applyAlignment="1">
      <alignment horizontal="right"/>
    </xf>
    <xf numFmtId="165" fontId="13" fillId="2" borderId="6" xfId="9" applyNumberFormat="1" applyFont="1" applyFill="1" applyBorder="1" applyAlignment="1">
      <alignment horizontal="center" vertical="top"/>
    </xf>
    <xf numFmtId="165" fontId="13" fillId="2" borderId="7" xfId="9" applyNumberFormat="1" applyFont="1" applyFill="1" applyBorder="1" applyAlignment="1">
      <alignment horizontal="center" vertical="top"/>
    </xf>
    <xf numFmtId="0" fontId="13" fillId="2" borderId="3" xfId="12" applyFont="1" applyFill="1" applyBorder="1"/>
    <xf numFmtId="0" fontId="13" fillId="0" borderId="0" xfId="12" applyFont="1" applyFill="1" applyBorder="1"/>
    <xf numFmtId="41" fontId="13" fillId="2" borderId="8" xfId="12" applyNumberFormat="1" applyFont="1" applyFill="1" applyBorder="1" applyAlignment="1">
      <alignment horizontal="center"/>
    </xf>
    <xf numFmtId="41" fontId="13" fillId="2" borderId="9" xfId="12" applyNumberFormat="1" applyFont="1" applyFill="1" applyBorder="1" applyAlignment="1">
      <alignment horizontal="center"/>
    </xf>
    <xf numFmtId="165" fontId="13" fillId="2" borderId="9" xfId="12" applyNumberFormat="1" applyFont="1" applyFill="1" applyBorder="1" applyAlignment="1">
      <alignment horizontal="center"/>
    </xf>
    <xf numFmtId="165" fontId="13" fillId="0" borderId="0" xfId="12" applyNumberFormat="1" applyFont="1" applyFill="1" applyBorder="1"/>
    <xf numFmtId="165" fontId="13" fillId="2" borderId="8" xfId="12" applyNumberFormat="1" applyFont="1" applyFill="1" applyBorder="1" applyAlignment="1">
      <alignment horizontal="center"/>
    </xf>
    <xf numFmtId="41" fontId="13" fillId="0" borderId="0" xfId="12" applyNumberFormat="1" applyFont="1" applyFill="1" applyBorder="1" applyAlignment="1">
      <alignment horizontal="center"/>
    </xf>
    <xf numFmtId="165" fontId="13" fillId="0" borderId="0" xfId="12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1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/>
    <xf numFmtId="165" fontId="2" fillId="0" borderId="0" xfId="2" applyNumberFormat="1" applyFont="1" applyFill="1" applyBorder="1" applyAlignment="1">
      <alignment horizontal="centerContinuous"/>
    </xf>
    <xf numFmtId="165" fontId="3" fillId="0" borderId="0" xfId="2" applyNumberFormat="1" applyFont="1" applyFill="1" applyBorder="1" applyAlignment="1">
      <alignment horizontal="centerContinuous"/>
    </xf>
    <xf numFmtId="166" fontId="2" fillId="0" borderId="0" xfId="13" applyNumberFormat="1" applyFont="1" applyFill="1" applyBorder="1" applyAlignment="1">
      <alignment horizontal="centerContinuous"/>
    </xf>
    <xf numFmtId="41" fontId="2" fillId="0" borderId="0" xfId="13" applyNumberFormat="1" applyFont="1" applyFill="1" applyBorder="1" applyAlignment="1">
      <alignment horizontal="centerContinuous"/>
    </xf>
    <xf numFmtId="165" fontId="2" fillId="0" borderId="0" xfId="13" applyNumberFormat="1" applyFont="1" applyFill="1" applyBorder="1" applyAlignment="1">
      <alignment horizontal="centerContinuous"/>
    </xf>
    <xf numFmtId="0" fontId="5" fillId="0" borderId="0" xfId="13" applyFont="1" applyFill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5" fontId="5" fillId="0" borderId="0" xfId="13" applyNumberFormat="1" applyFont="1" applyFill="1" applyBorder="1" applyAlignment="1">
      <alignment horizontal="left"/>
    </xf>
    <xf numFmtId="165" fontId="5" fillId="0" borderId="0" xfId="2" applyNumberFormat="1" applyFont="1" applyFill="1" applyBorder="1" applyAlignment="1">
      <alignment horizontal="center"/>
    </xf>
    <xf numFmtId="0" fontId="13" fillId="2" borderId="1" xfId="13" applyFont="1" applyFill="1" applyBorder="1" applyAlignment="1">
      <alignment horizontal="left"/>
    </xf>
    <xf numFmtId="0" fontId="13" fillId="0" borderId="0" xfId="13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165" fontId="13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165" fontId="5" fillId="2" borderId="4" xfId="2" applyNumberFormat="1" applyFont="1" applyFill="1" applyBorder="1" applyAlignment="1">
      <alignment horizontal="center" vertical="top"/>
    </xf>
    <xf numFmtId="41" fontId="13" fillId="2" borderId="8" xfId="12" applyNumberFormat="1" applyFont="1" applyFill="1" applyBorder="1"/>
    <xf numFmtId="41" fontId="5" fillId="2" borderId="9" xfId="0" applyNumberFormat="1" applyFont="1" applyFill="1" applyBorder="1" applyAlignment="1">
      <alignment horizontal="center"/>
    </xf>
    <xf numFmtId="41" fontId="5" fillId="2" borderId="8" xfId="12" applyNumberFormat="1" applyFont="1" applyFill="1" applyBorder="1"/>
    <xf numFmtId="165" fontId="5" fillId="2" borderId="9" xfId="0" applyNumberFormat="1" applyFont="1" applyFill="1" applyBorder="1" applyAlignment="1">
      <alignment horizontal="center"/>
    </xf>
    <xf numFmtId="165" fontId="5" fillId="2" borderId="8" xfId="2" applyNumberFormat="1" applyFont="1" applyFill="1" applyBorder="1" applyAlignment="1">
      <alignment horizontal="center"/>
    </xf>
    <xf numFmtId="0" fontId="5" fillId="0" borderId="0" xfId="6" applyFont="1" applyFill="1" applyBorder="1" applyAlignment="1">
      <alignment horizontal="left"/>
    </xf>
    <xf numFmtId="165" fontId="5" fillId="0" borderId="0" xfId="2" applyNumberFormat="1" applyFont="1" applyFill="1" applyBorder="1"/>
    <xf numFmtId="164" fontId="2" fillId="0" borderId="0" xfId="14" applyNumberFormat="1" applyFont="1" applyFill="1" applyBorder="1" applyAlignment="1">
      <alignment horizontal="centerContinuous"/>
    </xf>
    <xf numFmtId="41" fontId="2" fillId="0" borderId="0" xfId="14" applyNumberFormat="1" applyFont="1" applyFill="1" applyBorder="1" applyAlignment="1">
      <alignment horizontal="centerContinuous"/>
    </xf>
    <xf numFmtId="165" fontId="2" fillId="0" borderId="0" xfId="14" applyNumberFormat="1" applyFont="1" applyFill="1" applyBorder="1" applyAlignment="1">
      <alignment horizontal="centerContinuous"/>
    </xf>
    <xf numFmtId="0" fontId="5" fillId="0" borderId="0" xfId="14" applyFont="1" applyFill="1" applyBorder="1"/>
    <xf numFmtId="164" fontId="3" fillId="0" borderId="0" xfId="14" applyNumberFormat="1" applyFont="1" applyFill="1" applyBorder="1" applyAlignment="1">
      <alignment horizontal="centerContinuous"/>
    </xf>
    <xf numFmtId="41" fontId="3" fillId="0" borderId="0" xfId="14" applyNumberFormat="1" applyFont="1" applyFill="1" applyBorder="1" applyAlignment="1">
      <alignment horizontal="centerContinuous"/>
    </xf>
    <xf numFmtId="165" fontId="3" fillId="0" borderId="0" xfId="14" applyNumberFormat="1" applyFont="1" applyFill="1" applyBorder="1" applyAlignment="1">
      <alignment horizontal="centerContinuous"/>
    </xf>
    <xf numFmtId="165" fontId="5" fillId="0" borderId="0" xfId="14" applyNumberFormat="1" applyFont="1" applyFill="1" applyBorder="1" applyAlignment="1">
      <alignment horizontal="centerContinuous"/>
    </xf>
    <xf numFmtId="166" fontId="2" fillId="0" borderId="0" xfId="14" applyNumberFormat="1" applyFont="1" applyFill="1" applyBorder="1" applyAlignment="1">
      <alignment horizontal="centerContinuous"/>
    </xf>
    <xf numFmtId="0" fontId="3" fillId="0" borderId="0" xfId="14" applyFont="1" applyFill="1" applyBorder="1" applyAlignment="1">
      <alignment horizontal="centerContinuous"/>
    </xf>
    <xf numFmtId="0" fontId="13" fillId="2" borderId="1" xfId="14" applyFont="1" applyFill="1" applyBorder="1" applyAlignment="1">
      <alignment horizontal="center"/>
    </xf>
    <xf numFmtId="0" fontId="13" fillId="0" borderId="0" xfId="14" applyFont="1" applyFill="1" applyBorder="1"/>
    <xf numFmtId="164" fontId="13" fillId="0" borderId="0" xfId="5" applyNumberFormat="1" applyFont="1" applyFill="1" applyBorder="1" applyAlignment="1">
      <alignment horizontal="right"/>
    </xf>
    <xf numFmtId="164" fontId="5" fillId="0" borderId="0" xfId="14" applyNumberFormat="1" applyFont="1" applyFill="1" applyBorder="1" applyAlignment="1">
      <alignment horizontal="center"/>
    </xf>
    <xf numFmtId="164" fontId="5" fillId="0" borderId="0" xfId="14" applyNumberFormat="1" applyFont="1" applyFill="1" applyBorder="1" applyAlignment="1">
      <alignment horizontal="center" vertical="top"/>
    </xf>
    <xf numFmtId="165" fontId="5" fillId="0" borderId="0" xfId="11" applyNumberFormat="1" applyFont="1" applyFill="1" applyBorder="1" applyAlignment="1">
      <alignment horizontal="center" vertical="top"/>
    </xf>
    <xf numFmtId="0" fontId="5" fillId="0" borderId="0" xfId="14" applyFont="1" applyFill="1" applyBorder="1" applyAlignment="1">
      <alignment vertical="top"/>
    </xf>
    <xf numFmtId="0" fontId="5" fillId="2" borderId="1" xfId="14" applyFont="1" applyFill="1" applyBorder="1" applyAlignment="1">
      <alignment horizontal="right" vertical="top"/>
    </xf>
    <xf numFmtId="41" fontId="5" fillId="2" borderId="4" xfId="14" applyNumberFormat="1" applyFont="1" applyFill="1" applyBorder="1" applyAlignment="1">
      <alignment horizontal="center" vertical="top"/>
    </xf>
    <xf numFmtId="41" fontId="5" fillId="2" borderId="5" xfId="14" applyNumberFormat="1" applyFont="1" applyFill="1" applyBorder="1" applyAlignment="1">
      <alignment horizontal="center" vertical="top"/>
    </xf>
    <xf numFmtId="37" fontId="5" fillId="0" borderId="0" xfId="14" applyNumberFormat="1" applyFont="1" applyFill="1" applyBorder="1" applyAlignment="1">
      <alignment horizontal="center" vertical="top"/>
    </xf>
    <xf numFmtId="41" fontId="13" fillId="2" borderId="4" xfId="14" applyNumberFormat="1" applyFont="1" applyFill="1" applyBorder="1" applyAlignment="1">
      <alignment horizontal="center" vertical="top"/>
    </xf>
    <xf numFmtId="165" fontId="13" fillId="2" borderId="5" xfId="11" applyNumberFormat="1" applyFont="1" applyFill="1" applyBorder="1" applyAlignment="1">
      <alignment horizontal="center" vertical="top"/>
    </xf>
    <xf numFmtId="165" fontId="13" fillId="2" borderId="4" xfId="9" applyNumberFormat="1" applyFont="1" applyFill="1" applyBorder="1" applyAlignment="1">
      <alignment horizontal="center" vertical="top"/>
    </xf>
    <xf numFmtId="165" fontId="13" fillId="2" borderId="5" xfId="9" applyNumberFormat="1" applyFont="1" applyFill="1" applyBorder="1" applyAlignment="1">
      <alignment horizontal="center" vertical="top"/>
    </xf>
    <xf numFmtId="0" fontId="13" fillId="2" borderId="2" xfId="14" applyFont="1" applyFill="1" applyBorder="1" applyAlignment="1">
      <alignment horizontal="left"/>
    </xf>
    <xf numFmtId="41" fontId="13" fillId="2" borderId="6" xfId="14" applyNumberFormat="1" applyFont="1" applyFill="1" applyBorder="1" applyAlignment="1">
      <alignment horizontal="center"/>
    </xf>
    <xf numFmtId="41" fontId="13" fillId="2" borderId="7" xfId="14" applyNumberFormat="1" applyFont="1" applyFill="1" applyBorder="1" applyAlignment="1">
      <alignment horizontal="center"/>
    </xf>
    <xf numFmtId="37" fontId="13" fillId="0" borderId="0" xfId="14" applyNumberFormat="1" applyFont="1" applyFill="1" applyBorder="1" applyAlignment="1">
      <alignment horizontal="center"/>
    </xf>
    <xf numFmtId="165" fontId="13" fillId="2" borderId="7" xfId="11" applyNumberFormat="1" applyFont="1" applyFill="1" applyBorder="1" applyAlignment="1">
      <alignment horizontal="center" vertical="top"/>
    </xf>
    <xf numFmtId="0" fontId="5" fillId="2" borderId="3" xfId="14" applyFont="1" applyFill="1" applyBorder="1" applyAlignment="1">
      <alignment horizontal="center"/>
    </xf>
    <xf numFmtId="41" fontId="5" fillId="2" borderId="8" xfId="14" applyNumberFormat="1" applyFont="1" applyFill="1" applyBorder="1" applyAlignment="1">
      <alignment horizontal="center"/>
    </xf>
    <xf numFmtId="41" fontId="5" fillId="2" borderId="9" xfId="14" applyNumberFormat="1" applyFont="1" applyFill="1" applyBorder="1" applyAlignment="1">
      <alignment horizontal="center"/>
    </xf>
    <xf numFmtId="41" fontId="13" fillId="2" borderId="8" xfId="14" applyNumberFormat="1" applyFont="1" applyFill="1" applyBorder="1" applyAlignment="1">
      <alignment horizontal="center"/>
    </xf>
    <xf numFmtId="165" fontId="13" fillId="2" borderId="9" xfId="14" applyNumberFormat="1" applyFont="1" applyFill="1" applyBorder="1" applyAlignment="1">
      <alignment horizontal="center"/>
    </xf>
    <xf numFmtId="165" fontId="5" fillId="0" borderId="0" xfId="14" applyNumberFormat="1" applyFont="1" applyFill="1" applyBorder="1" applyAlignment="1">
      <alignment horizontal="center"/>
    </xf>
    <xf numFmtId="165" fontId="13" fillId="2" borderId="8" xfId="14" applyNumberFormat="1" applyFont="1" applyFill="1" applyBorder="1" applyAlignment="1">
      <alignment horizontal="center"/>
    </xf>
    <xf numFmtId="0" fontId="5" fillId="0" borderId="0" xfId="14" applyFont="1" applyFill="1" applyBorder="1" applyAlignment="1">
      <alignment horizontal="center"/>
    </xf>
    <xf numFmtId="41" fontId="5" fillId="0" borderId="0" xfId="14" applyNumberFormat="1" applyFont="1" applyFill="1" applyBorder="1" applyAlignment="1">
      <alignment horizontal="center"/>
    </xf>
    <xf numFmtId="164" fontId="9" fillId="0" borderId="0" xfId="14" applyNumberFormat="1" applyFont="1" applyFill="1" applyBorder="1" applyAlignment="1">
      <alignment horizontal="center"/>
    </xf>
    <xf numFmtId="41" fontId="9" fillId="0" borderId="0" xfId="14" applyNumberFormat="1" applyFont="1" applyFill="1" applyBorder="1" applyAlignment="1">
      <alignment horizontal="center"/>
    </xf>
    <xf numFmtId="165" fontId="9" fillId="0" borderId="0" xfId="14" applyNumberFormat="1" applyFont="1" applyFill="1" applyBorder="1" applyAlignment="1">
      <alignment horizontal="center"/>
    </xf>
    <xf numFmtId="0" fontId="9" fillId="0" borderId="0" xfId="14" applyFont="1" applyFill="1" applyBorder="1"/>
    <xf numFmtId="0" fontId="3" fillId="0" borderId="0" xfId="14" applyFont="1" applyFill="1" applyBorder="1" applyAlignment="1">
      <alignment horizontal="center"/>
    </xf>
    <xf numFmtId="164" fontId="3" fillId="0" borderId="0" xfId="14" applyNumberFormat="1" applyFont="1" applyFill="1" applyBorder="1" applyAlignment="1">
      <alignment horizontal="center"/>
    </xf>
    <xf numFmtId="41" fontId="3" fillId="0" borderId="0" xfId="14" applyNumberFormat="1" applyFont="1" applyFill="1" applyBorder="1" applyAlignment="1">
      <alignment horizontal="center"/>
    </xf>
    <xf numFmtId="165" fontId="3" fillId="0" borderId="0" xfId="14" applyNumberFormat="1" applyFont="1" applyFill="1" applyBorder="1" applyAlignment="1">
      <alignment horizontal="center"/>
    </xf>
    <xf numFmtId="3" fontId="2" fillId="0" borderId="0" xfId="11" applyNumberFormat="1" applyFont="1" applyFill="1" applyBorder="1" applyAlignment="1">
      <alignment horizontal="centerContinuous"/>
    </xf>
    <xf numFmtId="41" fontId="2" fillId="0" borderId="0" xfId="11" applyNumberFormat="1" applyFont="1" applyFill="1" applyBorder="1" applyAlignment="1">
      <alignment horizontal="centerContinuous"/>
    </xf>
    <xf numFmtId="165" fontId="3" fillId="0" borderId="0" xfId="11" applyNumberFormat="1" applyFont="1" applyFill="1" applyBorder="1" applyAlignment="1">
      <alignment horizontal="centerContinuous"/>
    </xf>
    <xf numFmtId="0" fontId="3" fillId="0" borderId="0" xfId="11" applyFont="1" applyFill="1" applyBorder="1"/>
    <xf numFmtId="3" fontId="3" fillId="0" borderId="0" xfId="11" applyNumberFormat="1" applyFont="1" applyFill="1" applyBorder="1" applyAlignment="1">
      <alignment horizontal="centerContinuous"/>
    </xf>
    <xf numFmtId="41" fontId="3" fillId="0" borderId="0" xfId="11" applyNumberFormat="1" applyFont="1" applyFill="1" applyBorder="1" applyAlignment="1">
      <alignment horizontal="centerContinuous"/>
    </xf>
    <xf numFmtId="0" fontId="13" fillId="0" borderId="0" xfId="11" applyFont="1" applyFill="1" applyBorder="1" applyAlignment="1">
      <alignment horizontal="center" wrapText="1"/>
    </xf>
    <xf numFmtId="0" fontId="13" fillId="0" borderId="0" xfId="11" applyFont="1" applyFill="1" applyBorder="1"/>
    <xf numFmtId="0" fontId="13" fillId="2" borderId="1" xfId="11" applyFont="1" applyFill="1" applyBorder="1" applyAlignment="1">
      <alignment horizontal="center"/>
    </xf>
    <xf numFmtId="165" fontId="13" fillId="0" borderId="0" xfId="11" applyNumberFormat="1" applyFont="1" applyFill="1" applyBorder="1" applyAlignment="1">
      <alignment horizontal="center"/>
    </xf>
    <xf numFmtId="0" fontId="5" fillId="2" borderId="1" xfId="11" applyFont="1" applyFill="1" applyBorder="1" applyAlignment="1">
      <alignment horizontal="centerContinuous"/>
    </xf>
    <xf numFmtId="3" fontId="5" fillId="0" borderId="0" xfId="11" applyNumberFormat="1" applyFont="1" applyFill="1" applyBorder="1" applyAlignment="1">
      <alignment horizontal="center"/>
    </xf>
    <xf numFmtId="41" fontId="5" fillId="2" borderId="4" xfId="11" applyNumberFormat="1" applyFont="1" applyFill="1" applyBorder="1" applyAlignment="1">
      <alignment horizontal="center"/>
    </xf>
    <xf numFmtId="41" fontId="5" fillId="2" borderId="5" xfId="11" applyNumberFormat="1" applyFont="1" applyFill="1" applyBorder="1" applyAlignment="1">
      <alignment horizontal="center"/>
    </xf>
    <xf numFmtId="165" fontId="5" fillId="2" borderId="5" xfId="11" applyNumberFormat="1" applyFont="1" applyFill="1" applyBorder="1" applyAlignment="1">
      <alignment horizontal="center"/>
    </xf>
    <xf numFmtId="165" fontId="5" fillId="0" borderId="0" xfId="11" applyNumberFormat="1" applyFont="1" applyFill="1" applyBorder="1" applyAlignment="1">
      <alignment horizontal="center"/>
    </xf>
    <xf numFmtId="165" fontId="5" fillId="2" borderId="4" xfId="11" applyNumberFormat="1" applyFont="1" applyFill="1" applyBorder="1"/>
    <xf numFmtId="0" fontId="5" fillId="0" borderId="0" xfId="11" applyFont="1" applyFill="1" applyBorder="1"/>
    <xf numFmtId="0" fontId="13" fillId="2" borderId="2" xfId="11" applyFont="1" applyFill="1" applyBorder="1" applyAlignment="1">
      <alignment horizontal="center"/>
    </xf>
    <xf numFmtId="3" fontId="13" fillId="0" borderId="0" xfId="11" applyNumberFormat="1" applyFont="1" applyFill="1" applyBorder="1" applyAlignment="1">
      <alignment horizontal="center"/>
    </xf>
    <xf numFmtId="41" fontId="13" fillId="2" borderId="6" xfId="11" applyNumberFormat="1" applyFont="1" applyFill="1" applyBorder="1" applyAlignment="1">
      <alignment horizontal="center"/>
    </xf>
    <xf numFmtId="41" fontId="13" fillId="2" borderId="7" xfId="11" applyNumberFormat="1" applyFont="1" applyFill="1" applyBorder="1" applyAlignment="1">
      <alignment horizontal="center"/>
    </xf>
    <xf numFmtId="0" fontId="13" fillId="2" borderId="3" xfId="11" applyFont="1" applyFill="1" applyBorder="1" applyAlignment="1">
      <alignment horizontal="center"/>
    </xf>
    <xf numFmtId="41" fontId="13" fillId="2" borderId="8" xfId="11" applyNumberFormat="1" applyFont="1" applyFill="1" applyBorder="1" applyAlignment="1">
      <alignment horizontal="center"/>
    </xf>
    <xf numFmtId="41" fontId="13" fillId="2" borderId="9" xfId="11" applyNumberFormat="1" applyFont="1" applyFill="1" applyBorder="1" applyAlignment="1">
      <alignment horizontal="center"/>
    </xf>
    <xf numFmtId="165" fontId="5" fillId="2" borderId="9" xfId="11" applyNumberFormat="1" applyFont="1" applyFill="1" applyBorder="1" applyAlignment="1">
      <alignment horizontal="center"/>
    </xf>
    <xf numFmtId="165" fontId="13" fillId="2" borderId="8" xfId="11" applyNumberFormat="1" applyFont="1" applyFill="1" applyBorder="1" applyAlignment="1">
      <alignment horizontal="center"/>
    </xf>
    <xf numFmtId="165" fontId="5" fillId="2" borderId="9" xfId="11" applyNumberFormat="1" applyFont="1" applyFill="1" applyBorder="1"/>
    <xf numFmtId="3" fontId="5" fillId="0" borderId="0" xfId="11" applyNumberFormat="1" applyFont="1" applyFill="1" applyBorder="1" applyAlignment="1">
      <alignment horizontal="centerContinuous"/>
    </xf>
    <xf numFmtId="41" fontId="5" fillId="0" borderId="0" xfId="11" applyNumberFormat="1" applyFont="1" applyFill="1" applyBorder="1" applyAlignment="1">
      <alignment horizontal="centerContinuous"/>
    </xf>
    <xf numFmtId="165" fontId="5" fillId="0" borderId="0" xfId="11" applyNumberFormat="1" applyFont="1" applyFill="1" applyBorder="1"/>
    <xf numFmtId="165" fontId="5" fillId="0" borderId="0" xfId="11" applyNumberFormat="1" applyFont="1" applyFill="1" applyBorder="1" applyAlignment="1">
      <alignment horizontal="centerContinuous"/>
    </xf>
    <xf numFmtId="0" fontId="9" fillId="0" borderId="0" xfId="6" applyFont="1" applyFill="1" applyBorder="1" applyAlignment="1">
      <alignment horizontal="center"/>
    </xf>
    <xf numFmtId="3" fontId="9" fillId="0" borderId="0" xfId="6" applyNumberFormat="1" applyFont="1" applyFill="1" applyBorder="1"/>
    <xf numFmtId="0" fontId="9" fillId="0" borderId="0" xfId="6" applyFont="1" applyFill="1" applyBorder="1" applyAlignment="1">
      <alignment horizontal="left"/>
    </xf>
    <xf numFmtId="41" fontId="3" fillId="0" borderId="0" xfId="6" applyNumberFormat="1" applyFont="1" applyFill="1" applyBorder="1"/>
    <xf numFmtId="165" fontId="3" fillId="0" borderId="0" xfId="6" applyNumberFormat="1" applyFont="1" applyFill="1" applyBorder="1" applyAlignment="1">
      <alignment horizontal="center"/>
    </xf>
    <xf numFmtId="0" fontId="3" fillId="0" borderId="0" xfId="11" applyFont="1" applyFill="1" applyBorder="1" applyAlignment="1">
      <alignment horizontal="center"/>
    </xf>
    <xf numFmtId="3" fontId="3" fillId="0" borderId="0" xfId="11" applyNumberFormat="1" applyFont="1" applyFill="1" applyBorder="1" applyAlignment="1">
      <alignment horizontal="center"/>
    </xf>
    <xf numFmtId="41" fontId="3" fillId="0" borderId="0" xfId="11" applyNumberFormat="1" applyFont="1" applyFill="1" applyBorder="1" applyAlignment="1">
      <alignment horizontal="center"/>
    </xf>
    <xf numFmtId="165" fontId="3" fillId="0" borderId="0" xfId="11" applyNumberFormat="1" applyFont="1" applyFill="1" applyBorder="1"/>
    <xf numFmtId="165" fontId="3" fillId="0" borderId="0" xfId="11" applyNumberFormat="1" applyFont="1" applyFill="1" applyBorder="1" applyAlignment="1">
      <alignment horizontal="center"/>
    </xf>
    <xf numFmtId="0" fontId="2" fillId="0" borderId="0" xfId="7" applyFont="1" applyFill="1" applyBorder="1" applyAlignment="1">
      <alignment horizontal="centerContinuous"/>
    </xf>
    <xf numFmtId="41" fontId="2" fillId="0" borderId="0" xfId="7" applyNumberFormat="1" applyFont="1" applyFill="1" applyBorder="1" applyAlignment="1">
      <alignment horizontal="centerContinuous"/>
    </xf>
    <xf numFmtId="165" fontId="2" fillId="0" borderId="0" xfId="7" applyNumberFormat="1" applyFont="1" applyFill="1" applyBorder="1" applyAlignment="1">
      <alignment horizontal="centerContinuous"/>
    </xf>
    <xf numFmtId="0" fontId="5" fillId="0" borderId="0" xfId="7" applyFont="1" applyFill="1" applyBorder="1"/>
    <xf numFmtId="41" fontId="3" fillId="0" borderId="0" xfId="7" applyNumberFormat="1" applyFont="1" applyFill="1" applyBorder="1" applyAlignment="1">
      <alignment horizontal="centerContinuous"/>
    </xf>
    <xf numFmtId="165" fontId="3" fillId="0" borderId="0" xfId="7" applyNumberFormat="1" applyFont="1" applyFill="1" applyBorder="1" applyAlignment="1">
      <alignment horizontal="centerContinuous"/>
    </xf>
    <xf numFmtId="165" fontId="5" fillId="0" borderId="0" xfId="7" applyNumberFormat="1" applyFont="1" applyFill="1" applyBorder="1" applyAlignment="1">
      <alignment horizontal="centerContinuous"/>
    </xf>
    <xf numFmtId="166" fontId="2" fillId="0" borderId="0" xfId="7" applyNumberFormat="1" applyFont="1" applyFill="1" applyBorder="1" applyAlignment="1">
      <alignment horizontal="centerContinuous"/>
    </xf>
    <xf numFmtId="0" fontId="3" fillId="0" borderId="0" xfId="7" applyFont="1" applyFill="1" applyBorder="1" applyAlignment="1">
      <alignment horizontal="center"/>
    </xf>
    <xf numFmtId="41" fontId="3" fillId="0" borderId="0" xfId="7" applyNumberFormat="1" applyFont="1" applyFill="1" applyBorder="1" applyAlignment="1">
      <alignment horizontal="center"/>
    </xf>
    <xf numFmtId="165" fontId="3" fillId="0" borderId="0" xfId="7" applyNumberFormat="1" applyFont="1" applyFill="1" applyBorder="1" applyAlignment="1">
      <alignment horizontal="center"/>
    </xf>
    <xf numFmtId="0" fontId="13" fillId="2" borderId="1" xfId="7" applyFont="1" applyFill="1" applyBorder="1" applyAlignment="1">
      <alignment horizontal="right" wrapText="1"/>
    </xf>
    <xf numFmtId="0" fontId="13" fillId="0" borderId="0" xfId="7" applyFont="1" applyFill="1" applyBorder="1"/>
    <xf numFmtId="41" fontId="5" fillId="0" borderId="0" xfId="7" applyNumberFormat="1" applyFont="1" applyFill="1" applyBorder="1" applyAlignment="1">
      <alignment horizontal="center"/>
    </xf>
    <xf numFmtId="165" fontId="5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41" fontId="5" fillId="2" borderId="4" xfId="7" applyNumberFormat="1" applyFont="1" applyFill="1" applyBorder="1" applyAlignment="1">
      <alignment horizontal="center"/>
    </xf>
    <xf numFmtId="41" fontId="5" fillId="2" borderId="5" xfId="7" applyNumberFormat="1" applyFont="1" applyFill="1" applyBorder="1" applyAlignment="1">
      <alignment horizontal="center"/>
    </xf>
    <xf numFmtId="165" fontId="5" fillId="2" borderId="5" xfId="7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right"/>
    </xf>
    <xf numFmtId="165" fontId="5" fillId="2" borderId="4" xfId="7" applyNumberFormat="1" applyFont="1" applyFill="1" applyBorder="1" applyAlignment="1">
      <alignment horizontal="center"/>
    </xf>
    <xf numFmtId="0" fontId="13" fillId="2" borderId="2" xfId="7" applyFont="1" applyFill="1" applyBorder="1" applyAlignment="1">
      <alignment horizontal="left"/>
    </xf>
    <xf numFmtId="41" fontId="13" fillId="2" borderId="6" xfId="7" applyNumberFormat="1" applyFont="1" applyFill="1" applyBorder="1" applyAlignment="1">
      <alignment horizontal="center"/>
    </xf>
    <xf numFmtId="41" fontId="13" fillId="2" borderId="7" xfId="7" applyNumberFormat="1" applyFont="1" applyFill="1" applyBorder="1" applyAlignment="1">
      <alignment horizontal="center"/>
    </xf>
    <xf numFmtId="165" fontId="13" fillId="2" borderId="7" xfId="7" applyNumberFormat="1" applyFont="1" applyFill="1" applyBorder="1" applyAlignment="1">
      <alignment horizontal="center" vertical="top"/>
    </xf>
    <xf numFmtId="41" fontId="5" fillId="2" borderId="8" xfId="7" applyNumberFormat="1" applyFont="1" applyFill="1" applyBorder="1" applyAlignment="1">
      <alignment horizontal="center"/>
    </xf>
    <xf numFmtId="41" fontId="5" fillId="2" borderId="9" xfId="7" applyNumberFormat="1" applyFont="1" applyFill="1" applyBorder="1" applyAlignment="1">
      <alignment horizontal="center"/>
    </xf>
    <xf numFmtId="165" fontId="5" fillId="2" borderId="9" xfId="7" applyNumberFormat="1" applyFont="1" applyFill="1" applyBorder="1" applyAlignment="1">
      <alignment horizontal="center"/>
    </xf>
    <xf numFmtId="165" fontId="5" fillId="2" borderId="8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2" fillId="0" borderId="0" xfId="9" applyFont="1" applyFill="1" applyBorder="1" applyAlignment="1">
      <alignment horizontal="centerContinuous"/>
    </xf>
    <xf numFmtId="41" fontId="2" fillId="0" borderId="0" xfId="9" applyNumberFormat="1" applyFont="1" applyFill="1" applyBorder="1" applyAlignment="1">
      <alignment horizontal="centerContinuous"/>
    </xf>
    <xf numFmtId="165" fontId="2" fillId="0" borderId="0" xfId="9" applyNumberFormat="1" applyFont="1" applyFill="1" applyBorder="1" applyAlignment="1">
      <alignment horizontal="centerContinuous"/>
    </xf>
    <xf numFmtId="0" fontId="5" fillId="0" borderId="0" xfId="9" applyFont="1" applyFill="1" applyBorder="1"/>
    <xf numFmtId="41" fontId="3" fillId="0" borderId="0" xfId="9" applyNumberFormat="1" applyFont="1" applyFill="1" applyBorder="1" applyAlignment="1">
      <alignment horizontal="centerContinuous"/>
    </xf>
    <xf numFmtId="165" fontId="5" fillId="0" borderId="0" xfId="9" applyNumberFormat="1" applyFont="1" applyFill="1" applyBorder="1" applyAlignment="1">
      <alignment horizontal="centerContinuous"/>
    </xf>
    <xf numFmtId="166" fontId="2" fillId="0" borderId="0" xfId="9" applyNumberFormat="1" applyFont="1" applyFill="1" applyBorder="1" applyAlignment="1">
      <alignment horizontal="centerContinuous"/>
    </xf>
    <xf numFmtId="0" fontId="3" fillId="0" borderId="0" xfId="9" applyFont="1" applyFill="1" applyBorder="1" applyAlignment="1">
      <alignment horizontal="center"/>
    </xf>
    <xf numFmtId="41" fontId="3" fillId="0" borderId="0" xfId="9" applyNumberFormat="1" applyFont="1" applyFill="1" applyBorder="1" applyAlignment="1">
      <alignment horizontal="center"/>
    </xf>
    <xf numFmtId="165" fontId="3" fillId="0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right"/>
    </xf>
    <xf numFmtId="0" fontId="13" fillId="0" borderId="0" xfId="9" applyFont="1" applyFill="1" applyBorder="1" applyAlignment="1">
      <alignment horizontal="centerContinuous"/>
    </xf>
    <xf numFmtId="165" fontId="13" fillId="0" borderId="0" xfId="9" applyNumberFormat="1" applyFont="1" applyFill="1" applyBorder="1" applyAlignment="1">
      <alignment horizontal="centerContinuous"/>
    </xf>
    <xf numFmtId="0" fontId="13" fillId="0" borderId="0" xfId="9" applyFont="1" applyFill="1" applyBorder="1"/>
    <xf numFmtId="0" fontId="13" fillId="0" borderId="0" xfId="9" applyFont="1" applyFill="1" applyBorder="1" applyAlignment="1">
      <alignment horizontal="center"/>
    </xf>
    <xf numFmtId="165" fontId="13" fillId="0" borderId="0" xfId="9" applyNumberFormat="1" applyFont="1" applyFill="1" applyBorder="1" applyAlignment="1">
      <alignment horizontal="right"/>
    </xf>
    <xf numFmtId="0" fontId="5" fillId="0" borderId="0" xfId="9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right"/>
    </xf>
    <xf numFmtId="41" fontId="5" fillId="0" borderId="0" xfId="9" applyNumberFormat="1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center"/>
    </xf>
    <xf numFmtId="0" fontId="5" fillId="2" borderId="1" xfId="9" applyFont="1" applyFill="1" applyBorder="1" applyAlignment="1">
      <alignment horizontal="left"/>
    </xf>
    <xf numFmtId="0" fontId="5" fillId="0" borderId="0" xfId="9" applyFont="1" applyFill="1" applyBorder="1" applyAlignment="1">
      <alignment horizontal="right"/>
    </xf>
    <xf numFmtId="41" fontId="5" fillId="2" borderId="4" xfId="9" applyNumberFormat="1" applyFont="1" applyFill="1" applyBorder="1" applyAlignment="1">
      <alignment horizontal="center"/>
    </xf>
    <xf numFmtId="41" fontId="5" fillId="2" borderId="5" xfId="9" applyNumberFormat="1" applyFont="1" applyFill="1" applyBorder="1" applyAlignment="1">
      <alignment horizontal="center"/>
    </xf>
    <xf numFmtId="165" fontId="5" fillId="2" borderId="4" xfId="9" applyNumberFormat="1" applyFont="1" applyFill="1" applyBorder="1" applyAlignment="1">
      <alignment horizontal="center"/>
    </xf>
    <xf numFmtId="165" fontId="5" fillId="2" borderId="5" xfId="9" applyNumberFormat="1" applyFont="1" applyFill="1" applyBorder="1" applyAlignment="1">
      <alignment horizontal="center"/>
    </xf>
    <xf numFmtId="0" fontId="13" fillId="2" borderId="2" xfId="9" applyFont="1" applyFill="1" applyBorder="1" applyAlignment="1">
      <alignment horizontal="left"/>
    </xf>
    <xf numFmtId="0" fontId="13" fillId="0" borderId="0" xfId="9" applyFont="1" applyFill="1" applyBorder="1" applyAlignment="1">
      <alignment horizontal="left"/>
    </xf>
    <xf numFmtId="41" fontId="13" fillId="2" borderId="6" xfId="9" applyNumberFormat="1" applyFont="1" applyFill="1" applyBorder="1" applyAlignment="1">
      <alignment horizontal="center"/>
    </xf>
    <xf numFmtId="41" fontId="13" fillId="2" borderId="7" xfId="9" applyNumberFormat="1" applyFont="1" applyFill="1" applyBorder="1" applyAlignment="1">
      <alignment horizontal="center"/>
    </xf>
    <xf numFmtId="165" fontId="13" fillId="0" borderId="0" xfId="9" applyNumberFormat="1" applyFont="1" applyFill="1" applyBorder="1" applyAlignment="1">
      <alignment horizontal="left"/>
    </xf>
    <xf numFmtId="0" fontId="5" fillId="2" borderId="3" xfId="9" applyFont="1" applyFill="1" applyBorder="1" applyAlignment="1">
      <alignment horizontal="center"/>
    </xf>
    <xf numFmtId="41" fontId="5" fillId="2" borderId="8" xfId="9" applyNumberFormat="1" applyFont="1" applyFill="1" applyBorder="1" applyAlignment="1">
      <alignment horizontal="center"/>
    </xf>
    <xf numFmtId="41" fontId="5" fillId="2" borderId="9" xfId="9" applyNumberFormat="1" applyFont="1" applyFill="1" applyBorder="1" applyAlignment="1">
      <alignment horizontal="center"/>
    </xf>
    <xf numFmtId="165" fontId="5" fillId="2" borderId="8" xfId="9" applyNumberFormat="1" applyFont="1" applyFill="1" applyBorder="1" applyAlignment="1">
      <alignment horizontal="center"/>
    </xf>
    <xf numFmtId="165" fontId="5" fillId="2" borderId="9" xfId="9" applyNumberFormat="1" applyFont="1" applyFill="1" applyBorder="1" applyAlignment="1">
      <alignment horizontal="center"/>
    </xf>
    <xf numFmtId="0" fontId="5" fillId="0" borderId="0" xfId="9" applyFont="1" applyFill="1" applyBorder="1" applyAlignment="1">
      <alignment horizontal="left" vertical="center"/>
    </xf>
    <xf numFmtId="0" fontId="5" fillId="0" borderId="0" xfId="9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5" fillId="0" borderId="0" xfId="7" applyNumberFormat="1" applyFont="1" applyFill="1" applyBorder="1" applyAlignment="1">
      <alignment horizontal="center" vertical="center"/>
    </xf>
    <xf numFmtId="165" fontId="5" fillId="0" borderId="0" xfId="9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41" fontId="5" fillId="0" borderId="0" xfId="9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4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4" applyFont="1" applyFill="1" applyBorder="1" applyAlignment="1" applyProtection="1">
      <alignment horizontal="left" vertical="center"/>
    </xf>
    <xf numFmtId="0" fontId="5" fillId="0" borderId="2" xfId="4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4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41" fontId="5" fillId="0" borderId="0" xfId="0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horizontal="left" vertical="center" wrapText="1"/>
    </xf>
    <xf numFmtId="0" fontId="5" fillId="0" borderId="0" xfId="12" applyFont="1" applyFill="1" applyBorder="1" applyAlignment="1">
      <alignment horizontal="center" vertical="center"/>
    </xf>
    <xf numFmtId="165" fontId="5" fillId="0" borderId="0" xfId="12" applyNumberFormat="1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vertical="center"/>
    </xf>
    <xf numFmtId="0" fontId="13" fillId="0" borderId="0" xfId="12" applyFont="1" applyFill="1" applyBorder="1" applyAlignment="1">
      <alignment horizontal="center" vertical="center"/>
    </xf>
    <xf numFmtId="165" fontId="5" fillId="0" borderId="0" xfId="5" applyNumberFormat="1" applyFont="1" applyFill="1" applyBorder="1" applyAlignment="1">
      <alignment horizontal="center" vertical="center"/>
    </xf>
    <xf numFmtId="165" fontId="13" fillId="0" borderId="0" xfId="7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center" vertical="center"/>
    </xf>
    <xf numFmtId="3" fontId="5" fillId="0" borderId="0" xfId="11" applyNumberFormat="1" applyFont="1" applyFill="1" applyBorder="1" applyAlignment="1">
      <alignment horizontal="center" vertical="center"/>
    </xf>
    <xf numFmtId="165" fontId="5" fillId="0" borderId="0" xfId="11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vertical="center"/>
    </xf>
    <xf numFmtId="41" fontId="5" fillId="0" borderId="0" xfId="11" applyNumberFormat="1" applyFont="1" applyFill="1" applyBorder="1" applyAlignment="1">
      <alignment vertic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165" fontId="5" fillId="0" borderId="0" xfId="7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41" fontId="5" fillId="0" borderId="0" xfId="7" applyNumberFormat="1" applyFont="1" applyFill="1" applyBorder="1" applyAlignment="1">
      <alignment vertical="center"/>
    </xf>
    <xf numFmtId="0" fontId="5" fillId="0" borderId="0" xfId="14" applyFont="1" applyFill="1" applyBorder="1" applyAlignment="1">
      <alignment horizontal="left" vertical="center" wrapText="1"/>
    </xf>
    <xf numFmtId="164" fontId="5" fillId="0" borderId="0" xfId="14" applyNumberFormat="1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vertical="center"/>
    </xf>
    <xf numFmtId="41" fontId="5" fillId="0" borderId="0" xfId="14" applyNumberFormat="1" applyFont="1" applyFill="1" applyBorder="1" applyAlignment="1">
      <alignment vertical="center"/>
    </xf>
    <xf numFmtId="165" fontId="13" fillId="3" borderId="6" xfId="0" applyNumberFormat="1" applyFont="1" applyFill="1" applyBorder="1" applyAlignment="1">
      <alignment horizontal="center" vertical="center"/>
    </xf>
    <xf numFmtId="165" fontId="13" fillId="3" borderId="7" xfId="0" applyNumberFormat="1" applyFont="1" applyFill="1" applyBorder="1" applyAlignment="1">
      <alignment horizontal="center" vertical="center"/>
    </xf>
    <xf numFmtId="41" fontId="16" fillId="2" borderId="6" xfId="11" applyNumberFormat="1" applyFont="1" applyFill="1" applyBorder="1" applyAlignment="1">
      <alignment horizontal="center"/>
    </xf>
    <xf numFmtId="41" fontId="16" fillId="2" borderId="6" xfId="14" applyNumberFormat="1" applyFont="1" applyFill="1" applyBorder="1" applyAlignment="1">
      <alignment horizontal="center"/>
    </xf>
    <xf numFmtId="41" fontId="16" fillId="2" borderId="6" xfId="0" applyNumberFormat="1" applyFont="1" applyFill="1" applyBorder="1" applyAlignment="1">
      <alignment horizontal="center"/>
    </xf>
    <xf numFmtId="41" fontId="13" fillId="2" borderId="4" xfId="5" applyNumberFormat="1" applyFont="1" applyFill="1" applyBorder="1" applyAlignment="1">
      <alignment horizontal="center"/>
    </xf>
    <xf numFmtId="41" fontId="13" fillId="2" borderId="5" xfId="5" applyNumberFormat="1" applyFont="1" applyFill="1" applyBorder="1" applyAlignment="1">
      <alignment horizontal="center"/>
    </xf>
    <xf numFmtId="41" fontId="13" fillId="2" borderId="4" xfId="5" applyNumberFormat="1" applyFont="1" applyFill="1" applyBorder="1" applyAlignment="1">
      <alignment horizontal="center" wrapText="1"/>
    </xf>
    <xf numFmtId="41" fontId="13" fillId="2" borderId="5" xfId="5" applyNumberFormat="1" applyFont="1" applyFill="1" applyBorder="1" applyAlignment="1">
      <alignment horizontal="center" wrapText="1"/>
    </xf>
    <xf numFmtId="0" fontId="13" fillId="2" borderId="2" xfId="6" applyFont="1" applyFill="1" applyBorder="1" applyAlignment="1">
      <alignment horizontal="left" wrapText="1"/>
    </xf>
    <xf numFmtId="0" fontId="13" fillId="2" borderId="3" xfId="6" applyFont="1" applyFill="1" applyBorder="1" applyAlignment="1">
      <alignment horizontal="left" wrapText="1"/>
    </xf>
    <xf numFmtId="0" fontId="13" fillId="2" borderId="4" xfId="5" applyFont="1" applyFill="1" applyBorder="1" applyAlignment="1">
      <alignment horizontal="center" wrapText="1"/>
    </xf>
    <xf numFmtId="0" fontId="13" fillId="2" borderId="5" xfId="5" applyFont="1" applyFill="1" applyBorder="1" applyAlignment="1">
      <alignment horizontal="center" wrapText="1"/>
    </xf>
    <xf numFmtId="0" fontId="13" fillId="2" borderId="2" xfId="5" applyFont="1" applyFill="1" applyBorder="1" applyAlignment="1">
      <alignment horizontal="left" wrapText="1"/>
    </xf>
    <xf numFmtId="0" fontId="13" fillId="2" borderId="3" xfId="5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43" fontId="13" fillId="2" borderId="4" xfId="1" applyFont="1" applyFill="1" applyBorder="1" applyAlignment="1">
      <alignment horizontal="center" wrapText="1"/>
    </xf>
    <xf numFmtId="43" fontId="13" fillId="2" borderId="5" xfId="1" applyFont="1" applyFill="1" applyBorder="1" applyAlignment="1">
      <alignment horizontal="center" wrapText="1"/>
    </xf>
    <xf numFmtId="0" fontId="13" fillId="2" borderId="2" xfId="12" applyFont="1" applyFill="1" applyBorder="1" applyAlignment="1">
      <alignment horizontal="left"/>
    </xf>
    <xf numFmtId="0" fontId="13" fillId="2" borderId="3" xfId="12" applyFont="1" applyFill="1" applyBorder="1" applyAlignment="1">
      <alignment horizontal="left"/>
    </xf>
    <xf numFmtId="0" fontId="13" fillId="2" borderId="2" xfId="14" applyFont="1" applyFill="1" applyBorder="1" applyAlignment="1">
      <alignment horizontal="left"/>
    </xf>
    <xf numFmtId="0" fontId="13" fillId="2" borderId="3" xfId="14" applyFont="1" applyFill="1" applyBorder="1" applyAlignment="1">
      <alignment horizontal="left"/>
    </xf>
    <xf numFmtId="0" fontId="13" fillId="2" borderId="2" xfId="11" applyFont="1" applyFill="1" applyBorder="1" applyAlignment="1">
      <alignment horizontal="center" wrapText="1"/>
    </xf>
    <xf numFmtId="0" fontId="13" fillId="2" borderId="3" xfId="11" applyFont="1" applyFill="1" applyBorder="1" applyAlignment="1">
      <alignment horizontal="center" wrapText="1"/>
    </xf>
    <xf numFmtId="41" fontId="13" fillId="0" borderId="0" xfId="5" applyNumberFormat="1" applyFont="1" applyFill="1" applyBorder="1" applyAlignment="1">
      <alignment horizontal="center" wrapText="1"/>
    </xf>
    <xf numFmtId="165" fontId="13" fillId="0" borderId="0" xfId="5" applyNumberFormat="1" applyFont="1" applyFill="1" applyBorder="1" applyAlignment="1">
      <alignment horizontal="center" wrapText="1"/>
    </xf>
    <xf numFmtId="165" fontId="13" fillId="2" borderId="4" xfId="5" applyNumberFormat="1" applyFont="1" applyFill="1" applyBorder="1" applyAlignment="1">
      <alignment horizontal="center" wrapText="1"/>
    </xf>
    <xf numFmtId="165" fontId="13" fillId="2" borderId="5" xfId="5" applyNumberFormat="1" applyFont="1" applyFill="1" applyBorder="1" applyAlignment="1">
      <alignment horizontal="center" wrapText="1"/>
    </xf>
    <xf numFmtId="0" fontId="13" fillId="2" borderId="4" xfId="5" applyFont="1" applyFill="1" applyBorder="1" applyAlignment="1">
      <alignment horizontal="center"/>
    </xf>
    <xf numFmtId="0" fontId="13" fillId="2" borderId="5" xfId="5" applyFont="1" applyFill="1" applyBorder="1" applyAlignment="1">
      <alignment horizontal="center"/>
    </xf>
    <xf numFmtId="0" fontId="13" fillId="2" borderId="2" xfId="7" applyFont="1" applyFill="1" applyBorder="1" applyAlignment="1">
      <alignment horizontal="left" wrapText="1"/>
    </xf>
    <xf numFmtId="0" fontId="13" fillId="2" borderId="3" xfId="7" applyFont="1" applyFill="1" applyBorder="1" applyAlignment="1">
      <alignment horizontal="left" wrapText="1"/>
    </xf>
    <xf numFmtId="0" fontId="13" fillId="2" borderId="2" xfId="9" applyFont="1" applyFill="1" applyBorder="1" applyAlignment="1">
      <alignment horizontal="left"/>
    </xf>
    <xf numFmtId="0" fontId="13" fillId="2" borderId="3" xfId="9" applyFont="1" applyFill="1" applyBorder="1" applyAlignment="1">
      <alignment horizontal="left"/>
    </xf>
  </cellXfs>
  <cellStyles count="15">
    <cellStyle name="Comma" xfId="1" builtinId="3"/>
    <cellStyle name="Hyperlink" xfId="4" builtinId="8"/>
    <cellStyle name="Normal" xfId="0" builtinId="0"/>
    <cellStyle name="Normal_DFAFFIL" xfId="6"/>
    <cellStyle name="Normal_DFAWARD" xfId="5"/>
    <cellStyle name="Normal_DFCOM" xfId="14"/>
    <cellStyle name="Normal_DFDISC" xfId="12"/>
    <cellStyle name="Normal_DFGENDER" xfId="9"/>
    <cellStyle name="Normal_DFLANG" xfId="7"/>
    <cellStyle name="Normal_DFYEARIN" xfId="11"/>
    <cellStyle name="Normal_PDFDISC" xfId="13"/>
    <cellStyle name="Normal_PDFGENDR" xfId="10"/>
    <cellStyle name="Normal_S3DISC" xfId="3"/>
    <cellStyle name="Normal_S3RANK" xfId="8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/>
  </sheetViews>
  <sheetFormatPr defaultRowHeight="15" x14ac:dyDescent="0.3"/>
  <cols>
    <col min="1" max="1" width="22" style="13" customWidth="1"/>
    <col min="2" max="2" width="1.42578125" style="13" customWidth="1"/>
    <col min="3" max="3" width="119.140625" style="7" customWidth="1"/>
    <col min="4" max="256" width="9.140625" style="6"/>
    <col min="257" max="257" width="22" style="6" customWidth="1"/>
    <col min="258" max="258" width="1.42578125" style="6" customWidth="1"/>
    <col min="259" max="259" width="116.28515625" style="6" customWidth="1"/>
    <col min="260" max="512" width="9.140625" style="6"/>
    <col min="513" max="513" width="22" style="6" customWidth="1"/>
    <col min="514" max="514" width="1.42578125" style="6" customWidth="1"/>
    <col min="515" max="515" width="116.28515625" style="6" customWidth="1"/>
    <col min="516" max="768" width="9.140625" style="6"/>
    <col min="769" max="769" width="22" style="6" customWidth="1"/>
    <col min="770" max="770" width="1.42578125" style="6" customWidth="1"/>
    <col min="771" max="771" width="116.28515625" style="6" customWidth="1"/>
    <col min="772" max="1024" width="9.140625" style="6"/>
    <col min="1025" max="1025" width="22" style="6" customWidth="1"/>
    <col min="1026" max="1026" width="1.42578125" style="6" customWidth="1"/>
    <col min="1027" max="1027" width="116.28515625" style="6" customWidth="1"/>
    <col min="1028" max="1280" width="9.140625" style="6"/>
    <col min="1281" max="1281" width="22" style="6" customWidth="1"/>
    <col min="1282" max="1282" width="1.42578125" style="6" customWidth="1"/>
    <col min="1283" max="1283" width="116.28515625" style="6" customWidth="1"/>
    <col min="1284" max="1536" width="9.140625" style="6"/>
    <col min="1537" max="1537" width="22" style="6" customWidth="1"/>
    <col min="1538" max="1538" width="1.42578125" style="6" customWidth="1"/>
    <col min="1539" max="1539" width="116.28515625" style="6" customWidth="1"/>
    <col min="1540" max="1792" width="9.140625" style="6"/>
    <col min="1793" max="1793" width="22" style="6" customWidth="1"/>
    <col min="1794" max="1794" width="1.42578125" style="6" customWidth="1"/>
    <col min="1795" max="1795" width="116.28515625" style="6" customWidth="1"/>
    <col min="1796" max="2048" width="9.140625" style="6"/>
    <col min="2049" max="2049" width="22" style="6" customWidth="1"/>
    <col min="2050" max="2050" width="1.42578125" style="6" customWidth="1"/>
    <col min="2051" max="2051" width="116.28515625" style="6" customWidth="1"/>
    <col min="2052" max="2304" width="9.140625" style="6"/>
    <col min="2305" max="2305" width="22" style="6" customWidth="1"/>
    <col min="2306" max="2306" width="1.42578125" style="6" customWidth="1"/>
    <col min="2307" max="2307" width="116.28515625" style="6" customWidth="1"/>
    <col min="2308" max="2560" width="9.140625" style="6"/>
    <col min="2561" max="2561" width="22" style="6" customWidth="1"/>
    <col min="2562" max="2562" width="1.42578125" style="6" customWidth="1"/>
    <col min="2563" max="2563" width="116.28515625" style="6" customWidth="1"/>
    <col min="2564" max="2816" width="9.140625" style="6"/>
    <col min="2817" max="2817" width="22" style="6" customWidth="1"/>
    <col min="2818" max="2818" width="1.42578125" style="6" customWidth="1"/>
    <col min="2819" max="2819" width="116.28515625" style="6" customWidth="1"/>
    <col min="2820" max="3072" width="9.140625" style="6"/>
    <col min="3073" max="3073" width="22" style="6" customWidth="1"/>
    <col min="3074" max="3074" width="1.42578125" style="6" customWidth="1"/>
    <col min="3075" max="3075" width="116.28515625" style="6" customWidth="1"/>
    <col min="3076" max="3328" width="9.140625" style="6"/>
    <col min="3329" max="3329" width="22" style="6" customWidth="1"/>
    <col min="3330" max="3330" width="1.42578125" style="6" customWidth="1"/>
    <col min="3331" max="3331" width="116.28515625" style="6" customWidth="1"/>
    <col min="3332" max="3584" width="9.140625" style="6"/>
    <col min="3585" max="3585" width="22" style="6" customWidth="1"/>
    <col min="3586" max="3586" width="1.42578125" style="6" customWidth="1"/>
    <col min="3587" max="3587" width="116.28515625" style="6" customWidth="1"/>
    <col min="3588" max="3840" width="9.140625" style="6"/>
    <col min="3841" max="3841" width="22" style="6" customWidth="1"/>
    <col min="3842" max="3842" width="1.42578125" style="6" customWidth="1"/>
    <col min="3843" max="3843" width="116.28515625" style="6" customWidth="1"/>
    <col min="3844" max="4096" width="9.140625" style="6"/>
    <col min="4097" max="4097" width="22" style="6" customWidth="1"/>
    <col min="4098" max="4098" width="1.42578125" style="6" customWidth="1"/>
    <col min="4099" max="4099" width="116.28515625" style="6" customWidth="1"/>
    <col min="4100" max="4352" width="9.140625" style="6"/>
    <col min="4353" max="4353" width="22" style="6" customWidth="1"/>
    <col min="4354" max="4354" width="1.42578125" style="6" customWidth="1"/>
    <col min="4355" max="4355" width="116.28515625" style="6" customWidth="1"/>
    <col min="4356" max="4608" width="9.140625" style="6"/>
    <col min="4609" max="4609" width="22" style="6" customWidth="1"/>
    <col min="4610" max="4610" width="1.42578125" style="6" customWidth="1"/>
    <col min="4611" max="4611" width="116.28515625" style="6" customWidth="1"/>
    <col min="4612" max="4864" width="9.140625" style="6"/>
    <col min="4865" max="4865" width="22" style="6" customWidth="1"/>
    <col min="4866" max="4866" width="1.42578125" style="6" customWidth="1"/>
    <col min="4867" max="4867" width="116.28515625" style="6" customWidth="1"/>
    <col min="4868" max="5120" width="9.140625" style="6"/>
    <col min="5121" max="5121" width="22" style="6" customWidth="1"/>
    <col min="5122" max="5122" width="1.42578125" style="6" customWidth="1"/>
    <col min="5123" max="5123" width="116.28515625" style="6" customWidth="1"/>
    <col min="5124" max="5376" width="9.140625" style="6"/>
    <col min="5377" max="5377" width="22" style="6" customWidth="1"/>
    <col min="5378" max="5378" width="1.42578125" style="6" customWidth="1"/>
    <col min="5379" max="5379" width="116.28515625" style="6" customWidth="1"/>
    <col min="5380" max="5632" width="9.140625" style="6"/>
    <col min="5633" max="5633" width="22" style="6" customWidth="1"/>
    <col min="5634" max="5634" width="1.42578125" style="6" customWidth="1"/>
    <col min="5635" max="5635" width="116.28515625" style="6" customWidth="1"/>
    <col min="5636" max="5888" width="9.140625" style="6"/>
    <col min="5889" max="5889" width="22" style="6" customWidth="1"/>
    <col min="5890" max="5890" width="1.42578125" style="6" customWidth="1"/>
    <col min="5891" max="5891" width="116.28515625" style="6" customWidth="1"/>
    <col min="5892" max="6144" width="9.140625" style="6"/>
    <col min="6145" max="6145" width="22" style="6" customWidth="1"/>
    <col min="6146" max="6146" width="1.42578125" style="6" customWidth="1"/>
    <col min="6147" max="6147" width="116.28515625" style="6" customWidth="1"/>
    <col min="6148" max="6400" width="9.140625" style="6"/>
    <col min="6401" max="6401" width="22" style="6" customWidth="1"/>
    <col min="6402" max="6402" width="1.42578125" style="6" customWidth="1"/>
    <col min="6403" max="6403" width="116.28515625" style="6" customWidth="1"/>
    <col min="6404" max="6656" width="9.140625" style="6"/>
    <col min="6657" max="6657" width="22" style="6" customWidth="1"/>
    <col min="6658" max="6658" width="1.42578125" style="6" customWidth="1"/>
    <col min="6659" max="6659" width="116.28515625" style="6" customWidth="1"/>
    <col min="6660" max="6912" width="9.140625" style="6"/>
    <col min="6913" max="6913" width="22" style="6" customWidth="1"/>
    <col min="6914" max="6914" width="1.42578125" style="6" customWidth="1"/>
    <col min="6915" max="6915" width="116.28515625" style="6" customWidth="1"/>
    <col min="6916" max="7168" width="9.140625" style="6"/>
    <col min="7169" max="7169" width="22" style="6" customWidth="1"/>
    <col min="7170" max="7170" width="1.42578125" style="6" customWidth="1"/>
    <col min="7171" max="7171" width="116.28515625" style="6" customWidth="1"/>
    <col min="7172" max="7424" width="9.140625" style="6"/>
    <col min="7425" max="7425" width="22" style="6" customWidth="1"/>
    <col min="7426" max="7426" width="1.42578125" style="6" customWidth="1"/>
    <col min="7427" max="7427" width="116.28515625" style="6" customWidth="1"/>
    <col min="7428" max="7680" width="9.140625" style="6"/>
    <col min="7681" max="7681" width="22" style="6" customWidth="1"/>
    <col min="7682" max="7682" width="1.42578125" style="6" customWidth="1"/>
    <col min="7683" max="7683" width="116.28515625" style="6" customWidth="1"/>
    <col min="7684" max="7936" width="9.140625" style="6"/>
    <col min="7937" max="7937" width="22" style="6" customWidth="1"/>
    <col min="7938" max="7938" width="1.42578125" style="6" customWidth="1"/>
    <col min="7939" max="7939" width="116.28515625" style="6" customWidth="1"/>
    <col min="7940" max="8192" width="9.140625" style="6"/>
    <col min="8193" max="8193" width="22" style="6" customWidth="1"/>
    <col min="8194" max="8194" width="1.42578125" style="6" customWidth="1"/>
    <col min="8195" max="8195" width="116.28515625" style="6" customWidth="1"/>
    <col min="8196" max="8448" width="9.140625" style="6"/>
    <col min="8449" max="8449" width="22" style="6" customWidth="1"/>
    <col min="8450" max="8450" width="1.42578125" style="6" customWidth="1"/>
    <col min="8451" max="8451" width="116.28515625" style="6" customWidth="1"/>
    <col min="8452" max="8704" width="9.140625" style="6"/>
    <col min="8705" max="8705" width="22" style="6" customWidth="1"/>
    <col min="8706" max="8706" width="1.42578125" style="6" customWidth="1"/>
    <col min="8707" max="8707" width="116.28515625" style="6" customWidth="1"/>
    <col min="8708" max="8960" width="9.140625" style="6"/>
    <col min="8961" max="8961" width="22" style="6" customWidth="1"/>
    <col min="8962" max="8962" width="1.42578125" style="6" customWidth="1"/>
    <col min="8963" max="8963" width="116.28515625" style="6" customWidth="1"/>
    <col min="8964" max="9216" width="9.140625" style="6"/>
    <col min="9217" max="9217" width="22" style="6" customWidth="1"/>
    <col min="9218" max="9218" width="1.42578125" style="6" customWidth="1"/>
    <col min="9219" max="9219" width="116.28515625" style="6" customWidth="1"/>
    <col min="9220" max="9472" width="9.140625" style="6"/>
    <col min="9473" max="9473" width="22" style="6" customWidth="1"/>
    <col min="9474" max="9474" width="1.42578125" style="6" customWidth="1"/>
    <col min="9475" max="9475" width="116.28515625" style="6" customWidth="1"/>
    <col min="9476" max="9728" width="9.140625" style="6"/>
    <col min="9729" max="9729" width="22" style="6" customWidth="1"/>
    <col min="9730" max="9730" width="1.42578125" style="6" customWidth="1"/>
    <col min="9731" max="9731" width="116.28515625" style="6" customWidth="1"/>
    <col min="9732" max="9984" width="9.140625" style="6"/>
    <col min="9985" max="9985" width="22" style="6" customWidth="1"/>
    <col min="9986" max="9986" width="1.42578125" style="6" customWidth="1"/>
    <col min="9987" max="9987" width="116.28515625" style="6" customWidth="1"/>
    <col min="9988" max="10240" width="9.140625" style="6"/>
    <col min="10241" max="10241" width="22" style="6" customWidth="1"/>
    <col min="10242" max="10242" width="1.42578125" style="6" customWidth="1"/>
    <col min="10243" max="10243" width="116.28515625" style="6" customWidth="1"/>
    <col min="10244" max="10496" width="9.140625" style="6"/>
    <col min="10497" max="10497" width="22" style="6" customWidth="1"/>
    <col min="10498" max="10498" width="1.42578125" style="6" customWidth="1"/>
    <col min="10499" max="10499" width="116.28515625" style="6" customWidth="1"/>
    <col min="10500" max="10752" width="9.140625" style="6"/>
    <col min="10753" max="10753" width="22" style="6" customWidth="1"/>
    <col min="10754" max="10754" width="1.42578125" style="6" customWidth="1"/>
    <col min="10755" max="10755" width="116.28515625" style="6" customWidth="1"/>
    <col min="10756" max="11008" width="9.140625" style="6"/>
    <col min="11009" max="11009" width="22" style="6" customWidth="1"/>
    <col min="11010" max="11010" width="1.42578125" style="6" customWidth="1"/>
    <col min="11011" max="11011" width="116.28515625" style="6" customWidth="1"/>
    <col min="11012" max="11264" width="9.140625" style="6"/>
    <col min="11265" max="11265" width="22" style="6" customWidth="1"/>
    <col min="11266" max="11266" width="1.42578125" style="6" customWidth="1"/>
    <col min="11267" max="11267" width="116.28515625" style="6" customWidth="1"/>
    <col min="11268" max="11520" width="9.140625" style="6"/>
    <col min="11521" max="11521" width="22" style="6" customWidth="1"/>
    <col min="11522" max="11522" width="1.42578125" style="6" customWidth="1"/>
    <col min="11523" max="11523" width="116.28515625" style="6" customWidth="1"/>
    <col min="11524" max="11776" width="9.140625" style="6"/>
    <col min="11777" max="11777" width="22" style="6" customWidth="1"/>
    <col min="11778" max="11778" width="1.42578125" style="6" customWidth="1"/>
    <col min="11779" max="11779" width="116.28515625" style="6" customWidth="1"/>
    <col min="11780" max="12032" width="9.140625" style="6"/>
    <col min="12033" max="12033" width="22" style="6" customWidth="1"/>
    <col min="12034" max="12034" width="1.42578125" style="6" customWidth="1"/>
    <col min="12035" max="12035" width="116.28515625" style="6" customWidth="1"/>
    <col min="12036" max="12288" width="9.140625" style="6"/>
    <col min="12289" max="12289" width="22" style="6" customWidth="1"/>
    <col min="12290" max="12290" width="1.42578125" style="6" customWidth="1"/>
    <col min="12291" max="12291" width="116.28515625" style="6" customWidth="1"/>
    <col min="12292" max="12544" width="9.140625" style="6"/>
    <col min="12545" max="12545" width="22" style="6" customWidth="1"/>
    <col min="12546" max="12546" width="1.42578125" style="6" customWidth="1"/>
    <col min="12547" max="12547" width="116.28515625" style="6" customWidth="1"/>
    <col min="12548" max="12800" width="9.140625" style="6"/>
    <col min="12801" max="12801" width="22" style="6" customWidth="1"/>
    <col min="12802" max="12802" width="1.42578125" style="6" customWidth="1"/>
    <col min="12803" max="12803" width="116.28515625" style="6" customWidth="1"/>
    <col min="12804" max="13056" width="9.140625" style="6"/>
    <col min="13057" max="13057" width="22" style="6" customWidth="1"/>
    <col min="13058" max="13058" width="1.42578125" style="6" customWidth="1"/>
    <col min="13059" max="13059" width="116.28515625" style="6" customWidth="1"/>
    <col min="13060" max="13312" width="9.140625" style="6"/>
    <col min="13313" max="13313" width="22" style="6" customWidth="1"/>
    <col min="13314" max="13314" width="1.42578125" style="6" customWidth="1"/>
    <col min="13315" max="13315" width="116.28515625" style="6" customWidth="1"/>
    <col min="13316" max="13568" width="9.140625" style="6"/>
    <col min="13569" max="13569" width="22" style="6" customWidth="1"/>
    <col min="13570" max="13570" width="1.42578125" style="6" customWidth="1"/>
    <col min="13571" max="13571" width="116.28515625" style="6" customWidth="1"/>
    <col min="13572" max="13824" width="9.140625" style="6"/>
    <col min="13825" max="13825" width="22" style="6" customWidth="1"/>
    <col min="13826" max="13826" width="1.42578125" style="6" customWidth="1"/>
    <col min="13827" max="13827" width="116.28515625" style="6" customWidth="1"/>
    <col min="13828" max="14080" width="9.140625" style="6"/>
    <col min="14081" max="14081" width="22" style="6" customWidth="1"/>
    <col min="14082" max="14082" width="1.42578125" style="6" customWidth="1"/>
    <col min="14083" max="14083" width="116.28515625" style="6" customWidth="1"/>
    <col min="14084" max="14336" width="9.140625" style="6"/>
    <col min="14337" max="14337" width="22" style="6" customWidth="1"/>
    <col min="14338" max="14338" width="1.42578125" style="6" customWidth="1"/>
    <col min="14339" max="14339" width="116.28515625" style="6" customWidth="1"/>
    <col min="14340" max="14592" width="9.140625" style="6"/>
    <col min="14593" max="14593" width="22" style="6" customWidth="1"/>
    <col min="14594" max="14594" width="1.42578125" style="6" customWidth="1"/>
    <col min="14595" max="14595" width="116.28515625" style="6" customWidth="1"/>
    <col min="14596" max="14848" width="9.140625" style="6"/>
    <col min="14849" max="14849" width="22" style="6" customWidth="1"/>
    <col min="14850" max="14850" width="1.42578125" style="6" customWidth="1"/>
    <col min="14851" max="14851" width="116.28515625" style="6" customWidth="1"/>
    <col min="14852" max="15104" width="9.140625" style="6"/>
    <col min="15105" max="15105" width="22" style="6" customWidth="1"/>
    <col min="15106" max="15106" width="1.42578125" style="6" customWidth="1"/>
    <col min="15107" max="15107" width="116.28515625" style="6" customWidth="1"/>
    <col min="15108" max="15360" width="9.140625" style="6"/>
    <col min="15361" max="15361" width="22" style="6" customWidth="1"/>
    <col min="15362" max="15362" width="1.42578125" style="6" customWidth="1"/>
    <col min="15363" max="15363" width="116.28515625" style="6" customWidth="1"/>
    <col min="15364" max="15616" width="9.140625" style="6"/>
    <col min="15617" max="15617" width="22" style="6" customWidth="1"/>
    <col min="15618" max="15618" width="1.42578125" style="6" customWidth="1"/>
    <col min="15619" max="15619" width="116.28515625" style="6" customWidth="1"/>
    <col min="15620" max="15872" width="9.140625" style="6"/>
    <col min="15873" max="15873" width="22" style="6" customWidth="1"/>
    <col min="15874" max="15874" width="1.42578125" style="6" customWidth="1"/>
    <col min="15875" max="15875" width="116.28515625" style="6" customWidth="1"/>
    <col min="15876" max="16128" width="9.140625" style="6"/>
    <col min="16129" max="16129" width="22" style="6" customWidth="1"/>
    <col min="16130" max="16130" width="1.42578125" style="6" customWidth="1"/>
    <col min="16131" max="16131" width="116.28515625" style="6" customWidth="1"/>
    <col min="16132" max="16384" width="9.140625" style="6"/>
  </cols>
  <sheetData>
    <row r="1" spans="1:3" s="3" customFormat="1" ht="18" x14ac:dyDescent="0.35">
      <c r="A1" s="1" t="s">
        <v>0</v>
      </c>
      <c r="B1" s="1"/>
      <c r="C1" s="2"/>
    </row>
    <row r="2" spans="1:3" ht="18" x14ac:dyDescent="0.35">
      <c r="A2" s="4" t="s">
        <v>208</v>
      </c>
      <c r="B2" s="5"/>
      <c r="C2" s="5"/>
    </row>
    <row r="3" spans="1:3" x14ac:dyDescent="0.3">
      <c r="A3" s="400"/>
      <c r="B3" s="400"/>
    </row>
    <row r="4" spans="1:3" s="10" customFormat="1" ht="16.5" x14ac:dyDescent="0.3">
      <c r="A4" s="8" t="s">
        <v>1</v>
      </c>
      <c r="B4" s="9"/>
      <c r="C4" s="9" t="s">
        <v>2</v>
      </c>
    </row>
    <row r="5" spans="1:3" s="394" customFormat="1" ht="34.5" customHeight="1" x14ac:dyDescent="0.3">
      <c r="A5" s="391" t="s">
        <v>3</v>
      </c>
      <c r="B5" s="392"/>
      <c r="C5" s="393" t="s">
        <v>4</v>
      </c>
    </row>
    <row r="6" spans="1:3" s="394" customFormat="1" ht="34.5" customHeight="1" x14ac:dyDescent="0.3">
      <c r="A6" s="395" t="s">
        <v>5</v>
      </c>
      <c r="B6" s="392"/>
      <c r="C6" s="396" t="s">
        <v>6</v>
      </c>
    </row>
    <row r="7" spans="1:3" s="394" customFormat="1" ht="34.5" customHeight="1" x14ac:dyDescent="0.3">
      <c r="A7" s="395" t="s">
        <v>7</v>
      </c>
      <c r="B7" s="392"/>
      <c r="C7" s="397" t="s">
        <v>8</v>
      </c>
    </row>
    <row r="8" spans="1:3" s="394" customFormat="1" ht="34.5" customHeight="1" x14ac:dyDescent="0.3">
      <c r="A8" s="395" t="s">
        <v>9</v>
      </c>
      <c r="B8" s="392"/>
      <c r="C8" s="396" t="s">
        <v>10</v>
      </c>
    </row>
    <row r="9" spans="1:3" s="394" customFormat="1" ht="34.5" customHeight="1" x14ac:dyDescent="0.3">
      <c r="A9" s="395" t="s">
        <v>11</v>
      </c>
      <c r="B9" s="392"/>
      <c r="C9" s="396" t="s">
        <v>12</v>
      </c>
    </row>
    <row r="10" spans="1:3" s="394" customFormat="1" ht="34.5" customHeight="1" x14ac:dyDescent="0.3">
      <c r="A10" s="395" t="s">
        <v>13</v>
      </c>
      <c r="B10" s="392"/>
      <c r="C10" s="396" t="s">
        <v>14</v>
      </c>
    </row>
    <row r="11" spans="1:3" s="394" customFormat="1" ht="34.5" customHeight="1" x14ac:dyDescent="0.3">
      <c r="A11" s="395" t="s">
        <v>15</v>
      </c>
      <c r="B11" s="392"/>
      <c r="C11" s="396" t="s">
        <v>16</v>
      </c>
    </row>
    <row r="12" spans="1:3" s="394" customFormat="1" ht="34.5" customHeight="1" x14ac:dyDescent="0.3">
      <c r="A12" s="395" t="s">
        <v>17</v>
      </c>
      <c r="B12" s="392"/>
      <c r="C12" s="396" t="s">
        <v>18</v>
      </c>
    </row>
    <row r="13" spans="1:3" s="394" customFormat="1" ht="34.5" customHeight="1" x14ac:dyDescent="0.3">
      <c r="A13" s="398" t="s">
        <v>19</v>
      </c>
      <c r="B13" s="392"/>
      <c r="C13" s="399" t="s">
        <v>20</v>
      </c>
    </row>
    <row r="14" spans="1:3" x14ac:dyDescent="0.3">
      <c r="A14" s="7"/>
      <c r="C14" s="13"/>
    </row>
    <row r="15" spans="1:3" ht="15.75" x14ac:dyDescent="0.35">
      <c r="A15" s="14" t="s">
        <v>209</v>
      </c>
      <c r="B15" s="15"/>
    </row>
  </sheetData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/>
  </sheetViews>
  <sheetFormatPr defaultRowHeight="18" x14ac:dyDescent="0.35"/>
  <cols>
    <col min="1" max="1" width="30.7109375" style="353" customWidth="1"/>
    <col min="2" max="2" width="1.5703125" style="353" customWidth="1"/>
    <col min="3" max="3" width="19.28515625" style="354" customWidth="1"/>
    <col min="4" max="4" width="18.5703125" style="354" customWidth="1"/>
    <col min="5" max="5" width="1.5703125" style="353" customWidth="1"/>
    <col min="6" max="6" width="19.28515625" style="354" customWidth="1"/>
    <col min="7" max="7" width="18.42578125" style="325" customWidth="1"/>
    <col min="8" max="8" width="1.5703125" style="355" customWidth="1"/>
    <col min="9" max="9" width="17.85546875" style="355" customWidth="1"/>
    <col min="10" max="10" width="14.85546875" style="355" customWidth="1"/>
    <col min="11" max="256" width="9.140625" style="349"/>
    <col min="257" max="257" width="39.28515625" style="349" customWidth="1"/>
    <col min="258" max="258" width="1.5703125" style="349" customWidth="1"/>
    <col min="259" max="259" width="19.28515625" style="349" customWidth="1"/>
    <col min="260" max="260" width="18.5703125" style="349" customWidth="1"/>
    <col min="261" max="261" width="1.5703125" style="349" customWidth="1"/>
    <col min="262" max="262" width="19.28515625" style="349" customWidth="1"/>
    <col min="263" max="263" width="18.42578125" style="349" customWidth="1"/>
    <col min="264" max="264" width="1.5703125" style="349" customWidth="1"/>
    <col min="265" max="265" width="17.85546875" style="349" customWidth="1"/>
    <col min="266" max="266" width="14.85546875" style="349" customWidth="1"/>
    <col min="267" max="512" width="9.140625" style="349"/>
    <col min="513" max="513" width="39.28515625" style="349" customWidth="1"/>
    <col min="514" max="514" width="1.5703125" style="349" customWidth="1"/>
    <col min="515" max="515" width="19.28515625" style="349" customWidth="1"/>
    <col min="516" max="516" width="18.5703125" style="349" customWidth="1"/>
    <col min="517" max="517" width="1.5703125" style="349" customWidth="1"/>
    <col min="518" max="518" width="19.28515625" style="349" customWidth="1"/>
    <col min="519" max="519" width="18.42578125" style="349" customWidth="1"/>
    <col min="520" max="520" width="1.5703125" style="349" customWidth="1"/>
    <col min="521" max="521" width="17.85546875" style="349" customWidth="1"/>
    <col min="522" max="522" width="14.85546875" style="349" customWidth="1"/>
    <col min="523" max="768" width="9.140625" style="349"/>
    <col min="769" max="769" width="39.28515625" style="349" customWidth="1"/>
    <col min="770" max="770" width="1.5703125" style="349" customWidth="1"/>
    <col min="771" max="771" width="19.28515625" style="349" customWidth="1"/>
    <col min="772" max="772" width="18.5703125" style="349" customWidth="1"/>
    <col min="773" max="773" width="1.5703125" style="349" customWidth="1"/>
    <col min="774" max="774" width="19.28515625" style="349" customWidth="1"/>
    <col min="775" max="775" width="18.42578125" style="349" customWidth="1"/>
    <col min="776" max="776" width="1.5703125" style="349" customWidth="1"/>
    <col min="777" max="777" width="17.85546875" style="349" customWidth="1"/>
    <col min="778" max="778" width="14.85546875" style="349" customWidth="1"/>
    <col min="779" max="1024" width="9.140625" style="349"/>
    <col min="1025" max="1025" width="39.28515625" style="349" customWidth="1"/>
    <col min="1026" max="1026" width="1.5703125" style="349" customWidth="1"/>
    <col min="1027" max="1027" width="19.28515625" style="349" customWidth="1"/>
    <col min="1028" max="1028" width="18.5703125" style="349" customWidth="1"/>
    <col min="1029" max="1029" width="1.5703125" style="349" customWidth="1"/>
    <col min="1030" max="1030" width="19.28515625" style="349" customWidth="1"/>
    <col min="1031" max="1031" width="18.42578125" style="349" customWidth="1"/>
    <col min="1032" max="1032" width="1.5703125" style="349" customWidth="1"/>
    <col min="1033" max="1033" width="17.85546875" style="349" customWidth="1"/>
    <col min="1034" max="1034" width="14.85546875" style="349" customWidth="1"/>
    <col min="1035" max="1280" width="9.140625" style="349"/>
    <col min="1281" max="1281" width="39.28515625" style="349" customWidth="1"/>
    <col min="1282" max="1282" width="1.5703125" style="349" customWidth="1"/>
    <col min="1283" max="1283" width="19.28515625" style="349" customWidth="1"/>
    <col min="1284" max="1284" width="18.5703125" style="349" customWidth="1"/>
    <col min="1285" max="1285" width="1.5703125" style="349" customWidth="1"/>
    <col min="1286" max="1286" width="19.28515625" style="349" customWidth="1"/>
    <col min="1287" max="1287" width="18.42578125" style="349" customWidth="1"/>
    <col min="1288" max="1288" width="1.5703125" style="349" customWidth="1"/>
    <col min="1289" max="1289" width="17.85546875" style="349" customWidth="1"/>
    <col min="1290" max="1290" width="14.85546875" style="349" customWidth="1"/>
    <col min="1291" max="1536" width="9.140625" style="349"/>
    <col min="1537" max="1537" width="39.28515625" style="349" customWidth="1"/>
    <col min="1538" max="1538" width="1.5703125" style="349" customWidth="1"/>
    <col min="1539" max="1539" width="19.28515625" style="349" customWidth="1"/>
    <col min="1540" max="1540" width="18.5703125" style="349" customWidth="1"/>
    <col min="1541" max="1541" width="1.5703125" style="349" customWidth="1"/>
    <col min="1542" max="1542" width="19.28515625" style="349" customWidth="1"/>
    <col min="1543" max="1543" width="18.42578125" style="349" customWidth="1"/>
    <col min="1544" max="1544" width="1.5703125" style="349" customWidth="1"/>
    <col min="1545" max="1545" width="17.85546875" style="349" customWidth="1"/>
    <col min="1546" max="1546" width="14.85546875" style="349" customWidth="1"/>
    <col min="1547" max="1792" width="9.140625" style="349"/>
    <col min="1793" max="1793" width="39.28515625" style="349" customWidth="1"/>
    <col min="1794" max="1794" width="1.5703125" style="349" customWidth="1"/>
    <col min="1795" max="1795" width="19.28515625" style="349" customWidth="1"/>
    <col min="1796" max="1796" width="18.5703125" style="349" customWidth="1"/>
    <col min="1797" max="1797" width="1.5703125" style="349" customWidth="1"/>
    <col min="1798" max="1798" width="19.28515625" style="349" customWidth="1"/>
    <col min="1799" max="1799" width="18.42578125" style="349" customWidth="1"/>
    <col min="1800" max="1800" width="1.5703125" style="349" customWidth="1"/>
    <col min="1801" max="1801" width="17.85546875" style="349" customWidth="1"/>
    <col min="1802" max="1802" width="14.85546875" style="349" customWidth="1"/>
    <col min="1803" max="2048" width="9.140625" style="349"/>
    <col min="2049" max="2049" width="39.28515625" style="349" customWidth="1"/>
    <col min="2050" max="2050" width="1.5703125" style="349" customWidth="1"/>
    <col min="2051" max="2051" width="19.28515625" style="349" customWidth="1"/>
    <col min="2052" max="2052" width="18.5703125" style="349" customWidth="1"/>
    <col min="2053" max="2053" width="1.5703125" style="349" customWidth="1"/>
    <col min="2054" max="2054" width="19.28515625" style="349" customWidth="1"/>
    <col min="2055" max="2055" width="18.42578125" style="349" customWidth="1"/>
    <col min="2056" max="2056" width="1.5703125" style="349" customWidth="1"/>
    <col min="2057" max="2057" width="17.85546875" style="349" customWidth="1"/>
    <col min="2058" max="2058" width="14.85546875" style="349" customWidth="1"/>
    <col min="2059" max="2304" width="9.140625" style="349"/>
    <col min="2305" max="2305" width="39.28515625" style="349" customWidth="1"/>
    <col min="2306" max="2306" width="1.5703125" style="349" customWidth="1"/>
    <col min="2307" max="2307" width="19.28515625" style="349" customWidth="1"/>
    <col min="2308" max="2308" width="18.5703125" style="349" customWidth="1"/>
    <col min="2309" max="2309" width="1.5703125" style="349" customWidth="1"/>
    <col min="2310" max="2310" width="19.28515625" style="349" customWidth="1"/>
    <col min="2311" max="2311" width="18.42578125" style="349" customWidth="1"/>
    <col min="2312" max="2312" width="1.5703125" style="349" customWidth="1"/>
    <col min="2313" max="2313" width="17.85546875" style="349" customWidth="1"/>
    <col min="2314" max="2314" width="14.85546875" style="349" customWidth="1"/>
    <col min="2315" max="2560" width="9.140625" style="349"/>
    <col min="2561" max="2561" width="39.28515625" style="349" customWidth="1"/>
    <col min="2562" max="2562" width="1.5703125" style="349" customWidth="1"/>
    <col min="2563" max="2563" width="19.28515625" style="349" customWidth="1"/>
    <col min="2564" max="2564" width="18.5703125" style="349" customWidth="1"/>
    <col min="2565" max="2565" width="1.5703125" style="349" customWidth="1"/>
    <col min="2566" max="2566" width="19.28515625" style="349" customWidth="1"/>
    <col min="2567" max="2567" width="18.42578125" style="349" customWidth="1"/>
    <col min="2568" max="2568" width="1.5703125" style="349" customWidth="1"/>
    <col min="2569" max="2569" width="17.85546875" style="349" customWidth="1"/>
    <col min="2570" max="2570" width="14.85546875" style="349" customWidth="1"/>
    <col min="2571" max="2816" width="9.140625" style="349"/>
    <col min="2817" max="2817" width="39.28515625" style="349" customWidth="1"/>
    <col min="2818" max="2818" width="1.5703125" style="349" customWidth="1"/>
    <col min="2819" max="2819" width="19.28515625" style="349" customWidth="1"/>
    <col min="2820" max="2820" width="18.5703125" style="349" customWidth="1"/>
    <col min="2821" max="2821" width="1.5703125" style="349" customWidth="1"/>
    <col min="2822" max="2822" width="19.28515625" style="349" customWidth="1"/>
    <col min="2823" max="2823" width="18.42578125" style="349" customWidth="1"/>
    <col min="2824" max="2824" width="1.5703125" style="349" customWidth="1"/>
    <col min="2825" max="2825" width="17.85546875" style="349" customWidth="1"/>
    <col min="2826" max="2826" width="14.85546875" style="349" customWidth="1"/>
    <col min="2827" max="3072" width="9.140625" style="349"/>
    <col min="3073" max="3073" width="39.28515625" style="349" customWidth="1"/>
    <col min="3074" max="3074" width="1.5703125" style="349" customWidth="1"/>
    <col min="3075" max="3075" width="19.28515625" style="349" customWidth="1"/>
    <col min="3076" max="3076" width="18.5703125" style="349" customWidth="1"/>
    <col min="3077" max="3077" width="1.5703125" style="349" customWidth="1"/>
    <col min="3078" max="3078" width="19.28515625" style="349" customWidth="1"/>
    <col min="3079" max="3079" width="18.42578125" style="349" customWidth="1"/>
    <col min="3080" max="3080" width="1.5703125" style="349" customWidth="1"/>
    <col min="3081" max="3081" width="17.85546875" style="349" customWidth="1"/>
    <col min="3082" max="3082" width="14.85546875" style="349" customWidth="1"/>
    <col min="3083" max="3328" width="9.140625" style="349"/>
    <col min="3329" max="3329" width="39.28515625" style="349" customWidth="1"/>
    <col min="3330" max="3330" width="1.5703125" style="349" customWidth="1"/>
    <col min="3331" max="3331" width="19.28515625" style="349" customWidth="1"/>
    <col min="3332" max="3332" width="18.5703125" style="349" customWidth="1"/>
    <col min="3333" max="3333" width="1.5703125" style="349" customWidth="1"/>
    <col min="3334" max="3334" width="19.28515625" style="349" customWidth="1"/>
    <col min="3335" max="3335" width="18.42578125" style="349" customWidth="1"/>
    <col min="3336" max="3336" width="1.5703125" style="349" customWidth="1"/>
    <col min="3337" max="3337" width="17.85546875" style="349" customWidth="1"/>
    <col min="3338" max="3338" width="14.85546875" style="349" customWidth="1"/>
    <col min="3339" max="3584" width="9.140625" style="349"/>
    <col min="3585" max="3585" width="39.28515625" style="349" customWidth="1"/>
    <col min="3586" max="3586" width="1.5703125" style="349" customWidth="1"/>
    <col min="3587" max="3587" width="19.28515625" style="349" customWidth="1"/>
    <col min="3588" max="3588" width="18.5703125" style="349" customWidth="1"/>
    <col min="3589" max="3589" width="1.5703125" style="349" customWidth="1"/>
    <col min="3590" max="3590" width="19.28515625" style="349" customWidth="1"/>
    <col min="3591" max="3591" width="18.42578125" style="349" customWidth="1"/>
    <col min="3592" max="3592" width="1.5703125" style="349" customWidth="1"/>
    <col min="3593" max="3593" width="17.85546875" style="349" customWidth="1"/>
    <col min="3594" max="3594" width="14.85546875" style="349" customWidth="1"/>
    <col min="3595" max="3840" width="9.140625" style="349"/>
    <col min="3841" max="3841" width="39.28515625" style="349" customWidth="1"/>
    <col min="3842" max="3842" width="1.5703125" style="349" customWidth="1"/>
    <col min="3843" max="3843" width="19.28515625" style="349" customWidth="1"/>
    <col min="3844" max="3844" width="18.5703125" style="349" customWidth="1"/>
    <col min="3845" max="3845" width="1.5703125" style="349" customWidth="1"/>
    <col min="3846" max="3846" width="19.28515625" style="349" customWidth="1"/>
    <col min="3847" max="3847" width="18.42578125" style="349" customWidth="1"/>
    <col min="3848" max="3848" width="1.5703125" style="349" customWidth="1"/>
    <col min="3849" max="3849" width="17.85546875" style="349" customWidth="1"/>
    <col min="3850" max="3850" width="14.85546875" style="349" customWidth="1"/>
    <col min="3851" max="4096" width="9.140625" style="349"/>
    <col min="4097" max="4097" width="39.28515625" style="349" customWidth="1"/>
    <col min="4098" max="4098" width="1.5703125" style="349" customWidth="1"/>
    <col min="4099" max="4099" width="19.28515625" style="349" customWidth="1"/>
    <col min="4100" max="4100" width="18.5703125" style="349" customWidth="1"/>
    <col min="4101" max="4101" width="1.5703125" style="349" customWidth="1"/>
    <col min="4102" max="4102" width="19.28515625" style="349" customWidth="1"/>
    <col min="4103" max="4103" width="18.42578125" style="349" customWidth="1"/>
    <col min="4104" max="4104" width="1.5703125" style="349" customWidth="1"/>
    <col min="4105" max="4105" width="17.85546875" style="349" customWidth="1"/>
    <col min="4106" max="4106" width="14.85546875" style="349" customWidth="1"/>
    <col min="4107" max="4352" width="9.140625" style="349"/>
    <col min="4353" max="4353" width="39.28515625" style="349" customWidth="1"/>
    <col min="4354" max="4354" width="1.5703125" style="349" customWidth="1"/>
    <col min="4355" max="4355" width="19.28515625" style="349" customWidth="1"/>
    <col min="4356" max="4356" width="18.5703125" style="349" customWidth="1"/>
    <col min="4357" max="4357" width="1.5703125" style="349" customWidth="1"/>
    <col min="4358" max="4358" width="19.28515625" style="349" customWidth="1"/>
    <col min="4359" max="4359" width="18.42578125" style="349" customWidth="1"/>
    <col min="4360" max="4360" width="1.5703125" style="349" customWidth="1"/>
    <col min="4361" max="4361" width="17.85546875" style="349" customWidth="1"/>
    <col min="4362" max="4362" width="14.85546875" style="349" customWidth="1"/>
    <col min="4363" max="4608" width="9.140625" style="349"/>
    <col min="4609" max="4609" width="39.28515625" style="349" customWidth="1"/>
    <col min="4610" max="4610" width="1.5703125" style="349" customWidth="1"/>
    <col min="4611" max="4611" width="19.28515625" style="349" customWidth="1"/>
    <col min="4612" max="4612" width="18.5703125" style="349" customWidth="1"/>
    <col min="4613" max="4613" width="1.5703125" style="349" customWidth="1"/>
    <col min="4614" max="4614" width="19.28515625" style="349" customWidth="1"/>
    <col min="4615" max="4615" width="18.42578125" style="349" customWidth="1"/>
    <col min="4616" max="4616" width="1.5703125" style="349" customWidth="1"/>
    <col min="4617" max="4617" width="17.85546875" style="349" customWidth="1"/>
    <col min="4618" max="4618" width="14.85546875" style="349" customWidth="1"/>
    <col min="4619" max="4864" width="9.140625" style="349"/>
    <col min="4865" max="4865" width="39.28515625" style="349" customWidth="1"/>
    <col min="4866" max="4866" width="1.5703125" style="349" customWidth="1"/>
    <col min="4867" max="4867" width="19.28515625" style="349" customWidth="1"/>
    <col min="4868" max="4868" width="18.5703125" style="349" customWidth="1"/>
    <col min="4869" max="4869" width="1.5703125" style="349" customWidth="1"/>
    <col min="4870" max="4870" width="19.28515625" style="349" customWidth="1"/>
    <col min="4871" max="4871" width="18.42578125" style="349" customWidth="1"/>
    <col min="4872" max="4872" width="1.5703125" style="349" customWidth="1"/>
    <col min="4873" max="4873" width="17.85546875" style="349" customWidth="1"/>
    <col min="4874" max="4874" width="14.85546875" style="349" customWidth="1"/>
    <col min="4875" max="5120" width="9.140625" style="349"/>
    <col min="5121" max="5121" width="39.28515625" style="349" customWidth="1"/>
    <col min="5122" max="5122" width="1.5703125" style="349" customWidth="1"/>
    <col min="5123" max="5123" width="19.28515625" style="349" customWidth="1"/>
    <col min="5124" max="5124" width="18.5703125" style="349" customWidth="1"/>
    <col min="5125" max="5125" width="1.5703125" style="349" customWidth="1"/>
    <col min="5126" max="5126" width="19.28515625" style="349" customWidth="1"/>
    <col min="5127" max="5127" width="18.42578125" style="349" customWidth="1"/>
    <col min="5128" max="5128" width="1.5703125" style="349" customWidth="1"/>
    <col min="5129" max="5129" width="17.85546875" style="349" customWidth="1"/>
    <col min="5130" max="5130" width="14.85546875" style="349" customWidth="1"/>
    <col min="5131" max="5376" width="9.140625" style="349"/>
    <col min="5377" max="5377" width="39.28515625" style="349" customWidth="1"/>
    <col min="5378" max="5378" width="1.5703125" style="349" customWidth="1"/>
    <col min="5379" max="5379" width="19.28515625" style="349" customWidth="1"/>
    <col min="5380" max="5380" width="18.5703125" style="349" customWidth="1"/>
    <col min="5381" max="5381" width="1.5703125" style="349" customWidth="1"/>
    <col min="5382" max="5382" width="19.28515625" style="349" customWidth="1"/>
    <col min="5383" max="5383" width="18.42578125" style="349" customWidth="1"/>
    <col min="5384" max="5384" width="1.5703125" style="349" customWidth="1"/>
    <col min="5385" max="5385" width="17.85546875" style="349" customWidth="1"/>
    <col min="5386" max="5386" width="14.85546875" style="349" customWidth="1"/>
    <col min="5387" max="5632" width="9.140625" style="349"/>
    <col min="5633" max="5633" width="39.28515625" style="349" customWidth="1"/>
    <col min="5634" max="5634" width="1.5703125" style="349" customWidth="1"/>
    <col min="5635" max="5635" width="19.28515625" style="349" customWidth="1"/>
    <col min="5636" max="5636" width="18.5703125" style="349" customWidth="1"/>
    <col min="5637" max="5637" width="1.5703125" style="349" customWidth="1"/>
    <col min="5638" max="5638" width="19.28515625" style="349" customWidth="1"/>
    <col min="5639" max="5639" width="18.42578125" style="349" customWidth="1"/>
    <col min="5640" max="5640" width="1.5703125" style="349" customWidth="1"/>
    <col min="5641" max="5641" width="17.85546875" style="349" customWidth="1"/>
    <col min="5642" max="5642" width="14.85546875" style="349" customWidth="1"/>
    <col min="5643" max="5888" width="9.140625" style="349"/>
    <col min="5889" max="5889" width="39.28515625" style="349" customWidth="1"/>
    <col min="5890" max="5890" width="1.5703125" style="349" customWidth="1"/>
    <col min="5891" max="5891" width="19.28515625" style="349" customWidth="1"/>
    <col min="5892" max="5892" width="18.5703125" style="349" customWidth="1"/>
    <col min="5893" max="5893" width="1.5703125" style="349" customWidth="1"/>
    <col min="5894" max="5894" width="19.28515625" style="349" customWidth="1"/>
    <col min="5895" max="5895" width="18.42578125" style="349" customWidth="1"/>
    <col min="5896" max="5896" width="1.5703125" style="349" customWidth="1"/>
    <col min="5897" max="5897" width="17.85546875" style="349" customWidth="1"/>
    <col min="5898" max="5898" width="14.85546875" style="349" customWidth="1"/>
    <col min="5899" max="6144" width="9.140625" style="349"/>
    <col min="6145" max="6145" width="39.28515625" style="349" customWidth="1"/>
    <col min="6146" max="6146" width="1.5703125" style="349" customWidth="1"/>
    <col min="6147" max="6147" width="19.28515625" style="349" customWidth="1"/>
    <col min="6148" max="6148" width="18.5703125" style="349" customWidth="1"/>
    <col min="6149" max="6149" width="1.5703125" style="349" customWidth="1"/>
    <col min="6150" max="6150" width="19.28515625" style="349" customWidth="1"/>
    <col min="6151" max="6151" width="18.42578125" style="349" customWidth="1"/>
    <col min="6152" max="6152" width="1.5703125" style="349" customWidth="1"/>
    <col min="6153" max="6153" width="17.85546875" style="349" customWidth="1"/>
    <col min="6154" max="6154" width="14.85546875" style="349" customWidth="1"/>
    <col min="6155" max="6400" width="9.140625" style="349"/>
    <col min="6401" max="6401" width="39.28515625" style="349" customWidth="1"/>
    <col min="6402" max="6402" width="1.5703125" style="349" customWidth="1"/>
    <col min="6403" max="6403" width="19.28515625" style="349" customWidth="1"/>
    <col min="6404" max="6404" width="18.5703125" style="349" customWidth="1"/>
    <col min="6405" max="6405" width="1.5703125" style="349" customWidth="1"/>
    <col min="6406" max="6406" width="19.28515625" style="349" customWidth="1"/>
    <col min="6407" max="6407" width="18.42578125" style="349" customWidth="1"/>
    <col min="6408" max="6408" width="1.5703125" style="349" customWidth="1"/>
    <col min="6409" max="6409" width="17.85546875" style="349" customWidth="1"/>
    <col min="6410" max="6410" width="14.85546875" style="349" customWidth="1"/>
    <col min="6411" max="6656" width="9.140625" style="349"/>
    <col min="6657" max="6657" width="39.28515625" style="349" customWidth="1"/>
    <col min="6658" max="6658" width="1.5703125" style="349" customWidth="1"/>
    <col min="6659" max="6659" width="19.28515625" style="349" customWidth="1"/>
    <col min="6660" max="6660" width="18.5703125" style="349" customWidth="1"/>
    <col min="6661" max="6661" width="1.5703125" style="349" customWidth="1"/>
    <col min="6662" max="6662" width="19.28515625" style="349" customWidth="1"/>
    <col min="6663" max="6663" width="18.42578125" style="349" customWidth="1"/>
    <col min="6664" max="6664" width="1.5703125" style="349" customWidth="1"/>
    <col min="6665" max="6665" width="17.85546875" style="349" customWidth="1"/>
    <col min="6666" max="6666" width="14.85546875" style="349" customWidth="1"/>
    <col min="6667" max="6912" width="9.140625" style="349"/>
    <col min="6913" max="6913" width="39.28515625" style="349" customWidth="1"/>
    <col min="6914" max="6914" width="1.5703125" style="349" customWidth="1"/>
    <col min="6915" max="6915" width="19.28515625" style="349" customWidth="1"/>
    <col min="6916" max="6916" width="18.5703125" style="349" customWidth="1"/>
    <col min="6917" max="6917" width="1.5703125" style="349" customWidth="1"/>
    <col min="6918" max="6918" width="19.28515625" style="349" customWidth="1"/>
    <col min="6919" max="6919" width="18.42578125" style="349" customWidth="1"/>
    <col min="6920" max="6920" width="1.5703125" style="349" customWidth="1"/>
    <col min="6921" max="6921" width="17.85546875" style="349" customWidth="1"/>
    <col min="6922" max="6922" width="14.85546875" style="349" customWidth="1"/>
    <col min="6923" max="7168" width="9.140625" style="349"/>
    <col min="7169" max="7169" width="39.28515625" style="349" customWidth="1"/>
    <col min="7170" max="7170" width="1.5703125" style="349" customWidth="1"/>
    <col min="7171" max="7171" width="19.28515625" style="349" customWidth="1"/>
    <col min="7172" max="7172" width="18.5703125" style="349" customWidth="1"/>
    <col min="7173" max="7173" width="1.5703125" style="349" customWidth="1"/>
    <col min="7174" max="7174" width="19.28515625" style="349" customWidth="1"/>
    <col min="7175" max="7175" width="18.42578125" style="349" customWidth="1"/>
    <col min="7176" max="7176" width="1.5703125" style="349" customWidth="1"/>
    <col min="7177" max="7177" width="17.85546875" style="349" customWidth="1"/>
    <col min="7178" max="7178" width="14.85546875" style="349" customWidth="1"/>
    <col min="7179" max="7424" width="9.140625" style="349"/>
    <col min="7425" max="7425" width="39.28515625" style="349" customWidth="1"/>
    <col min="7426" max="7426" width="1.5703125" style="349" customWidth="1"/>
    <col min="7427" max="7427" width="19.28515625" style="349" customWidth="1"/>
    <col min="7428" max="7428" width="18.5703125" style="349" customWidth="1"/>
    <col min="7429" max="7429" width="1.5703125" style="349" customWidth="1"/>
    <col min="7430" max="7430" width="19.28515625" style="349" customWidth="1"/>
    <col min="7431" max="7431" width="18.42578125" style="349" customWidth="1"/>
    <col min="7432" max="7432" width="1.5703125" style="349" customWidth="1"/>
    <col min="7433" max="7433" width="17.85546875" style="349" customWidth="1"/>
    <col min="7434" max="7434" width="14.85546875" style="349" customWidth="1"/>
    <col min="7435" max="7680" width="9.140625" style="349"/>
    <col min="7681" max="7681" width="39.28515625" style="349" customWidth="1"/>
    <col min="7682" max="7682" width="1.5703125" style="349" customWidth="1"/>
    <col min="7683" max="7683" width="19.28515625" style="349" customWidth="1"/>
    <col min="7684" max="7684" width="18.5703125" style="349" customWidth="1"/>
    <col min="7685" max="7685" width="1.5703125" style="349" customWidth="1"/>
    <col min="7686" max="7686" width="19.28515625" style="349" customWidth="1"/>
    <col min="7687" max="7687" width="18.42578125" style="349" customWidth="1"/>
    <col min="7688" max="7688" width="1.5703125" style="349" customWidth="1"/>
    <col min="7689" max="7689" width="17.85546875" style="349" customWidth="1"/>
    <col min="7690" max="7690" width="14.85546875" style="349" customWidth="1"/>
    <col min="7691" max="7936" width="9.140625" style="349"/>
    <col min="7937" max="7937" width="39.28515625" style="349" customWidth="1"/>
    <col min="7938" max="7938" width="1.5703125" style="349" customWidth="1"/>
    <col min="7939" max="7939" width="19.28515625" style="349" customWidth="1"/>
    <col min="7940" max="7940" width="18.5703125" style="349" customWidth="1"/>
    <col min="7941" max="7941" width="1.5703125" style="349" customWidth="1"/>
    <col min="7942" max="7942" width="19.28515625" style="349" customWidth="1"/>
    <col min="7943" max="7943" width="18.42578125" style="349" customWidth="1"/>
    <col min="7944" max="7944" width="1.5703125" style="349" customWidth="1"/>
    <col min="7945" max="7945" width="17.85546875" style="349" customWidth="1"/>
    <col min="7946" max="7946" width="14.85546875" style="349" customWidth="1"/>
    <col min="7947" max="8192" width="9.140625" style="349"/>
    <col min="8193" max="8193" width="39.28515625" style="349" customWidth="1"/>
    <col min="8194" max="8194" width="1.5703125" style="349" customWidth="1"/>
    <col min="8195" max="8195" width="19.28515625" style="349" customWidth="1"/>
    <col min="8196" max="8196" width="18.5703125" style="349" customWidth="1"/>
    <col min="8197" max="8197" width="1.5703125" style="349" customWidth="1"/>
    <col min="8198" max="8198" width="19.28515625" style="349" customWidth="1"/>
    <col min="8199" max="8199" width="18.42578125" style="349" customWidth="1"/>
    <col min="8200" max="8200" width="1.5703125" style="349" customWidth="1"/>
    <col min="8201" max="8201" width="17.85546875" style="349" customWidth="1"/>
    <col min="8202" max="8202" width="14.85546875" style="349" customWidth="1"/>
    <col min="8203" max="8448" width="9.140625" style="349"/>
    <col min="8449" max="8449" width="39.28515625" style="349" customWidth="1"/>
    <col min="8450" max="8450" width="1.5703125" style="349" customWidth="1"/>
    <col min="8451" max="8451" width="19.28515625" style="349" customWidth="1"/>
    <col min="8452" max="8452" width="18.5703125" style="349" customWidth="1"/>
    <col min="8453" max="8453" width="1.5703125" style="349" customWidth="1"/>
    <col min="8454" max="8454" width="19.28515625" style="349" customWidth="1"/>
    <col min="8455" max="8455" width="18.42578125" style="349" customWidth="1"/>
    <col min="8456" max="8456" width="1.5703125" style="349" customWidth="1"/>
    <col min="8457" max="8457" width="17.85546875" style="349" customWidth="1"/>
    <col min="8458" max="8458" width="14.85546875" style="349" customWidth="1"/>
    <col min="8459" max="8704" width="9.140625" style="349"/>
    <col min="8705" max="8705" width="39.28515625" style="349" customWidth="1"/>
    <col min="8706" max="8706" width="1.5703125" style="349" customWidth="1"/>
    <col min="8707" max="8707" width="19.28515625" style="349" customWidth="1"/>
    <col min="8708" max="8708" width="18.5703125" style="349" customWidth="1"/>
    <col min="8709" max="8709" width="1.5703125" style="349" customWidth="1"/>
    <col min="8710" max="8710" width="19.28515625" style="349" customWidth="1"/>
    <col min="8711" max="8711" width="18.42578125" style="349" customWidth="1"/>
    <col min="8712" max="8712" width="1.5703125" style="349" customWidth="1"/>
    <col min="8713" max="8713" width="17.85546875" style="349" customWidth="1"/>
    <col min="8714" max="8714" width="14.85546875" style="349" customWidth="1"/>
    <col min="8715" max="8960" width="9.140625" style="349"/>
    <col min="8961" max="8961" width="39.28515625" style="349" customWidth="1"/>
    <col min="8962" max="8962" width="1.5703125" style="349" customWidth="1"/>
    <col min="8963" max="8963" width="19.28515625" style="349" customWidth="1"/>
    <col min="8964" max="8964" width="18.5703125" style="349" customWidth="1"/>
    <col min="8965" max="8965" width="1.5703125" style="349" customWidth="1"/>
    <col min="8966" max="8966" width="19.28515625" style="349" customWidth="1"/>
    <col min="8967" max="8967" width="18.42578125" style="349" customWidth="1"/>
    <col min="8968" max="8968" width="1.5703125" style="349" customWidth="1"/>
    <col min="8969" max="8969" width="17.85546875" style="349" customWidth="1"/>
    <col min="8970" max="8970" width="14.85546875" style="349" customWidth="1"/>
    <col min="8971" max="9216" width="9.140625" style="349"/>
    <col min="9217" max="9217" width="39.28515625" style="349" customWidth="1"/>
    <col min="9218" max="9218" width="1.5703125" style="349" customWidth="1"/>
    <col min="9219" max="9219" width="19.28515625" style="349" customWidth="1"/>
    <col min="9220" max="9220" width="18.5703125" style="349" customWidth="1"/>
    <col min="9221" max="9221" width="1.5703125" style="349" customWidth="1"/>
    <col min="9222" max="9222" width="19.28515625" style="349" customWidth="1"/>
    <col min="9223" max="9223" width="18.42578125" style="349" customWidth="1"/>
    <col min="9224" max="9224" width="1.5703125" style="349" customWidth="1"/>
    <col min="9225" max="9225" width="17.85546875" style="349" customWidth="1"/>
    <col min="9226" max="9226" width="14.85546875" style="349" customWidth="1"/>
    <col min="9227" max="9472" width="9.140625" style="349"/>
    <col min="9473" max="9473" width="39.28515625" style="349" customWidth="1"/>
    <col min="9474" max="9474" width="1.5703125" style="349" customWidth="1"/>
    <col min="9475" max="9475" width="19.28515625" style="349" customWidth="1"/>
    <col min="9476" max="9476" width="18.5703125" style="349" customWidth="1"/>
    <col min="9477" max="9477" width="1.5703125" style="349" customWidth="1"/>
    <col min="9478" max="9478" width="19.28515625" style="349" customWidth="1"/>
    <col min="9479" max="9479" width="18.42578125" style="349" customWidth="1"/>
    <col min="9480" max="9480" width="1.5703125" style="349" customWidth="1"/>
    <col min="9481" max="9481" width="17.85546875" style="349" customWidth="1"/>
    <col min="9482" max="9482" width="14.85546875" style="349" customWidth="1"/>
    <col min="9483" max="9728" width="9.140625" style="349"/>
    <col min="9729" max="9729" width="39.28515625" style="349" customWidth="1"/>
    <col min="9730" max="9730" width="1.5703125" style="349" customWidth="1"/>
    <col min="9731" max="9731" width="19.28515625" style="349" customWidth="1"/>
    <col min="9732" max="9732" width="18.5703125" style="349" customWidth="1"/>
    <col min="9733" max="9733" width="1.5703125" style="349" customWidth="1"/>
    <col min="9734" max="9734" width="19.28515625" style="349" customWidth="1"/>
    <col min="9735" max="9735" width="18.42578125" style="349" customWidth="1"/>
    <col min="9736" max="9736" width="1.5703125" style="349" customWidth="1"/>
    <col min="9737" max="9737" width="17.85546875" style="349" customWidth="1"/>
    <col min="9738" max="9738" width="14.85546875" style="349" customWidth="1"/>
    <col min="9739" max="9984" width="9.140625" style="349"/>
    <col min="9985" max="9985" width="39.28515625" style="349" customWidth="1"/>
    <col min="9986" max="9986" width="1.5703125" style="349" customWidth="1"/>
    <col min="9987" max="9987" width="19.28515625" style="349" customWidth="1"/>
    <col min="9988" max="9988" width="18.5703125" style="349" customWidth="1"/>
    <col min="9989" max="9989" width="1.5703125" style="349" customWidth="1"/>
    <col min="9990" max="9990" width="19.28515625" style="349" customWidth="1"/>
    <col min="9991" max="9991" width="18.42578125" style="349" customWidth="1"/>
    <col min="9992" max="9992" width="1.5703125" style="349" customWidth="1"/>
    <col min="9993" max="9993" width="17.85546875" style="349" customWidth="1"/>
    <col min="9994" max="9994" width="14.85546875" style="349" customWidth="1"/>
    <col min="9995" max="10240" width="9.140625" style="349"/>
    <col min="10241" max="10241" width="39.28515625" style="349" customWidth="1"/>
    <col min="10242" max="10242" width="1.5703125" style="349" customWidth="1"/>
    <col min="10243" max="10243" width="19.28515625" style="349" customWidth="1"/>
    <col min="10244" max="10244" width="18.5703125" style="349" customWidth="1"/>
    <col min="10245" max="10245" width="1.5703125" style="349" customWidth="1"/>
    <col min="10246" max="10246" width="19.28515625" style="349" customWidth="1"/>
    <col min="10247" max="10247" width="18.42578125" style="349" customWidth="1"/>
    <col min="10248" max="10248" width="1.5703125" style="349" customWidth="1"/>
    <col min="10249" max="10249" width="17.85546875" style="349" customWidth="1"/>
    <col min="10250" max="10250" width="14.85546875" style="349" customWidth="1"/>
    <col min="10251" max="10496" width="9.140625" style="349"/>
    <col min="10497" max="10497" width="39.28515625" style="349" customWidth="1"/>
    <col min="10498" max="10498" width="1.5703125" style="349" customWidth="1"/>
    <col min="10499" max="10499" width="19.28515625" style="349" customWidth="1"/>
    <col min="10500" max="10500" width="18.5703125" style="349" customWidth="1"/>
    <col min="10501" max="10501" width="1.5703125" style="349" customWidth="1"/>
    <col min="10502" max="10502" width="19.28515625" style="349" customWidth="1"/>
    <col min="10503" max="10503" width="18.42578125" style="349" customWidth="1"/>
    <col min="10504" max="10504" width="1.5703125" style="349" customWidth="1"/>
    <col min="10505" max="10505" width="17.85546875" style="349" customWidth="1"/>
    <col min="10506" max="10506" width="14.85546875" style="349" customWidth="1"/>
    <col min="10507" max="10752" width="9.140625" style="349"/>
    <col min="10753" max="10753" width="39.28515625" style="349" customWidth="1"/>
    <col min="10754" max="10754" width="1.5703125" style="349" customWidth="1"/>
    <col min="10755" max="10755" width="19.28515625" style="349" customWidth="1"/>
    <col min="10756" max="10756" width="18.5703125" style="349" customWidth="1"/>
    <col min="10757" max="10757" width="1.5703125" style="349" customWidth="1"/>
    <col min="10758" max="10758" width="19.28515625" style="349" customWidth="1"/>
    <col min="10759" max="10759" width="18.42578125" style="349" customWidth="1"/>
    <col min="10760" max="10760" width="1.5703125" style="349" customWidth="1"/>
    <col min="10761" max="10761" width="17.85546875" style="349" customWidth="1"/>
    <col min="10762" max="10762" width="14.85546875" style="349" customWidth="1"/>
    <col min="10763" max="11008" width="9.140625" style="349"/>
    <col min="11009" max="11009" width="39.28515625" style="349" customWidth="1"/>
    <col min="11010" max="11010" width="1.5703125" style="349" customWidth="1"/>
    <col min="11011" max="11011" width="19.28515625" style="349" customWidth="1"/>
    <col min="11012" max="11012" width="18.5703125" style="349" customWidth="1"/>
    <col min="11013" max="11013" width="1.5703125" style="349" customWidth="1"/>
    <col min="11014" max="11014" width="19.28515625" style="349" customWidth="1"/>
    <col min="11015" max="11015" width="18.42578125" style="349" customWidth="1"/>
    <col min="11016" max="11016" width="1.5703125" style="349" customWidth="1"/>
    <col min="11017" max="11017" width="17.85546875" style="349" customWidth="1"/>
    <col min="11018" max="11018" width="14.85546875" style="349" customWidth="1"/>
    <col min="11019" max="11264" width="9.140625" style="349"/>
    <col min="11265" max="11265" width="39.28515625" style="349" customWidth="1"/>
    <col min="11266" max="11266" width="1.5703125" style="349" customWidth="1"/>
    <col min="11267" max="11267" width="19.28515625" style="349" customWidth="1"/>
    <col min="11268" max="11268" width="18.5703125" style="349" customWidth="1"/>
    <col min="11269" max="11269" width="1.5703125" style="349" customWidth="1"/>
    <col min="11270" max="11270" width="19.28515625" style="349" customWidth="1"/>
    <col min="11271" max="11271" width="18.42578125" style="349" customWidth="1"/>
    <col min="11272" max="11272" width="1.5703125" style="349" customWidth="1"/>
    <col min="11273" max="11273" width="17.85546875" style="349" customWidth="1"/>
    <col min="11274" max="11274" width="14.85546875" style="349" customWidth="1"/>
    <col min="11275" max="11520" width="9.140625" style="349"/>
    <col min="11521" max="11521" width="39.28515625" style="349" customWidth="1"/>
    <col min="11522" max="11522" width="1.5703125" style="349" customWidth="1"/>
    <col min="11523" max="11523" width="19.28515625" style="349" customWidth="1"/>
    <col min="11524" max="11524" width="18.5703125" style="349" customWidth="1"/>
    <col min="11525" max="11525" width="1.5703125" style="349" customWidth="1"/>
    <col min="11526" max="11526" width="19.28515625" style="349" customWidth="1"/>
    <col min="11527" max="11527" width="18.42578125" style="349" customWidth="1"/>
    <col min="11528" max="11528" width="1.5703125" style="349" customWidth="1"/>
    <col min="11529" max="11529" width="17.85546875" style="349" customWidth="1"/>
    <col min="11530" max="11530" width="14.85546875" style="349" customWidth="1"/>
    <col min="11531" max="11776" width="9.140625" style="349"/>
    <col min="11777" max="11777" width="39.28515625" style="349" customWidth="1"/>
    <col min="11778" max="11778" width="1.5703125" style="349" customWidth="1"/>
    <col min="11779" max="11779" width="19.28515625" style="349" customWidth="1"/>
    <col min="11780" max="11780" width="18.5703125" style="349" customWidth="1"/>
    <col min="11781" max="11781" width="1.5703125" style="349" customWidth="1"/>
    <col min="11782" max="11782" width="19.28515625" style="349" customWidth="1"/>
    <col min="11783" max="11783" width="18.42578125" style="349" customWidth="1"/>
    <col min="11784" max="11784" width="1.5703125" style="349" customWidth="1"/>
    <col min="11785" max="11785" width="17.85546875" style="349" customWidth="1"/>
    <col min="11786" max="11786" width="14.85546875" style="349" customWidth="1"/>
    <col min="11787" max="12032" width="9.140625" style="349"/>
    <col min="12033" max="12033" width="39.28515625" style="349" customWidth="1"/>
    <col min="12034" max="12034" width="1.5703125" style="349" customWidth="1"/>
    <col min="12035" max="12035" width="19.28515625" style="349" customWidth="1"/>
    <col min="12036" max="12036" width="18.5703125" style="349" customWidth="1"/>
    <col min="12037" max="12037" width="1.5703125" style="349" customWidth="1"/>
    <col min="12038" max="12038" width="19.28515625" style="349" customWidth="1"/>
    <col min="12039" max="12039" width="18.42578125" style="349" customWidth="1"/>
    <col min="12040" max="12040" width="1.5703125" style="349" customWidth="1"/>
    <col min="12041" max="12041" width="17.85546875" style="349" customWidth="1"/>
    <col min="12042" max="12042" width="14.85546875" style="349" customWidth="1"/>
    <col min="12043" max="12288" width="9.140625" style="349"/>
    <col min="12289" max="12289" width="39.28515625" style="349" customWidth="1"/>
    <col min="12290" max="12290" width="1.5703125" style="349" customWidth="1"/>
    <col min="12291" max="12291" width="19.28515625" style="349" customWidth="1"/>
    <col min="12292" max="12292" width="18.5703125" style="349" customWidth="1"/>
    <col min="12293" max="12293" width="1.5703125" style="349" customWidth="1"/>
    <col min="12294" max="12294" width="19.28515625" style="349" customWidth="1"/>
    <col min="12295" max="12295" width="18.42578125" style="349" customWidth="1"/>
    <col min="12296" max="12296" width="1.5703125" style="349" customWidth="1"/>
    <col min="12297" max="12297" width="17.85546875" style="349" customWidth="1"/>
    <col min="12298" max="12298" width="14.85546875" style="349" customWidth="1"/>
    <col min="12299" max="12544" width="9.140625" style="349"/>
    <col min="12545" max="12545" width="39.28515625" style="349" customWidth="1"/>
    <col min="12546" max="12546" width="1.5703125" style="349" customWidth="1"/>
    <col min="12547" max="12547" width="19.28515625" style="349" customWidth="1"/>
    <col min="12548" max="12548" width="18.5703125" style="349" customWidth="1"/>
    <col min="12549" max="12549" width="1.5703125" style="349" customWidth="1"/>
    <col min="12550" max="12550" width="19.28515625" style="349" customWidth="1"/>
    <col min="12551" max="12551" width="18.42578125" style="349" customWidth="1"/>
    <col min="12552" max="12552" width="1.5703125" style="349" customWidth="1"/>
    <col min="12553" max="12553" width="17.85546875" style="349" customWidth="1"/>
    <col min="12554" max="12554" width="14.85546875" style="349" customWidth="1"/>
    <col min="12555" max="12800" width="9.140625" style="349"/>
    <col min="12801" max="12801" width="39.28515625" style="349" customWidth="1"/>
    <col min="12802" max="12802" width="1.5703125" style="349" customWidth="1"/>
    <col min="12803" max="12803" width="19.28515625" style="349" customWidth="1"/>
    <col min="12804" max="12804" width="18.5703125" style="349" customWidth="1"/>
    <col min="12805" max="12805" width="1.5703125" style="349" customWidth="1"/>
    <col min="12806" max="12806" width="19.28515625" style="349" customWidth="1"/>
    <col min="12807" max="12807" width="18.42578125" style="349" customWidth="1"/>
    <col min="12808" max="12808" width="1.5703125" style="349" customWidth="1"/>
    <col min="12809" max="12809" width="17.85546875" style="349" customWidth="1"/>
    <col min="12810" max="12810" width="14.85546875" style="349" customWidth="1"/>
    <col min="12811" max="13056" width="9.140625" style="349"/>
    <col min="13057" max="13057" width="39.28515625" style="349" customWidth="1"/>
    <col min="13058" max="13058" width="1.5703125" style="349" customWidth="1"/>
    <col min="13059" max="13059" width="19.28515625" style="349" customWidth="1"/>
    <col min="13060" max="13060" width="18.5703125" style="349" customWidth="1"/>
    <col min="13061" max="13061" width="1.5703125" style="349" customWidth="1"/>
    <col min="13062" max="13062" width="19.28515625" style="349" customWidth="1"/>
    <col min="13063" max="13063" width="18.42578125" style="349" customWidth="1"/>
    <col min="13064" max="13064" width="1.5703125" style="349" customWidth="1"/>
    <col min="13065" max="13065" width="17.85546875" style="349" customWidth="1"/>
    <col min="13066" max="13066" width="14.85546875" style="349" customWidth="1"/>
    <col min="13067" max="13312" width="9.140625" style="349"/>
    <col min="13313" max="13313" width="39.28515625" style="349" customWidth="1"/>
    <col min="13314" max="13314" width="1.5703125" style="349" customWidth="1"/>
    <col min="13315" max="13315" width="19.28515625" style="349" customWidth="1"/>
    <col min="13316" max="13316" width="18.5703125" style="349" customWidth="1"/>
    <col min="13317" max="13317" width="1.5703125" style="349" customWidth="1"/>
    <col min="13318" max="13318" width="19.28515625" style="349" customWidth="1"/>
    <col min="13319" max="13319" width="18.42578125" style="349" customWidth="1"/>
    <col min="13320" max="13320" width="1.5703125" style="349" customWidth="1"/>
    <col min="13321" max="13321" width="17.85546875" style="349" customWidth="1"/>
    <col min="13322" max="13322" width="14.85546875" style="349" customWidth="1"/>
    <col min="13323" max="13568" width="9.140625" style="349"/>
    <col min="13569" max="13569" width="39.28515625" style="349" customWidth="1"/>
    <col min="13570" max="13570" width="1.5703125" style="349" customWidth="1"/>
    <col min="13571" max="13571" width="19.28515625" style="349" customWidth="1"/>
    <col min="13572" max="13572" width="18.5703125" style="349" customWidth="1"/>
    <col min="13573" max="13573" width="1.5703125" style="349" customWidth="1"/>
    <col min="13574" max="13574" width="19.28515625" style="349" customWidth="1"/>
    <col min="13575" max="13575" width="18.42578125" style="349" customWidth="1"/>
    <col min="13576" max="13576" width="1.5703125" style="349" customWidth="1"/>
    <col min="13577" max="13577" width="17.85546875" style="349" customWidth="1"/>
    <col min="13578" max="13578" width="14.85546875" style="349" customWidth="1"/>
    <col min="13579" max="13824" width="9.140625" style="349"/>
    <col min="13825" max="13825" width="39.28515625" style="349" customWidth="1"/>
    <col min="13826" max="13826" width="1.5703125" style="349" customWidth="1"/>
    <col min="13827" max="13827" width="19.28515625" style="349" customWidth="1"/>
    <col min="13828" max="13828" width="18.5703125" style="349" customWidth="1"/>
    <col min="13829" max="13829" width="1.5703125" style="349" customWidth="1"/>
    <col min="13830" max="13830" width="19.28515625" style="349" customWidth="1"/>
    <col min="13831" max="13831" width="18.42578125" style="349" customWidth="1"/>
    <col min="13832" max="13832" width="1.5703125" style="349" customWidth="1"/>
    <col min="13833" max="13833" width="17.85546875" style="349" customWidth="1"/>
    <col min="13834" max="13834" width="14.85546875" style="349" customWidth="1"/>
    <col min="13835" max="14080" width="9.140625" style="349"/>
    <col min="14081" max="14081" width="39.28515625" style="349" customWidth="1"/>
    <col min="14082" max="14082" width="1.5703125" style="349" customWidth="1"/>
    <col min="14083" max="14083" width="19.28515625" style="349" customWidth="1"/>
    <col min="14084" max="14084" width="18.5703125" style="349" customWidth="1"/>
    <col min="14085" max="14085" width="1.5703125" style="349" customWidth="1"/>
    <col min="14086" max="14086" width="19.28515625" style="349" customWidth="1"/>
    <col min="14087" max="14087" width="18.42578125" style="349" customWidth="1"/>
    <col min="14088" max="14088" width="1.5703125" style="349" customWidth="1"/>
    <col min="14089" max="14089" width="17.85546875" style="349" customWidth="1"/>
    <col min="14090" max="14090" width="14.85546875" style="349" customWidth="1"/>
    <col min="14091" max="14336" width="9.140625" style="349"/>
    <col min="14337" max="14337" width="39.28515625" style="349" customWidth="1"/>
    <col min="14338" max="14338" width="1.5703125" style="349" customWidth="1"/>
    <col min="14339" max="14339" width="19.28515625" style="349" customWidth="1"/>
    <col min="14340" max="14340" width="18.5703125" style="349" customWidth="1"/>
    <col min="14341" max="14341" width="1.5703125" style="349" customWidth="1"/>
    <col min="14342" max="14342" width="19.28515625" style="349" customWidth="1"/>
    <col min="14343" max="14343" width="18.42578125" style="349" customWidth="1"/>
    <col min="14344" max="14344" width="1.5703125" style="349" customWidth="1"/>
    <col min="14345" max="14345" width="17.85546875" style="349" customWidth="1"/>
    <col min="14346" max="14346" width="14.85546875" style="349" customWidth="1"/>
    <col min="14347" max="14592" width="9.140625" style="349"/>
    <col min="14593" max="14593" width="39.28515625" style="349" customWidth="1"/>
    <col min="14594" max="14594" width="1.5703125" style="349" customWidth="1"/>
    <col min="14595" max="14595" width="19.28515625" style="349" customWidth="1"/>
    <col min="14596" max="14596" width="18.5703125" style="349" customWidth="1"/>
    <col min="14597" max="14597" width="1.5703125" style="349" customWidth="1"/>
    <col min="14598" max="14598" width="19.28515625" style="349" customWidth="1"/>
    <col min="14599" max="14599" width="18.42578125" style="349" customWidth="1"/>
    <col min="14600" max="14600" width="1.5703125" style="349" customWidth="1"/>
    <col min="14601" max="14601" width="17.85546875" style="349" customWidth="1"/>
    <col min="14602" max="14602" width="14.85546875" style="349" customWidth="1"/>
    <col min="14603" max="14848" width="9.140625" style="349"/>
    <col min="14849" max="14849" width="39.28515625" style="349" customWidth="1"/>
    <col min="14850" max="14850" width="1.5703125" style="349" customWidth="1"/>
    <col min="14851" max="14851" width="19.28515625" style="349" customWidth="1"/>
    <col min="14852" max="14852" width="18.5703125" style="349" customWidth="1"/>
    <col min="14853" max="14853" width="1.5703125" style="349" customWidth="1"/>
    <col min="14854" max="14854" width="19.28515625" style="349" customWidth="1"/>
    <col min="14855" max="14855" width="18.42578125" style="349" customWidth="1"/>
    <col min="14856" max="14856" width="1.5703125" style="349" customWidth="1"/>
    <col min="14857" max="14857" width="17.85546875" style="349" customWidth="1"/>
    <col min="14858" max="14858" width="14.85546875" style="349" customWidth="1"/>
    <col min="14859" max="15104" width="9.140625" style="349"/>
    <col min="15105" max="15105" width="39.28515625" style="349" customWidth="1"/>
    <col min="15106" max="15106" width="1.5703125" style="349" customWidth="1"/>
    <col min="15107" max="15107" width="19.28515625" style="349" customWidth="1"/>
    <col min="15108" max="15108" width="18.5703125" style="349" customWidth="1"/>
    <col min="15109" max="15109" width="1.5703125" style="349" customWidth="1"/>
    <col min="15110" max="15110" width="19.28515625" style="349" customWidth="1"/>
    <col min="15111" max="15111" width="18.42578125" style="349" customWidth="1"/>
    <col min="15112" max="15112" width="1.5703125" style="349" customWidth="1"/>
    <col min="15113" max="15113" width="17.85546875" style="349" customWidth="1"/>
    <col min="15114" max="15114" width="14.85546875" style="349" customWidth="1"/>
    <col min="15115" max="15360" width="9.140625" style="349"/>
    <col min="15361" max="15361" width="39.28515625" style="349" customWidth="1"/>
    <col min="15362" max="15362" width="1.5703125" style="349" customWidth="1"/>
    <col min="15363" max="15363" width="19.28515625" style="349" customWidth="1"/>
    <col min="15364" max="15364" width="18.5703125" style="349" customWidth="1"/>
    <col min="15365" max="15365" width="1.5703125" style="349" customWidth="1"/>
    <col min="15366" max="15366" width="19.28515625" style="349" customWidth="1"/>
    <col min="15367" max="15367" width="18.42578125" style="349" customWidth="1"/>
    <col min="15368" max="15368" width="1.5703125" style="349" customWidth="1"/>
    <col min="15369" max="15369" width="17.85546875" style="349" customWidth="1"/>
    <col min="15370" max="15370" width="14.85546875" style="349" customWidth="1"/>
    <col min="15371" max="15616" width="9.140625" style="349"/>
    <col min="15617" max="15617" width="39.28515625" style="349" customWidth="1"/>
    <col min="15618" max="15618" width="1.5703125" style="349" customWidth="1"/>
    <col min="15619" max="15619" width="19.28515625" style="349" customWidth="1"/>
    <col min="15620" max="15620" width="18.5703125" style="349" customWidth="1"/>
    <col min="15621" max="15621" width="1.5703125" style="349" customWidth="1"/>
    <col min="15622" max="15622" width="19.28515625" style="349" customWidth="1"/>
    <col min="15623" max="15623" width="18.42578125" style="349" customWidth="1"/>
    <col min="15624" max="15624" width="1.5703125" style="349" customWidth="1"/>
    <col min="15625" max="15625" width="17.85546875" style="349" customWidth="1"/>
    <col min="15626" max="15626" width="14.85546875" style="349" customWidth="1"/>
    <col min="15627" max="15872" width="9.140625" style="349"/>
    <col min="15873" max="15873" width="39.28515625" style="349" customWidth="1"/>
    <col min="15874" max="15874" width="1.5703125" style="349" customWidth="1"/>
    <col min="15875" max="15875" width="19.28515625" style="349" customWidth="1"/>
    <col min="15876" max="15876" width="18.5703125" style="349" customWidth="1"/>
    <col min="15877" max="15877" width="1.5703125" style="349" customWidth="1"/>
    <col min="15878" max="15878" width="19.28515625" style="349" customWidth="1"/>
    <col min="15879" max="15879" width="18.42578125" style="349" customWidth="1"/>
    <col min="15880" max="15880" width="1.5703125" style="349" customWidth="1"/>
    <col min="15881" max="15881" width="17.85546875" style="349" customWidth="1"/>
    <col min="15882" max="15882" width="14.85546875" style="349" customWidth="1"/>
    <col min="15883" max="16128" width="9.140625" style="349"/>
    <col min="16129" max="16129" width="39.28515625" style="349" customWidth="1"/>
    <col min="16130" max="16130" width="1.5703125" style="349" customWidth="1"/>
    <col min="16131" max="16131" width="19.28515625" style="349" customWidth="1"/>
    <col min="16132" max="16132" width="18.5703125" style="349" customWidth="1"/>
    <col min="16133" max="16133" width="1.5703125" style="349" customWidth="1"/>
    <col min="16134" max="16134" width="19.28515625" style="349" customWidth="1"/>
    <col min="16135" max="16135" width="18.42578125" style="349" customWidth="1"/>
    <col min="16136" max="16136" width="1.5703125" style="349" customWidth="1"/>
    <col min="16137" max="16137" width="17.85546875" style="349" customWidth="1"/>
    <col min="16138" max="16138" width="14.85546875" style="349" customWidth="1"/>
    <col min="16139" max="16384" width="9.140625" style="349"/>
  </cols>
  <sheetData>
    <row r="1" spans="1:12" x14ac:dyDescent="0.35">
      <c r="A1" s="16" t="s">
        <v>201</v>
      </c>
      <c r="B1" s="346"/>
      <c r="C1" s="347"/>
      <c r="D1" s="347"/>
      <c r="E1" s="346"/>
      <c r="F1" s="347"/>
      <c r="G1" s="317"/>
      <c r="H1" s="348"/>
      <c r="I1" s="348"/>
      <c r="J1" s="348"/>
    </row>
    <row r="2" spans="1:12" x14ac:dyDescent="0.35">
      <c r="A2" s="4" t="s">
        <v>208</v>
      </c>
      <c r="B2" s="132"/>
      <c r="C2" s="350"/>
      <c r="D2" s="350"/>
      <c r="E2" s="132"/>
      <c r="F2" s="350"/>
      <c r="G2" s="320"/>
      <c r="H2" s="133"/>
      <c r="I2" s="351"/>
      <c r="J2" s="351"/>
    </row>
    <row r="3" spans="1:12" x14ac:dyDescent="0.35">
      <c r="A3" s="352" t="s">
        <v>20</v>
      </c>
      <c r="B3" s="352"/>
      <c r="C3" s="350"/>
      <c r="D3" s="350"/>
      <c r="E3" s="352"/>
      <c r="F3" s="350"/>
      <c r="G3" s="320"/>
      <c r="H3" s="348"/>
      <c r="I3" s="351"/>
      <c r="J3" s="351"/>
    </row>
    <row r="5" spans="1:12" s="359" customFormat="1" ht="15" x14ac:dyDescent="0.3">
      <c r="A5" s="356"/>
      <c r="B5" s="357"/>
      <c r="C5" s="435" t="s">
        <v>24</v>
      </c>
      <c r="D5" s="436"/>
      <c r="E5" s="357"/>
      <c r="F5" s="435" t="s">
        <v>25</v>
      </c>
      <c r="G5" s="436"/>
      <c r="H5" s="358"/>
      <c r="I5" s="42" t="s">
        <v>26</v>
      </c>
      <c r="J5" s="43"/>
    </row>
    <row r="6" spans="1:12" s="359" customFormat="1" ht="15" x14ac:dyDescent="0.3">
      <c r="A6" s="457" t="s">
        <v>202</v>
      </c>
      <c r="B6" s="360"/>
      <c r="C6" s="45" t="s">
        <v>28</v>
      </c>
      <c r="D6" s="46" t="s">
        <v>29</v>
      </c>
      <c r="E6" s="47"/>
      <c r="F6" s="45" t="s">
        <v>30</v>
      </c>
      <c r="G6" s="48"/>
      <c r="H6" s="361"/>
      <c r="I6" s="50" t="s">
        <v>31</v>
      </c>
      <c r="J6" s="51" t="s">
        <v>29</v>
      </c>
    </row>
    <row r="7" spans="1:12" ht="15" x14ac:dyDescent="0.3">
      <c r="A7" s="458"/>
      <c r="B7" s="362"/>
      <c r="C7" s="53" t="s">
        <v>195</v>
      </c>
      <c r="D7" s="54" t="s">
        <v>195</v>
      </c>
      <c r="E7" s="47"/>
      <c r="F7" s="53" t="s">
        <v>32</v>
      </c>
      <c r="G7" s="55" t="s">
        <v>33</v>
      </c>
      <c r="H7" s="363"/>
      <c r="I7" s="56" t="s">
        <v>34</v>
      </c>
      <c r="J7" s="55" t="s">
        <v>34</v>
      </c>
    </row>
    <row r="8" spans="1:12" s="389" customFormat="1" ht="43.5" customHeight="1" x14ac:dyDescent="0.3">
      <c r="A8" s="382" t="s">
        <v>203</v>
      </c>
      <c r="B8" s="383"/>
      <c r="C8" s="384">
        <v>2621</v>
      </c>
      <c r="D8" s="384">
        <v>1206</v>
      </c>
      <c r="E8" s="385"/>
      <c r="F8" s="384">
        <v>342</v>
      </c>
      <c r="G8" s="386">
        <f>F8/F$12*100</f>
        <v>62.752293577981654</v>
      </c>
      <c r="H8" s="387"/>
      <c r="I8" s="388">
        <f>F8/C8*100</f>
        <v>13.048454788248758</v>
      </c>
      <c r="J8" s="388">
        <f>F8/D8*100</f>
        <v>28.35820895522388</v>
      </c>
      <c r="L8" s="390"/>
    </row>
    <row r="9" spans="1:12" s="389" customFormat="1" ht="43.5" customHeight="1" x14ac:dyDescent="0.3">
      <c r="A9" s="382" t="s">
        <v>204</v>
      </c>
      <c r="B9" s="383"/>
      <c r="C9" s="384">
        <v>1740</v>
      </c>
      <c r="D9" s="384">
        <v>726</v>
      </c>
      <c r="E9" s="385"/>
      <c r="F9" s="384">
        <v>203</v>
      </c>
      <c r="G9" s="386">
        <f>F9/F$12*100</f>
        <v>37.247706422018354</v>
      </c>
      <c r="H9" s="387"/>
      <c r="I9" s="388">
        <f>F9/C9*100</f>
        <v>11.666666666666666</v>
      </c>
      <c r="J9" s="388">
        <f>F9/D9*100</f>
        <v>27.96143250688705</v>
      </c>
      <c r="L9" s="390"/>
    </row>
    <row r="10" spans="1:12" s="389" customFormat="1" ht="43.5" customHeight="1" x14ac:dyDescent="0.3">
      <c r="A10" s="382" t="s">
        <v>205</v>
      </c>
      <c r="B10" s="383"/>
      <c r="C10" s="384">
        <v>6</v>
      </c>
      <c r="D10" s="384">
        <v>0</v>
      </c>
      <c r="E10" s="385"/>
      <c r="F10" s="384">
        <v>0</v>
      </c>
      <c r="G10" s="386">
        <f>F10/F$12*100</f>
        <v>0</v>
      </c>
      <c r="H10" s="387"/>
      <c r="I10" s="388">
        <f>F10/C10*100</f>
        <v>0</v>
      </c>
      <c r="J10" s="388">
        <v>0</v>
      </c>
      <c r="L10" s="390"/>
    </row>
    <row r="11" spans="1:12" ht="15" x14ac:dyDescent="0.3">
      <c r="A11" s="366"/>
      <c r="B11" s="367"/>
      <c r="C11" s="368"/>
      <c r="D11" s="369"/>
      <c r="E11" s="367"/>
      <c r="F11" s="368"/>
      <c r="G11" s="334"/>
      <c r="H11" s="363"/>
      <c r="I11" s="370"/>
      <c r="J11" s="371"/>
    </row>
    <row r="12" spans="1:12" ht="15" x14ac:dyDescent="0.3">
      <c r="A12" s="372" t="s">
        <v>184</v>
      </c>
      <c r="B12" s="373"/>
      <c r="C12" s="374">
        <f>SUM(C8:C10)</f>
        <v>4367</v>
      </c>
      <c r="D12" s="375">
        <f>SUM(D8:D10)</f>
        <v>1932</v>
      </c>
      <c r="E12" s="373"/>
      <c r="F12" s="374">
        <f>SUM(F8:F10)</f>
        <v>545</v>
      </c>
      <c r="G12" s="340">
        <f>F12/F$12*100</f>
        <v>100</v>
      </c>
      <c r="H12" s="376"/>
      <c r="I12" s="86">
        <f>F12/C12*100</f>
        <v>12.479963361575452</v>
      </c>
      <c r="J12" s="85">
        <f>F12/D12*100</f>
        <v>28.209109730848862</v>
      </c>
    </row>
    <row r="13" spans="1:12" ht="15" x14ac:dyDescent="0.3">
      <c r="A13" s="377"/>
      <c r="B13" s="362"/>
      <c r="C13" s="378"/>
      <c r="D13" s="379"/>
      <c r="E13" s="362"/>
      <c r="F13" s="378"/>
      <c r="G13" s="343"/>
      <c r="H13" s="365"/>
      <c r="I13" s="380"/>
      <c r="J13" s="381"/>
    </row>
    <row r="14" spans="1:12" ht="15" x14ac:dyDescent="0.3">
      <c r="A14" s="362"/>
      <c r="B14" s="362"/>
      <c r="C14" s="364"/>
      <c r="D14" s="364"/>
      <c r="E14" s="362"/>
      <c r="F14" s="364"/>
      <c r="G14" s="329"/>
      <c r="H14" s="365"/>
      <c r="I14" s="365"/>
      <c r="J14" s="365"/>
    </row>
    <row r="15" spans="1:12" s="127" customFormat="1" ht="15" x14ac:dyDescent="0.35">
      <c r="A15" s="14" t="s">
        <v>209</v>
      </c>
      <c r="B15" s="15"/>
      <c r="C15" s="122"/>
      <c r="D15" s="122"/>
      <c r="E15" s="15"/>
      <c r="F15" s="123"/>
      <c r="G15" s="124"/>
      <c r="H15" s="125"/>
      <c r="I15" s="126"/>
      <c r="J15" s="126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/>
  </sheetViews>
  <sheetFormatPr defaultRowHeight="15" x14ac:dyDescent="0.3"/>
  <cols>
    <col min="1" max="1" width="69.28515625" style="22" customWidth="1"/>
    <col min="2" max="2" width="1.42578125" style="33" customWidth="1"/>
    <col min="3" max="3" width="18.85546875" style="34" bestFit="1" customWidth="1"/>
    <col min="4" max="4" width="13.42578125" style="34" bestFit="1" customWidth="1"/>
    <col min="5" max="5" width="1.42578125" style="37" customWidth="1"/>
    <col min="6" max="6" width="9.140625" style="35"/>
    <col min="7" max="7" width="11.7109375" style="36" bestFit="1" customWidth="1"/>
    <col min="8" max="8" width="1.42578125" style="37" customWidth="1"/>
    <col min="9" max="9" width="17.5703125" style="37" bestFit="1" customWidth="1"/>
    <col min="10" max="10" width="15.140625" style="37" customWidth="1"/>
    <col min="11" max="250" width="9.140625" style="22"/>
    <col min="251" max="251" width="69.28515625" style="22" customWidth="1"/>
    <col min="252" max="252" width="1.42578125" style="22" customWidth="1"/>
    <col min="253" max="253" width="18.85546875" style="22" bestFit="1" customWidth="1"/>
    <col min="254" max="254" width="13.42578125" style="22" bestFit="1" customWidth="1"/>
    <col min="255" max="255" width="1.42578125" style="22" customWidth="1"/>
    <col min="256" max="256" width="9.140625" style="22"/>
    <col min="257" max="257" width="11.7109375" style="22" bestFit="1" customWidth="1"/>
    <col min="258" max="258" width="1.42578125" style="22" customWidth="1"/>
    <col min="259" max="259" width="17.5703125" style="22" bestFit="1" customWidth="1"/>
    <col min="260" max="260" width="15.140625" style="22" customWidth="1"/>
    <col min="261" max="506" width="9.140625" style="22"/>
    <col min="507" max="507" width="69.28515625" style="22" customWidth="1"/>
    <col min="508" max="508" width="1.42578125" style="22" customWidth="1"/>
    <col min="509" max="509" width="18.85546875" style="22" bestFit="1" customWidth="1"/>
    <col min="510" max="510" width="13.42578125" style="22" bestFit="1" customWidth="1"/>
    <col min="511" max="511" width="1.42578125" style="22" customWidth="1"/>
    <col min="512" max="512" width="9.140625" style="22"/>
    <col min="513" max="513" width="11.7109375" style="22" bestFit="1" customWidth="1"/>
    <col min="514" max="514" width="1.42578125" style="22" customWidth="1"/>
    <col min="515" max="515" width="17.5703125" style="22" bestFit="1" customWidth="1"/>
    <col min="516" max="516" width="15.140625" style="22" customWidth="1"/>
    <col min="517" max="762" width="9.140625" style="22"/>
    <col min="763" max="763" width="69.28515625" style="22" customWidth="1"/>
    <col min="764" max="764" width="1.42578125" style="22" customWidth="1"/>
    <col min="765" max="765" width="18.85546875" style="22" bestFit="1" customWidth="1"/>
    <col min="766" max="766" width="13.42578125" style="22" bestFit="1" customWidth="1"/>
    <col min="767" max="767" width="1.42578125" style="22" customWidth="1"/>
    <col min="768" max="768" width="9.140625" style="22"/>
    <col min="769" max="769" width="11.7109375" style="22" bestFit="1" customWidth="1"/>
    <col min="770" max="770" width="1.42578125" style="22" customWidth="1"/>
    <col min="771" max="771" width="17.5703125" style="22" bestFit="1" customWidth="1"/>
    <col min="772" max="772" width="15.140625" style="22" customWidth="1"/>
    <col min="773" max="1018" width="9.140625" style="22"/>
    <col min="1019" max="1019" width="69.28515625" style="22" customWidth="1"/>
    <col min="1020" max="1020" width="1.42578125" style="22" customWidth="1"/>
    <col min="1021" max="1021" width="18.85546875" style="22" bestFit="1" customWidth="1"/>
    <col min="1022" max="1022" width="13.42578125" style="22" bestFit="1" customWidth="1"/>
    <col min="1023" max="1023" width="1.42578125" style="22" customWidth="1"/>
    <col min="1024" max="1024" width="9.140625" style="22"/>
    <col min="1025" max="1025" width="11.7109375" style="22" bestFit="1" customWidth="1"/>
    <col min="1026" max="1026" width="1.42578125" style="22" customWidth="1"/>
    <col min="1027" max="1027" width="17.5703125" style="22" bestFit="1" customWidth="1"/>
    <col min="1028" max="1028" width="15.140625" style="22" customWidth="1"/>
    <col min="1029" max="1274" width="9.140625" style="22"/>
    <col min="1275" max="1275" width="69.28515625" style="22" customWidth="1"/>
    <col min="1276" max="1276" width="1.42578125" style="22" customWidth="1"/>
    <col min="1277" max="1277" width="18.85546875" style="22" bestFit="1" customWidth="1"/>
    <col min="1278" max="1278" width="13.42578125" style="22" bestFit="1" customWidth="1"/>
    <col min="1279" max="1279" width="1.42578125" style="22" customWidth="1"/>
    <col min="1280" max="1280" width="9.140625" style="22"/>
    <col min="1281" max="1281" width="11.7109375" style="22" bestFit="1" customWidth="1"/>
    <col min="1282" max="1282" width="1.42578125" style="22" customWidth="1"/>
    <col min="1283" max="1283" width="17.5703125" style="22" bestFit="1" customWidth="1"/>
    <col min="1284" max="1284" width="15.140625" style="22" customWidth="1"/>
    <col min="1285" max="1530" width="9.140625" style="22"/>
    <col min="1531" max="1531" width="69.28515625" style="22" customWidth="1"/>
    <col min="1532" max="1532" width="1.42578125" style="22" customWidth="1"/>
    <col min="1533" max="1533" width="18.85546875" style="22" bestFit="1" customWidth="1"/>
    <col min="1534" max="1534" width="13.42578125" style="22" bestFit="1" customWidth="1"/>
    <col min="1535" max="1535" width="1.42578125" style="22" customWidth="1"/>
    <col min="1536" max="1536" width="9.140625" style="22"/>
    <col min="1537" max="1537" width="11.7109375" style="22" bestFit="1" customWidth="1"/>
    <col min="1538" max="1538" width="1.42578125" style="22" customWidth="1"/>
    <col min="1539" max="1539" width="17.5703125" style="22" bestFit="1" customWidth="1"/>
    <col min="1540" max="1540" width="15.140625" style="22" customWidth="1"/>
    <col min="1541" max="1786" width="9.140625" style="22"/>
    <col min="1787" max="1787" width="69.28515625" style="22" customWidth="1"/>
    <col min="1788" max="1788" width="1.42578125" style="22" customWidth="1"/>
    <col min="1789" max="1789" width="18.85546875" style="22" bestFit="1" customWidth="1"/>
    <col min="1790" max="1790" width="13.42578125" style="22" bestFit="1" customWidth="1"/>
    <col min="1791" max="1791" width="1.42578125" style="22" customWidth="1"/>
    <col min="1792" max="1792" width="9.140625" style="22"/>
    <col min="1793" max="1793" width="11.7109375" style="22" bestFit="1" customWidth="1"/>
    <col min="1794" max="1794" width="1.42578125" style="22" customWidth="1"/>
    <col min="1795" max="1795" width="17.5703125" style="22" bestFit="1" customWidth="1"/>
    <col min="1796" max="1796" width="15.140625" style="22" customWidth="1"/>
    <col min="1797" max="2042" width="9.140625" style="22"/>
    <col min="2043" max="2043" width="69.28515625" style="22" customWidth="1"/>
    <col min="2044" max="2044" width="1.42578125" style="22" customWidth="1"/>
    <col min="2045" max="2045" width="18.85546875" style="22" bestFit="1" customWidth="1"/>
    <col min="2046" max="2046" width="13.42578125" style="22" bestFit="1" customWidth="1"/>
    <col min="2047" max="2047" width="1.42578125" style="22" customWidth="1"/>
    <col min="2048" max="2048" width="9.140625" style="22"/>
    <col min="2049" max="2049" width="11.7109375" style="22" bestFit="1" customWidth="1"/>
    <col min="2050" max="2050" width="1.42578125" style="22" customWidth="1"/>
    <col min="2051" max="2051" width="17.5703125" style="22" bestFit="1" customWidth="1"/>
    <col min="2052" max="2052" width="15.140625" style="22" customWidth="1"/>
    <col min="2053" max="2298" width="9.140625" style="22"/>
    <col min="2299" max="2299" width="69.28515625" style="22" customWidth="1"/>
    <col min="2300" max="2300" width="1.42578125" style="22" customWidth="1"/>
    <col min="2301" max="2301" width="18.85546875" style="22" bestFit="1" customWidth="1"/>
    <col min="2302" max="2302" width="13.42578125" style="22" bestFit="1" customWidth="1"/>
    <col min="2303" max="2303" width="1.42578125" style="22" customWidth="1"/>
    <col min="2304" max="2304" width="9.140625" style="22"/>
    <col min="2305" max="2305" width="11.7109375" style="22" bestFit="1" customWidth="1"/>
    <col min="2306" max="2306" width="1.42578125" style="22" customWidth="1"/>
    <col min="2307" max="2307" width="17.5703125" style="22" bestFit="1" customWidth="1"/>
    <col min="2308" max="2308" width="15.140625" style="22" customWidth="1"/>
    <col min="2309" max="2554" width="9.140625" style="22"/>
    <col min="2555" max="2555" width="69.28515625" style="22" customWidth="1"/>
    <col min="2556" max="2556" width="1.42578125" style="22" customWidth="1"/>
    <col min="2557" max="2557" width="18.85546875" style="22" bestFit="1" customWidth="1"/>
    <col min="2558" max="2558" width="13.42578125" style="22" bestFit="1" customWidth="1"/>
    <col min="2559" max="2559" width="1.42578125" style="22" customWidth="1"/>
    <col min="2560" max="2560" width="9.140625" style="22"/>
    <col min="2561" max="2561" width="11.7109375" style="22" bestFit="1" customWidth="1"/>
    <col min="2562" max="2562" width="1.42578125" style="22" customWidth="1"/>
    <col min="2563" max="2563" width="17.5703125" style="22" bestFit="1" customWidth="1"/>
    <col min="2564" max="2564" width="15.140625" style="22" customWidth="1"/>
    <col min="2565" max="2810" width="9.140625" style="22"/>
    <col min="2811" max="2811" width="69.28515625" style="22" customWidth="1"/>
    <col min="2812" max="2812" width="1.42578125" style="22" customWidth="1"/>
    <col min="2813" max="2813" width="18.85546875" style="22" bestFit="1" customWidth="1"/>
    <col min="2814" max="2814" width="13.42578125" style="22" bestFit="1" customWidth="1"/>
    <col min="2815" max="2815" width="1.42578125" style="22" customWidth="1"/>
    <col min="2816" max="2816" width="9.140625" style="22"/>
    <col min="2817" max="2817" width="11.7109375" style="22" bestFit="1" customWidth="1"/>
    <col min="2818" max="2818" width="1.42578125" style="22" customWidth="1"/>
    <col min="2819" max="2819" width="17.5703125" style="22" bestFit="1" customWidth="1"/>
    <col min="2820" max="2820" width="15.140625" style="22" customWidth="1"/>
    <col min="2821" max="3066" width="9.140625" style="22"/>
    <col min="3067" max="3067" width="69.28515625" style="22" customWidth="1"/>
    <col min="3068" max="3068" width="1.42578125" style="22" customWidth="1"/>
    <col min="3069" max="3069" width="18.85546875" style="22" bestFit="1" customWidth="1"/>
    <col min="3070" max="3070" width="13.42578125" style="22" bestFit="1" customWidth="1"/>
    <col min="3071" max="3071" width="1.42578125" style="22" customWidth="1"/>
    <col min="3072" max="3072" width="9.140625" style="22"/>
    <col min="3073" max="3073" width="11.7109375" style="22" bestFit="1" customWidth="1"/>
    <col min="3074" max="3074" width="1.42578125" style="22" customWidth="1"/>
    <col min="3075" max="3075" width="17.5703125" style="22" bestFit="1" customWidth="1"/>
    <col min="3076" max="3076" width="15.140625" style="22" customWidth="1"/>
    <col min="3077" max="3322" width="9.140625" style="22"/>
    <col min="3323" max="3323" width="69.28515625" style="22" customWidth="1"/>
    <col min="3324" max="3324" width="1.42578125" style="22" customWidth="1"/>
    <col min="3325" max="3325" width="18.85546875" style="22" bestFit="1" customWidth="1"/>
    <col min="3326" max="3326" width="13.42578125" style="22" bestFit="1" customWidth="1"/>
    <col min="3327" max="3327" width="1.42578125" style="22" customWidth="1"/>
    <col min="3328" max="3328" width="9.140625" style="22"/>
    <col min="3329" max="3329" width="11.7109375" style="22" bestFit="1" customWidth="1"/>
    <col min="3330" max="3330" width="1.42578125" style="22" customWidth="1"/>
    <col min="3331" max="3331" width="17.5703125" style="22" bestFit="1" customWidth="1"/>
    <col min="3332" max="3332" width="15.140625" style="22" customWidth="1"/>
    <col min="3333" max="3578" width="9.140625" style="22"/>
    <col min="3579" max="3579" width="69.28515625" style="22" customWidth="1"/>
    <col min="3580" max="3580" width="1.42578125" style="22" customWidth="1"/>
    <col min="3581" max="3581" width="18.85546875" style="22" bestFit="1" customWidth="1"/>
    <col min="3582" max="3582" width="13.42578125" style="22" bestFit="1" customWidth="1"/>
    <col min="3583" max="3583" width="1.42578125" style="22" customWidth="1"/>
    <col min="3584" max="3584" width="9.140625" style="22"/>
    <col min="3585" max="3585" width="11.7109375" style="22" bestFit="1" customWidth="1"/>
    <col min="3586" max="3586" width="1.42578125" style="22" customWidth="1"/>
    <col min="3587" max="3587" width="17.5703125" style="22" bestFit="1" customWidth="1"/>
    <col min="3588" max="3588" width="15.140625" style="22" customWidth="1"/>
    <col min="3589" max="3834" width="9.140625" style="22"/>
    <col min="3835" max="3835" width="69.28515625" style="22" customWidth="1"/>
    <col min="3836" max="3836" width="1.42578125" style="22" customWidth="1"/>
    <col min="3837" max="3837" width="18.85546875" style="22" bestFit="1" customWidth="1"/>
    <col min="3838" max="3838" width="13.42578125" style="22" bestFit="1" customWidth="1"/>
    <col min="3839" max="3839" width="1.42578125" style="22" customWidth="1"/>
    <col min="3840" max="3840" width="9.140625" style="22"/>
    <col min="3841" max="3841" width="11.7109375" style="22" bestFit="1" customWidth="1"/>
    <col min="3842" max="3842" width="1.42578125" style="22" customWidth="1"/>
    <col min="3843" max="3843" width="17.5703125" style="22" bestFit="1" customWidth="1"/>
    <col min="3844" max="3844" width="15.140625" style="22" customWidth="1"/>
    <col min="3845" max="4090" width="9.140625" style="22"/>
    <col min="4091" max="4091" width="69.28515625" style="22" customWidth="1"/>
    <col min="4092" max="4092" width="1.42578125" style="22" customWidth="1"/>
    <col min="4093" max="4093" width="18.85546875" style="22" bestFit="1" customWidth="1"/>
    <col min="4094" max="4094" width="13.42578125" style="22" bestFit="1" customWidth="1"/>
    <col min="4095" max="4095" width="1.42578125" style="22" customWidth="1"/>
    <col min="4096" max="4096" width="9.140625" style="22"/>
    <col min="4097" max="4097" width="11.7109375" style="22" bestFit="1" customWidth="1"/>
    <col min="4098" max="4098" width="1.42578125" style="22" customWidth="1"/>
    <col min="4099" max="4099" width="17.5703125" style="22" bestFit="1" customWidth="1"/>
    <col min="4100" max="4100" width="15.140625" style="22" customWidth="1"/>
    <col min="4101" max="4346" width="9.140625" style="22"/>
    <col min="4347" max="4347" width="69.28515625" style="22" customWidth="1"/>
    <col min="4348" max="4348" width="1.42578125" style="22" customWidth="1"/>
    <col min="4349" max="4349" width="18.85546875" style="22" bestFit="1" customWidth="1"/>
    <col min="4350" max="4350" width="13.42578125" style="22" bestFit="1" customWidth="1"/>
    <col min="4351" max="4351" width="1.42578125" style="22" customWidth="1"/>
    <col min="4352" max="4352" width="9.140625" style="22"/>
    <col min="4353" max="4353" width="11.7109375" style="22" bestFit="1" customWidth="1"/>
    <col min="4354" max="4354" width="1.42578125" style="22" customWidth="1"/>
    <col min="4355" max="4355" width="17.5703125" style="22" bestFit="1" customWidth="1"/>
    <col min="4356" max="4356" width="15.140625" style="22" customWidth="1"/>
    <col min="4357" max="4602" width="9.140625" style="22"/>
    <col min="4603" max="4603" width="69.28515625" style="22" customWidth="1"/>
    <col min="4604" max="4604" width="1.42578125" style="22" customWidth="1"/>
    <col min="4605" max="4605" width="18.85546875" style="22" bestFit="1" customWidth="1"/>
    <col min="4606" max="4606" width="13.42578125" style="22" bestFit="1" customWidth="1"/>
    <col min="4607" max="4607" width="1.42578125" style="22" customWidth="1"/>
    <col min="4608" max="4608" width="9.140625" style="22"/>
    <col min="4609" max="4609" width="11.7109375" style="22" bestFit="1" customWidth="1"/>
    <col min="4610" max="4610" width="1.42578125" style="22" customWidth="1"/>
    <col min="4611" max="4611" width="17.5703125" style="22" bestFit="1" customWidth="1"/>
    <col min="4612" max="4612" width="15.140625" style="22" customWidth="1"/>
    <col min="4613" max="4858" width="9.140625" style="22"/>
    <col min="4859" max="4859" width="69.28515625" style="22" customWidth="1"/>
    <col min="4860" max="4860" width="1.42578125" style="22" customWidth="1"/>
    <col min="4861" max="4861" width="18.85546875" style="22" bestFit="1" customWidth="1"/>
    <col min="4862" max="4862" width="13.42578125" style="22" bestFit="1" customWidth="1"/>
    <col min="4863" max="4863" width="1.42578125" style="22" customWidth="1"/>
    <col min="4864" max="4864" width="9.140625" style="22"/>
    <col min="4865" max="4865" width="11.7109375" style="22" bestFit="1" customWidth="1"/>
    <col min="4866" max="4866" width="1.42578125" style="22" customWidth="1"/>
    <col min="4867" max="4867" width="17.5703125" style="22" bestFit="1" customWidth="1"/>
    <col min="4868" max="4868" width="15.140625" style="22" customWidth="1"/>
    <col min="4869" max="5114" width="9.140625" style="22"/>
    <col min="5115" max="5115" width="69.28515625" style="22" customWidth="1"/>
    <col min="5116" max="5116" width="1.42578125" style="22" customWidth="1"/>
    <col min="5117" max="5117" width="18.85546875" style="22" bestFit="1" customWidth="1"/>
    <col min="5118" max="5118" width="13.42578125" style="22" bestFit="1" customWidth="1"/>
    <col min="5119" max="5119" width="1.42578125" style="22" customWidth="1"/>
    <col min="5120" max="5120" width="9.140625" style="22"/>
    <col min="5121" max="5121" width="11.7109375" style="22" bestFit="1" customWidth="1"/>
    <col min="5122" max="5122" width="1.42578125" style="22" customWidth="1"/>
    <col min="5123" max="5123" width="17.5703125" style="22" bestFit="1" customWidth="1"/>
    <col min="5124" max="5124" width="15.140625" style="22" customWidth="1"/>
    <col min="5125" max="5370" width="9.140625" style="22"/>
    <col min="5371" max="5371" width="69.28515625" style="22" customWidth="1"/>
    <col min="5372" max="5372" width="1.42578125" style="22" customWidth="1"/>
    <col min="5373" max="5373" width="18.85546875" style="22" bestFit="1" customWidth="1"/>
    <col min="5374" max="5374" width="13.42578125" style="22" bestFit="1" customWidth="1"/>
    <col min="5375" max="5375" width="1.42578125" style="22" customWidth="1"/>
    <col min="5376" max="5376" width="9.140625" style="22"/>
    <col min="5377" max="5377" width="11.7109375" style="22" bestFit="1" customWidth="1"/>
    <col min="5378" max="5378" width="1.42578125" style="22" customWidth="1"/>
    <col min="5379" max="5379" width="17.5703125" style="22" bestFit="1" customWidth="1"/>
    <col min="5380" max="5380" width="15.140625" style="22" customWidth="1"/>
    <col min="5381" max="5626" width="9.140625" style="22"/>
    <col min="5627" max="5627" width="69.28515625" style="22" customWidth="1"/>
    <col min="5628" max="5628" width="1.42578125" style="22" customWidth="1"/>
    <col min="5629" max="5629" width="18.85546875" style="22" bestFit="1" customWidth="1"/>
    <col min="5630" max="5630" width="13.42578125" style="22" bestFit="1" customWidth="1"/>
    <col min="5631" max="5631" width="1.42578125" style="22" customWidth="1"/>
    <col min="5632" max="5632" width="9.140625" style="22"/>
    <col min="5633" max="5633" width="11.7109375" style="22" bestFit="1" customWidth="1"/>
    <col min="5634" max="5634" width="1.42578125" style="22" customWidth="1"/>
    <col min="5635" max="5635" width="17.5703125" style="22" bestFit="1" customWidth="1"/>
    <col min="5636" max="5636" width="15.140625" style="22" customWidth="1"/>
    <col min="5637" max="5882" width="9.140625" style="22"/>
    <col min="5883" max="5883" width="69.28515625" style="22" customWidth="1"/>
    <col min="5884" max="5884" width="1.42578125" style="22" customWidth="1"/>
    <col min="5885" max="5885" width="18.85546875" style="22" bestFit="1" customWidth="1"/>
    <col min="5886" max="5886" width="13.42578125" style="22" bestFit="1" customWidth="1"/>
    <col min="5887" max="5887" width="1.42578125" style="22" customWidth="1"/>
    <col min="5888" max="5888" width="9.140625" style="22"/>
    <col min="5889" max="5889" width="11.7109375" style="22" bestFit="1" customWidth="1"/>
    <col min="5890" max="5890" width="1.42578125" style="22" customWidth="1"/>
    <col min="5891" max="5891" width="17.5703125" style="22" bestFit="1" customWidth="1"/>
    <col min="5892" max="5892" width="15.140625" style="22" customWidth="1"/>
    <col min="5893" max="6138" width="9.140625" style="22"/>
    <col min="6139" max="6139" width="69.28515625" style="22" customWidth="1"/>
    <col min="6140" max="6140" width="1.42578125" style="22" customWidth="1"/>
    <col min="6141" max="6141" width="18.85546875" style="22" bestFit="1" customWidth="1"/>
    <col min="6142" max="6142" width="13.42578125" style="22" bestFit="1" customWidth="1"/>
    <col min="6143" max="6143" width="1.42578125" style="22" customWidth="1"/>
    <col min="6144" max="6144" width="9.140625" style="22"/>
    <col min="6145" max="6145" width="11.7109375" style="22" bestFit="1" customWidth="1"/>
    <col min="6146" max="6146" width="1.42578125" style="22" customWidth="1"/>
    <col min="6147" max="6147" width="17.5703125" style="22" bestFit="1" customWidth="1"/>
    <col min="6148" max="6148" width="15.140625" style="22" customWidth="1"/>
    <col min="6149" max="6394" width="9.140625" style="22"/>
    <col min="6395" max="6395" width="69.28515625" style="22" customWidth="1"/>
    <col min="6396" max="6396" width="1.42578125" style="22" customWidth="1"/>
    <col min="6397" max="6397" width="18.85546875" style="22" bestFit="1" customWidth="1"/>
    <col min="6398" max="6398" width="13.42578125" style="22" bestFit="1" customWidth="1"/>
    <col min="6399" max="6399" width="1.42578125" style="22" customWidth="1"/>
    <col min="6400" max="6400" width="9.140625" style="22"/>
    <col min="6401" max="6401" width="11.7109375" style="22" bestFit="1" customWidth="1"/>
    <col min="6402" max="6402" width="1.42578125" style="22" customWidth="1"/>
    <col min="6403" max="6403" width="17.5703125" style="22" bestFit="1" customWidth="1"/>
    <col min="6404" max="6404" width="15.140625" style="22" customWidth="1"/>
    <col min="6405" max="6650" width="9.140625" style="22"/>
    <col min="6651" max="6651" width="69.28515625" style="22" customWidth="1"/>
    <col min="6652" max="6652" width="1.42578125" style="22" customWidth="1"/>
    <col min="6653" max="6653" width="18.85546875" style="22" bestFit="1" customWidth="1"/>
    <col min="6654" max="6654" width="13.42578125" style="22" bestFit="1" customWidth="1"/>
    <col min="6655" max="6655" width="1.42578125" style="22" customWidth="1"/>
    <col min="6656" max="6656" width="9.140625" style="22"/>
    <col min="6657" max="6657" width="11.7109375" style="22" bestFit="1" customWidth="1"/>
    <col min="6658" max="6658" width="1.42578125" style="22" customWidth="1"/>
    <col min="6659" max="6659" width="17.5703125" style="22" bestFit="1" customWidth="1"/>
    <col min="6660" max="6660" width="15.140625" style="22" customWidth="1"/>
    <col min="6661" max="6906" width="9.140625" style="22"/>
    <col min="6907" max="6907" width="69.28515625" style="22" customWidth="1"/>
    <col min="6908" max="6908" width="1.42578125" style="22" customWidth="1"/>
    <col min="6909" max="6909" width="18.85546875" style="22" bestFit="1" customWidth="1"/>
    <col min="6910" max="6910" width="13.42578125" style="22" bestFit="1" customWidth="1"/>
    <col min="6911" max="6911" width="1.42578125" style="22" customWidth="1"/>
    <col min="6912" max="6912" width="9.140625" style="22"/>
    <col min="6913" max="6913" width="11.7109375" style="22" bestFit="1" customWidth="1"/>
    <col min="6914" max="6914" width="1.42578125" style="22" customWidth="1"/>
    <col min="6915" max="6915" width="17.5703125" style="22" bestFit="1" customWidth="1"/>
    <col min="6916" max="6916" width="15.140625" style="22" customWidth="1"/>
    <col min="6917" max="7162" width="9.140625" style="22"/>
    <col min="7163" max="7163" width="69.28515625" style="22" customWidth="1"/>
    <col min="7164" max="7164" width="1.42578125" style="22" customWidth="1"/>
    <col min="7165" max="7165" width="18.85546875" style="22" bestFit="1" customWidth="1"/>
    <col min="7166" max="7166" width="13.42578125" style="22" bestFit="1" customWidth="1"/>
    <col min="7167" max="7167" width="1.42578125" style="22" customWidth="1"/>
    <col min="7168" max="7168" width="9.140625" style="22"/>
    <col min="7169" max="7169" width="11.7109375" style="22" bestFit="1" customWidth="1"/>
    <col min="7170" max="7170" width="1.42578125" style="22" customWidth="1"/>
    <col min="7171" max="7171" width="17.5703125" style="22" bestFit="1" customWidth="1"/>
    <col min="7172" max="7172" width="15.140625" style="22" customWidth="1"/>
    <col min="7173" max="7418" width="9.140625" style="22"/>
    <col min="7419" max="7419" width="69.28515625" style="22" customWidth="1"/>
    <col min="7420" max="7420" width="1.42578125" style="22" customWidth="1"/>
    <col min="7421" max="7421" width="18.85546875" style="22" bestFit="1" customWidth="1"/>
    <col min="7422" max="7422" width="13.42578125" style="22" bestFit="1" customWidth="1"/>
    <col min="7423" max="7423" width="1.42578125" style="22" customWidth="1"/>
    <col min="7424" max="7424" width="9.140625" style="22"/>
    <col min="7425" max="7425" width="11.7109375" style="22" bestFit="1" customWidth="1"/>
    <col min="7426" max="7426" width="1.42578125" style="22" customWidth="1"/>
    <col min="7427" max="7427" width="17.5703125" style="22" bestFit="1" customWidth="1"/>
    <col min="7428" max="7428" width="15.140625" style="22" customWidth="1"/>
    <col min="7429" max="7674" width="9.140625" style="22"/>
    <col min="7675" max="7675" width="69.28515625" style="22" customWidth="1"/>
    <col min="7676" max="7676" width="1.42578125" style="22" customWidth="1"/>
    <col min="7677" max="7677" width="18.85546875" style="22" bestFit="1" customWidth="1"/>
    <col min="7678" max="7678" width="13.42578125" style="22" bestFit="1" customWidth="1"/>
    <col min="7679" max="7679" width="1.42578125" style="22" customWidth="1"/>
    <col min="7680" max="7680" width="9.140625" style="22"/>
    <col min="7681" max="7681" width="11.7109375" style="22" bestFit="1" customWidth="1"/>
    <col min="7682" max="7682" width="1.42578125" style="22" customWidth="1"/>
    <col min="7683" max="7683" width="17.5703125" style="22" bestFit="1" customWidth="1"/>
    <col min="7684" max="7684" width="15.140625" style="22" customWidth="1"/>
    <col min="7685" max="7930" width="9.140625" style="22"/>
    <col min="7931" max="7931" width="69.28515625" style="22" customWidth="1"/>
    <col min="7932" max="7932" width="1.42578125" style="22" customWidth="1"/>
    <col min="7933" max="7933" width="18.85546875" style="22" bestFit="1" customWidth="1"/>
    <col min="7934" max="7934" width="13.42578125" style="22" bestFit="1" customWidth="1"/>
    <col min="7935" max="7935" width="1.42578125" style="22" customWidth="1"/>
    <col min="7936" max="7936" width="9.140625" style="22"/>
    <col min="7937" max="7937" width="11.7109375" style="22" bestFit="1" customWidth="1"/>
    <col min="7938" max="7938" width="1.42578125" style="22" customWidth="1"/>
    <col min="7939" max="7939" width="17.5703125" style="22" bestFit="1" customWidth="1"/>
    <col min="7940" max="7940" width="15.140625" style="22" customWidth="1"/>
    <col min="7941" max="8186" width="9.140625" style="22"/>
    <col min="8187" max="8187" width="69.28515625" style="22" customWidth="1"/>
    <col min="8188" max="8188" width="1.42578125" style="22" customWidth="1"/>
    <col min="8189" max="8189" width="18.85546875" style="22" bestFit="1" customWidth="1"/>
    <col min="8190" max="8190" width="13.42578125" style="22" bestFit="1" customWidth="1"/>
    <col min="8191" max="8191" width="1.42578125" style="22" customWidth="1"/>
    <col min="8192" max="8192" width="9.140625" style="22"/>
    <col min="8193" max="8193" width="11.7109375" style="22" bestFit="1" customWidth="1"/>
    <col min="8194" max="8194" width="1.42578125" style="22" customWidth="1"/>
    <col min="8195" max="8195" width="17.5703125" style="22" bestFit="1" customWidth="1"/>
    <col min="8196" max="8196" width="15.140625" style="22" customWidth="1"/>
    <col min="8197" max="8442" width="9.140625" style="22"/>
    <col min="8443" max="8443" width="69.28515625" style="22" customWidth="1"/>
    <col min="8444" max="8444" width="1.42578125" style="22" customWidth="1"/>
    <col min="8445" max="8445" width="18.85546875" style="22" bestFit="1" customWidth="1"/>
    <col min="8446" max="8446" width="13.42578125" style="22" bestFit="1" customWidth="1"/>
    <col min="8447" max="8447" width="1.42578125" style="22" customWidth="1"/>
    <col min="8448" max="8448" width="9.140625" style="22"/>
    <col min="8449" max="8449" width="11.7109375" style="22" bestFit="1" customWidth="1"/>
    <col min="8450" max="8450" width="1.42578125" style="22" customWidth="1"/>
    <col min="8451" max="8451" width="17.5703125" style="22" bestFit="1" customWidth="1"/>
    <col min="8452" max="8452" width="15.140625" style="22" customWidth="1"/>
    <col min="8453" max="8698" width="9.140625" style="22"/>
    <col min="8699" max="8699" width="69.28515625" style="22" customWidth="1"/>
    <col min="8700" max="8700" width="1.42578125" style="22" customWidth="1"/>
    <col min="8701" max="8701" width="18.85546875" style="22" bestFit="1" customWidth="1"/>
    <col min="8702" max="8702" width="13.42578125" style="22" bestFit="1" customWidth="1"/>
    <col min="8703" max="8703" width="1.42578125" style="22" customWidth="1"/>
    <col min="8704" max="8704" width="9.140625" style="22"/>
    <col min="8705" max="8705" width="11.7109375" style="22" bestFit="1" customWidth="1"/>
    <col min="8706" max="8706" width="1.42578125" style="22" customWidth="1"/>
    <col min="8707" max="8707" width="17.5703125" style="22" bestFit="1" customWidth="1"/>
    <col min="8708" max="8708" width="15.140625" style="22" customWidth="1"/>
    <col min="8709" max="8954" width="9.140625" style="22"/>
    <col min="8955" max="8955" width="69.28515625" style="22" customWidth="1"/>
    <col min="8956" max="8956" width="1.42578125" style="22" customWidth="1"/>
    <col min="8957" max="8957" width="18.85546875" style="22" bestFit="1" customWidth="1"/>
    <col min="8958" max="8958" width="13.42578125" style="22" bestFit="1" customWidth="1"/>
    <col min="8959" max="8959" width="1.42578125" style="22" customWidth="1"/>
    <col min="8960" max="8960" width="9.140625" style="22"/>
    <col min="8961" max="8961" width="11.7109375" style="22" bestFit="1" customWidth="1"/>
    <col min="8962" max="8962" width="1.42578125" style="22" customWidth="1"/>
    <col min="8963" max="8963" width="17.5703125" style="22" bestFit="1" customWidth="1"/>
    <col min="8964" max="8964" width="15.140625" style="22" customWidth="1"/>
    <col min="8965" max="9210" width="9.140625" style="22"/>
    <col min="9211" max="9211" width="69.28515625" style="22" customWidth="1"/>
    <col min="9212" max="9212" width="1.42578125" style="22" customWidth="1"/>
    <col min="9213" max="9213" width="18.85546875" style="22" bestFit="1" customWidth="1"/>
    <col min="9214" max="9214" width="13.42578125" style="22" bestFit="1" customWidth="1"/>
    <col min="9215" max="9215" width="1.42578125" style="22" customWidth="1"/>
    <col min="9216" max="9216" width="9.140625" style="22"/>
    <col min="9217" max="9217" width="11.7109375" style="22" bestFit="1" customWidth="1"/>
    <col min="9218" max="9218" width="1.42578125" style="22" customWidth="1"/>
    <col min="9219" max="9219" width="17.5703125" style="22" bestFit="1" customWidth="1"/>
    <col min="9220" max="9220" width="15.140625" style="22" customWidth="1"/>
    <col min="9221" max="9466" width="9.140625" style="22"/>
    <col min="9467" max="9467" width="69.28515625" style="22" customWidth="1"/>
    <col min="9468" max="9468" width="1.42578125" style="22" customWidth="1"/>
    <col min="9469" max="9469" width="18.85546875" style="22" bestFit="1" customWidth="1"/>
    <col min="9470" max="9470" width="13.42578125" style="22" bestFit="1" customWidth="1"/>
    <col min="9471" max="9471" width="1.42578125" style="22" customWidth="1"/>
    <col min="9472" max="9472" width="9.140625" style="22"/>
    <col min="9473" max="9473" width="11.7109375" style="22" bestFit="1" customWidth="1"/>
    <col min="9474" max="9474" width="1.42578125" style="22" customWidth="1"/>
    <col min="9475" max="9475" width="17.5703125" style="22" bestFit="1" customWidth="1"/>
    <col min="9476" max="9476" width="15.140625" style="22" customWidth="1"/>
    <col min="9477" max="9722" width="9.140625" style="22"/>
    <col min="9723" max="9723" width="69.28515625" style="22" customWidth="1"/>
    <col min="9724" max="9724" width="1.42578125" style="22" customWidth="1"/>
    <col min="9725" max="9725" width="18.85546875" style="22" bestFit="1" customWidth="1"/>
    <col min="9726" max="9726" width="13.42578125" style="22" bestFit="1" customWidth="1"/>
    <col min="9727" max="9727" width="1.42578125" style="22" customWidth="1"/>
    <col min="9728" max="9728" width="9.140625" style="22"/>
    <col min="9729" max="9729" width="11.7109375" style="22" bestFit="1" customWidth="1"/>
    <col min="9730" max="9730" width="1.42578125" style="22" customWidth="1"/>
    <col min="9731" max="9731" width="17.5703125" style="22" bestFit="1" customWidth="1"/>
    <col min="9732" max="9732" width="15.140625" style="22" customWidth="1"/>
    <col min="9733" max="9978" width="9.140625" style="22"/>
    <col min="9979" max="9979" width="69.28515625" style="22" customWidth="1"/>
    <col min="9980" max="9980" width="1.42578125" style="22" customWidth="1"/>
    <col min="9981" max="9981" width="18.85546875" style="22" bestFit="1" customWidth="1"/>
    <col min="9982" max="9982" width="13.42578125" style="22" bestFit="1" customWidth="1"/>
    <col min="9983" max="9983" width="1.42578125" style="22" customWidth="1"/>
    <col min="9984" max="9984" width="9.140625" style="22"/>
    <col min="9985" max="9985" width="11.7109375" style="22" bestFit="1" customWidth="1"/>
    <col min="9986" max="9986" width="1.42578125" style="22" customWidth="1"/>
    <col min="9987" max="9987" width="17.5703125" style="22" bestFit="1" customWidth="1"/>
    <col min="9988" max="9988" width="15.140625" style="22" customWidth="1"/>
    <col min="9989" max="10234" width="9.140625" style="22"/>
    <col min="10235" max="10235" width="69.28515625" style="22" customWidth="1"/>
    <col min="10236" max="10236" width="1.42578125" style="22" customWidth="1"/>
    <col min="10237" max="10237" width="18.85546875" style="22" bestFit="1" customWidth="1"/>
    <col min="10238" max="10238" width="13.42578125" style="22" bestFit="1" customWidth="1"/>
    <col min="10239" max="10239" width="1.42578125" style="22" customWidth="1"/>
    <col min="10240" max="10240" width="9.140625" style="22"/>
    <col min="10241" max="10241" width="11.7109375" style="22" bestFit="1" customWidth="1"/>
    <col min="10242" max="10242" width="1.42578125" style="22" customWidth="1"/>
    <col min="10243" max="10243" width="17.5703125" style="22" bestFit="1" customWidth="1"/>
    <col min="10244" max="10244" width="15.140625" style="22" customWidth="1"/>
    <col min="10245" max="10490" width="9.140625" style="22"/>
    <col min="10491" max="10491" width="69.28515625" style="22" customWidth="1"/>
    <col min="10492" max="10492" width="1.42578125" style="22" customWidth="1"/>
    <col min="10493" max="10493" width="18.85546875" style="22" bestFit="1" customWidth="1"/>
    <col min="10494" max="10494" width="13.42578125" style="22" bestFit="1" customWidth="1"/>
    <col min="10495" max="10495" width="1.42578125" style="22" customWidth="1"/>
    <col min="10496" max="10496" width="9.140625" style="22"/>
    <col min="10497" max="10497" width="11.7109375" style="22" bestFit="1" customWidth="1"/>
    <col min="10498" max="10498" width="1.42578125" style="22" customWidth="1"/>
    <col min="10499" max="10499" width="17.5703125" style="22" bestFit="1" customWidth="1"/>
    <col min="10500" max="10500" width="15.140625" style="22" customWidth="1"/>
    <col min="10501" max="10746" width="9.140625" style="22"/>
    <col min="10747" max="10747" width="69.28515625" style="22" customWidth="1"/>
    <col min="10748" max="10748" width="1.42578125" style="22" customWidth="1"/>
    <col min="10749" max="10749" width="18.85546875" style="22" bestFit="1" customWidth="1"/>
    <col min="10750" max="10750" width="13.42578125" style="22" bestFit="1" customWidth="1"/>
    <col min="10751" max="10751" width="1.42578125" style="22" customWidth="1"/>
    <col min="10752" max="10752" width="9.140625" style="22"/>
    <col min="10753" max="10753" width="11.7109375" style="22" bestFit="1" customWidth="1"/>
    <col min="10754" max="10754" width="1.42578125" style="22" customWidth="1"/>
    <col min="10755" max="10755" width="17.5703125" style="22" bestFit="1" customWidth="1"/>
    <col min="10756" max="10756" width="15.140625" style="22" customWidth="1"/>
    <col min="10757" max="11002" width="9.140625" style="22"/>
    <col min="11003" max="11003" width="69.28515625" style="22" customWidth="1"/>
    <col min="11004" max="11004" width="1.42578125" style="22" customWidth="1"/>
    <col min="11005" max="11005" width="18.85546875" style="22" bestFit="1" customWidth="1"/>
    <col min="11006" max="11006" width="13.42578125" style="22" bestFit="1" customWidth="1"/>
    <col min="11007" max="11007" width="1.42578125" style="22" customWidth="1"/>
    <col min="11008" max="11008" width="9.140625" style="22"/>
    <col min="11009" max="11009" width="11.7109375" style="22" bestFit="1" customWidth="1"/>
    <col min="11010" max="11010" width="1.42578125" style="22" customWidth="1"/>
    <col min="11011" max="11011" width="17.5703125" style="22" bestFit="1" customWidth="1"/>
    <col min="11012" max="11012" width="15.140625" style="22" customWidth="1"/>
    <col min="11013" max="11258" width="9.140625" style="22"/>
    <col min="11259" max="11259" width="69.28515625" style="22" customWidth="1"/>
    <col min="11260" max="11260" width="1.42578125" style="22" customWidth="1"/>
    <col min="11261" max="11261" width="18.85546875" style="22" bestFit="1" customWidth="1"/>
    <col min="11262" max="11262" width="13.42578125" style="22" bestFit="1" customWidth="1"/>
    <col min="11263" max="11263" width="1.42578125" style="22" customWidth="1"/>
    <col min="11264" max="11264" width="9.140625" style="22"/>
    <col min="11265" max="11265" width="11.7109375" style="22" bestFit="1" customWidth="1"/>
    <col min="11266" max="11266" width="1.42578125" style="22" customWidth="1"/>
    <col min="11267" max="11267" width="17.5703125" style="22" bestFit="1" customWidth="1"/>
    <col min="11268" max="11268" width="15.140625" style="22" customWidth="1"/>
    <col min="11269" max="11514" width="9.140625" style="22"/>
    <col min="11515" max="11515" width="69.28515625" style="22" customWidth="1"/>
    <col min="11516" max="11516" width="1.42578125" style="22" customWidth="1"/>
    <col min="11517" max="11517" width="18.85546875" style="22" bestFit="1" customWidth="1"/>
    <col min="11518" max="11518" width="13.42578125" style="22" bestFit="1" customWidth="1"/>
    <col min="11519" max="11519" width="1.42578125" style="22" customWidth="1"/>
    <col min="11520" max="11520" width="9.140625" style="22"/>
    <col min="11521" max="11521" width="11.7109375" style="22" bestFit="1" customWidth="1"/>
    <col min="11522" max="11522" width="1.42578125" style="22" customWidth="1"/>
    <col min="11523" max="11523" width="17.5703125" style="22" bestFit="1" customWidth="1"/>
    <col min="11524" max="11524" width="15.140625" style="22" customWidth="1"/>
    <col min="11525" max="11770" width="9.140625" style="22"/>
    <col min="11771" max="11771" width="69.28515625" style="22" customWidth="1"/>
    <col min="11772" max="11772" width="1.42578125" style="22" customWidth="1"/>
    <col min="11773" max="11773" width="18.85546875" style="22" bestFit="1" customWidth="1"/>
    <col min="11774" max="11774" width="13.42578125" style="22" bestFit="1" customWidth="1"/>
    <col min="11775" max="11775" width="1.42578125" style="22" customWidth="1"/>
    <col min="11776" max="11776" width="9.140625" style="22"/>
    <col min="11777" max="11777" width="11.7109375" style="22" bestFit="1" customWidth="1"/>
    <col min="11778" max="11778" width="1.42578125" style="22" customWidth="1"/>
    <col min="11779" max="11779" width="17.5703125" style="22" bestFit="1" customWidth="1"/>
    <col min="11780" max="11780" width="15.140625" style="22" customWidth="1"/>
    <col min="11781" max="12026" width="9.140625" style="22"/>
    <col min="12027" max="12027" width="69.28515625" style="22" customWidth="1"/>
    <col min="12028" max="12028" width="1.42578125" style="22" customWidth="1"/>
    <col min="12029" max="12029" width="18.85546875" style="22" bestFit="1" customWidth="1"/>
    <col min="12030" max="12030" width="13.42578125" style="22" bestFit="1" customWidth="1"/>
    <col min="12031" max="12031" width="1.42578125" style="22" customWidth="1"/>
    <col min="12032" max="12032" width="9.140625" style="22"/>
    <col min="12033" max="12033" width="11.7109375" style="22" bestFit="1" customWidth="1"/>
    <col min="12034" max="12034" width="1.42578125" style="22" customWidth="1"/>
    <col min="12035" max="12035" width="17.5703125" style="22" bestFit="1" customWidth="1"/>
    <col min="12036" max="12036" width="15.140625" style="22" customWidth="1"/>
    <col min="12037" max="12282" width="9.140625" style="22"/>
    <col min="12283" max="12283" width="69.28515625" style="22" customWidth="1"/>
    <col min="12284" max="12284" width="1.42578125" style="22" customWidth="1"/>
    <col min="12285" max="12285" width="18.85546875" style="22" bestFit="1" customWidth="1"/>
    <col min="12286" max="12286" width="13.42578125" style="22" bestFit="1" customWidth="1"/>
    <col min="12287" max="12287" width="1.42578125" style="22" customWidth="1"/>
    <col min="12288" max="12288" width="9.140625" style="22"/>
    <col min="12289" max="12289" width="11.7109375" style="22" bestFit="1" customWidth="1"/>
    <col min="12290" max="12290" width="1.42578125" style="22" customWidth="1"/>
    <col min="12291" max="12291" width="17.5703125" style="22" bestFit="1" customWidth="1"/>
    <col min="12292" max="12292" width="15.140625" style="22" customWidth="1"/>
    <col min="12293" max="12538" width="9.140625" style="22"/>
    <col min="12539" max="12539" width="69.28515625" style="22" customWidth="1"/>
    <col min="12540" max="12540" width="1.42578125" style="22" customWidth="1"/>
    <col min="12541" max="12541" width="18.85546875" style="22" bestFit="1" customWidth="1"/>
    <col min="12542" max="12542" width="13.42578125" style="22" bestFit="1" customWidth="1"/>
    <col min="12543" max="12543" width="1.42578125" style="22" customWidth="1"/>
    <col min="12544" max="12544" width="9.140625" style="22"/>
    <col min="12545" max="12545" width="11.7109375" style="22" bestFit="1" customWidth="1"/>
    <col min="12546" max="12546" width="1.42578125" style="22" customWidth="1"/>
    <col min="12547" max="12547" width="17.5703125" style="22" bestFit="1" customWidth="1"/>
    <col min="12548" max="12548" width="15.140625" style="22" customWidth="1"/>
    <col min="12549" max="12794" width="9.140625" style="22"/>
    <col min="12795" max="12795" width="69.28515625" style="22" customWidth="1"/>
    <col min="12796" max="12796" width="1.42578125" style="22" customWidth="1"/>
    <col min="12797" max="12797" width="18.85546875" style="22" bestFit="1" customWidth="1"/>
    <col min="12798" max="12798" width="13.42578125" style="22" bestFit="1" customWidth="1"/>
    <col min="12799" max="12799" width="1.42578125" style="22" customWidth="1"/>
    <col min="12800" max="12800" width="9.140625" style="22"/>
    <col min="12801" max="12801" width="11.7109375" style="22" bestFit="1" customWidth="1"/>
    <col min="12802" max="12802" width="1.42578125" style="22" customWidth="1"/>
    <col min="12803" max="12803" width="17.5703125" style="22" bestFit="1" customWidth="1"/>
    <col min="12804" max="12804" width="15.140625" style="22" customWidth="1"/>
    <col min="12805" max="13050" width="9.140625" style="22"/>
    <col min="13051" max="13051" width="69.28515625" style="22" customWidth="1"/>
    <col min="13052" max="13052" width="1.42578125" style="22" customWidth="1"/>
    <col min="13053" max="13053" width="18.85546875" style="22" bestFit="1" customWidth="1"/>
    <col min="13054" max="13054" width="13.42578125" style="22" bestFit="1" customWidth="1"/>
    <col min="13055" max="13055" width="1.42578125" style="22" customWidth="1"/>
    <col min="13056" max="13056" width="9.140625" style="22"/>
    <col min="13057" max="13057" width="11.7109375" style="22" bestFit="1" customWidth="1"/>
    <col min="13058" max="13058" width="1.42578125" style="22" customWidth="1"/>
    <col min="13059" max="13059" width="17.5703125" style="22" bestFit="1" customWidth="1"/>
    <col min="13060" max="13060" width="15.140625" style="22" customWidth="1"/>
    <col min="13061" max="13306" width="9.140625" style="22"/>
    <col min="13307" max="13307" width="69.28515625" style="22" customWidth="1"/>
    <col min="13308" max="13308" width="1.42578125" style="22" customWidth="1"/>
    <col min="13309" max="13309" width="18.85546875" style="22" bestFit="1" customWidth="1"/>
    <col min="13310" max="13310" width="13.42578125" style="22" bestFit="1" customWidth="1"/>
    <col min="13311" max="13311" width="1.42578125" style="22" customWidth="1"/>
    <col min="13312" max="13312" width="9.140625" style="22"/>
    <col min="13313" max="13313" width="11.7109375" style="22" bestFit="1" customWidth="1"/>
    <col min="13314" max="13314" width="1.42578125" style="22" customWidth="1"/>
    <col min="13315" max="13315" width="17.5703125" style="22" bestFit="1" customWidth="1"/>
    <col min="13316" max="13316" width="15.140625" style="22" customWidth="1"/>
    <col min="13317" max="13562" width="9.140625" style="22"/>
    <col min="13563" max="13563" width="69.28515625" style="22" customWidth="1"/>
    <col min="13564" max="13564" width="1.42578125" style="22" customWidth="1"/>
    <col min="13565" max="13565" width="18.85546875" style="22" bestFit="1" customWidth="1"/>
    <col min="13566" max="13566" width="13.42578125" style="22" bestFit="1" customWidth="1"/>
    <col min="13567" max="13567" width="1.42578125" style="22" customWidth="1"/>
    <col min="13568" max="13568" width="9.140625" style="22"/>
    <col min="13569" max="13569" width="11.7109375" style="22" bestFit="1" customWidth="1"/>
    <col min="13570" max="13570" width="1.42578125" style="22" customWidth="1"/>
    <col min="13571" max="13571" width="17.5703125" style="22" bestFit="1" customWidth="1"/>
    <col min="13572" max="13572" width="15.140625" style="22" customWidth="1"/>
    <col min="13573" max="13818" width="9.140625" style="22"/>
    <col min="13819" max="13819" width="69.28515625" style="22" customWidth="1"/>
    <col min="13820" max="13820" width="1.42578125" style="22" customWidth="1"/>
    <col min="13821" max="13821" width="18.85546875" style="22" bestFit="1" customWidth="1"/>
    <col min="13822" max="13822" width="13.42578125" style="22" bestFit="1" customWidth="1"/>
    <col min="13823" max="13823" width="1.42578125" style="22" customWidth="1"/>
    <col min="13824" max="13824" width="9.140625" style="22"/>
    <col min="13825" max="13825" width="11.7109375" style="22" bestFit="1" customWidth="1"/>
    <col min="13826" max="13826" width="1.42578125" style="22" customWidth="1"/>
    <col min="13827" max="13827" width="17.5703125" style="22" bestFit="1" customWidth="1"/>
    <col min="13828" max="13828" width="15.140625" style="22" customWidth="1"/>
    <col min="13829" max="14074" width="9.140625" style="22"/>
    <col min="14075" max="14075" width="69.28515625" style="22" customWidth="1"/>
    <col min="14076" max="14076" width="1.42578125" style="22" customWidth="1"/>
    <col min="14077" max="14077" width="18.85546875" style="22" bestFit="1" customWidth="1"/>
    <col min="14078" max="14078" width="13.42578125" style="22" bestFit="1" customWidth="1"/>
    <col min="14079" max="14079" width="1.42578125" style="22" customWidth="1"/>
    <col min="14080" max="14080" width="9.140625" style="22"/>
    <col min="14081" max="14081" width="11.7109375" style="22" bestFit="1" customWidth="1"/>
    <col min="14082" max="14082" width="1.42578125" style="22" customWidth="1"/>
    <col min="14083" max="14083" width="17.5703125" style="22" bestFit="1" customWidth="1"/>
    <col min="14084" max="14084" width="15.140625" style="22" customWidth="1"/>
    <col min="14085" max="14330" width="9.140625" style="22"/>
    <col min="14331" max="14331" width="69.28515625" style="22" customWidth="1"/>
    <col min="14332" max="14332" width="1.42578125" style="22" customWidth="1"/>
    <col min="14333" max="14333" width="18.85546875" style="22" bestFit="1" customWidth="1"/>
    <col min="14334" max="14334" width="13.42578125" style="22" bestFit="1" customWidth="1"/>
    <col min="14335" max="14335" width="1.42578125" style="22" customWidth="1"/>
    <col min="14336" max="14336" width="9.140625" style="22"/>
    <col min="14337" max="14337" width="11.7109375" style="22" bestFit="1" customWidth="1"/>
    <col min="14338" max="14338" width="1.42578125" style="22" customWidth="1"/>
    <col min="14339" max="14339" width="17.5703125" style="22" bestFit="1" customWidth="1"/>
    <col min="14340" max="14340" width="15.140625" style="22" customWidth="1"/>
    <col min="14341" max="14586" width="9.140625" style="22"/>
    <col min="14587" max="14587" width="69.28515625" style="22" customWidth="1"/>
    <col min="14588" max="14588" width="1.42578125" style="22" customWidth="1"/>
    <col min="14589" max="14589" width="18.85546875" style="22" bestFit="1" customWidth="1"/>
    <col min="14590" max="14590" width="13.42578125" style="22" bestFit="1" customWidth="1"/>
    <col min="14591" max="14591" width="1.42578125" style="22" customWidth="1"/>
    <col min="14592" max="14592" width="9.140625" style="22"/>
    <col min="14593" max="14593" width="11.7109375" style="22" bestFit="1" customWidth="1"/>
    <col min="14594" max="14594" width="1.42578125" style="22" customWidth="1"/>
    <col min="14595" max="14595" width="17.5703125" style="22" bestFit="1" customWidth="1"/>
    <col min="14596" max="14596" width="15.140625" style="22" customWidth="1"/>
    <col min="14597" max="14842" width="9.140625" style="22"/>
    <col min="14843" max="14843" width="69.28515625" style="22" customWidth="1"/>
    <col min="14844" max="14844" width="1.42578125" style="22" customWidth="1"/>
    <col min="14845" max="14845" width="18.85546875" style="22" bestFit="1" customWidth="1"/>
    <col min="14846" max="14846" width="13.42578125" style="22" bestFit="1" customWidth="1"/>
    <col min="14847" max="14847" width="1.42578125" style="22" customWidth="1"/>
    <col min="14848" max="14848" width="9.140625" style="22"/>
    <col min="14849" max="14849" width="11.7109375" style="22" bestFit="1" customWidth="1"/>
    <col min="14850" max="14850" width="1.42578125" style="22" customWidth="1"/>
    <col min="14851" max="14851" width="17.5703125" style="22" bestFit="1" customWidth="1"/>
    <col min="14852" max="14852" width="15.140625" style="22" customWidth="1"/>
    <col min="14853" max="15098" width="9.140625" style="22"/>
    <col min="15099" max="15099" width="69.28515625" style="22" customWidth="1"/>
    <col min="15100" max="15100" width="1.42578125" style="22" customWidth="1"/>
    <col min="15101" max="15101" width="18.85546875" style="22" bestFit="1" customWidth="1"/>
    <col min="15102" max="15102" width="13.42578125" style="22" bestFit="1" customWidth="1"/>
    <col min="15103" max="15103" width="1.42578125" style="22" customWidth="1"/>
    <col min="15104" max="15104" width="9.140625" style="22"/>
    <col min="15105" max="15105" width="11.7109375" style="22" bestFit="1" customWidth="1"/>
    <col min="15106" max="15106" width="1.42578125" style="22" customWidth="1"/>
    <col min="15107" max="15107" width="17.5703125" style="22" bestFit="1" customWidth="1"/>
    <col min="15108" max="15108" width="15.140625" style="22" customWidth="1"/>
    <col min="15109" max="15354" width="9.140625" style="22"/>
    <col min="15355" max="15355" width="69.28515625" style="22" customWidth="1"/>
    <col min="15356" max="15356" width="1.42578125" style="22" customWidth="1"/>
    <col min="15357" max="15357" width="18.85546875" style="22" bestFit="1" customWidth="1"/>
    <col min="15358" max="15358" width="13.42578125" style="22" bestFit="1" customWidth="1"/>
    <col min="15359" max="15359" width="1.42578125" style="22" customWidth="1"/>
    <col min="15360" max="15360" width="9.140625" style="22"/>
    <col min="15361" max="15361" width="11.7109375" style="22" bestFit="1" customWidth="1"/>
    <col min="15362" max="15362" width="1.42578125" style="22" customWidth="1"/>
    <col min="15363" max="15363" width="17.5703125" style="22" bestFit="1" customWidth="1"/>
    <col min="15364" max="15364" width="15.140625" style="22" customWidth="1"/>
    <col min="15365" max="15610" width="9.140625" style="22"/>
    <col min="15611" max="15611" width="69.28515625" style="22" customWidth="1"/>
    <col min="15612" max="15612" width="1.42578125" style="22" customWidth="1"/>
    <col min="15613" max="15613" width="18.85546875" style="22" bestFit="1" customWidth="1"/>
    <col min="15614" max="15614" width="13.42578125" style="22" bestFit="1" customWidth="1"/>
    <col min="15615" max="15615" width="1.42578125" style="22" customWidth="1"/>
    <col min="15616" max="15616" width="9.140625" style="22"/>
    <col min="15617" max="15617" width="11.7109375" style="22" bestFit="1" customWidth="1"/>
    <col min="15618" max="15618" width="1.42578125" style="22" customWidth="1"/>
    <col min="15619" max="15619" width="17.5703125" style="22" bestFit="1" customWidth="1"/>
    <col min="15620" max="15620" width="15.140625" style="22" customWidth="1"/>
    <col min="15621" max="15866" width="9.140625" style="22"/>
    <col min="15867" max="15867" width="69.28515625" style="22" customWidth="1"/>
    <col min="15868" max="15868" width="1.42578125" style="22" customWidth="1"/>
    <col min="15869" max="15869" width="18.85546875" style="22" bestFit="1" customWidth="1"/>
    <col min="15870" max="15870" width="13.42578125" style="22" bestFit="1" customWidth="1"/>
    <col min="15871" max="15871" width="1.42578125" style="22" customWidth="1"/>
    <col min="15872" max="15872" width="9.140625" style="22"/>
    <col min="15873" max="15873" width="11.7109375" style="22" bestFit="1" customWidth="1"/>
    <col min="15874" max="15874" width="1.42578125" style="22" customWidth="1"/>
    <col min="15875" max="15875" width="17.5703125" style="22" bestFit="1" customWidth="1"/>
    <col min="15876" max="15876" width="15.140625" style="22" customWidth="1"/>
    <col min="15877" max="16122" width="9.140625" style="22"/>
    <col min="16123" max="16123" width="69.28515625" style="22" customWidth="1"/>
    <col min="16124" max="16124" width="1.42578125" style="22" customWidth="1"/>
    <col min="16125" max="16125" width="18.85546875" style="22" bestFit="1" customWidth="1"/>
    <col min="16126" max="16126" width="13.42578125" style="22" bestFit="1" customWidth="1"/>
    <col min="16127" max="16127" width="1.42578125" style="22" customWidth="1"/>
    <col min="16128" max="16128" width="9.140625" style="22"/>
    <col min="16129" max="16129" width="11.7109375" style="22" bestFit="1" customWidth="1"/>
    <col min="16130" max="16130" width="1.42578125" style="22" customWidth="1"/>
    <col min="16131" max="16131" width="17.5703125" style="22" bestFit="1" customWidth="1"/>
    <col min="16132" max="16132" width="15.140625" style="22" customWidth="1"/>
    <col min="16133" max="16384" width="9.140625" style="22"/>
  </cols>
  <sheetData>
    <row r="1" spans="1:10" ht="18" x14ac:dyDescent="0.35">
      <c r="A1" s="16" t="s">
        <v>21</v>
      </c>
      <c r="B1" s="17"/>
      <c r="C1" s="18"/>
      <c r="D1" s="18"/>
      <c r="E1" s="21"/>
      <c r="F1" s="19"/>
      <c r="G1" s="20"/>
      <c r="H1" s="21"/>
      <c r="I1" s="21"/>
      <c r="J1" s="21"/>
    </row>
    <row r="2" spans="1:10" ht="18" x14ac:dyDescent="0.35">
      <c r="A2" s="4" t="s">
        <v>208</v>
      </c>
      <c r="B2" s="23"/>
      <c r="C2" s="24"/>
      <c r="D2" s="24"/>
      <c r="E2" s="27"/>
      <c r="F2" s="25"/>
      <c r="G2" s="26"/>
      <c r="H2" s="27"/>
      <c r="I2" s="27"/>
      <c r="J2" s="28"/>
    </row>
    <row r="3" spans="1:10" ht="18" x14ac:dyDescent="0.35">
      <c r="A3" s="29" t="s">
        <v>22</v>
      </c>
      <c r="B3" s="30"/>
      <c r="C3" s="31"/>
      <c r="D3" s="31"/>
      <c r="E3" s="28"/>
      <c r="F3" s="25"/>
      <c r="G3" s="32"/>
      <c r="H3" s="28"/>
      <c r="I3" s="27"/>
      <c r="J3" s="28"/>
    </row>
    <row r="4" spans="1:10" ht="18" x14ac:dyDescent="0.35">
      <c r="A4" s="29" t="s">
        <v>23</v>
      </c>
      <c r="B4" s="30"/>
      <c r="C4" s="31"/>
      <c r="D4" s="31"/>
      <c r="E4" s="28"/>
      <c r="F4" s="25"/>
      <c r="G4" s="32"/>
      <c r="H4" s="28"/>
      <c r="I4" s="27"/>
      <c r="J4" s="28"/>
    </row>
    <row r="6" spans="1:10" x14ac:dyDescent="0.3">
      <c r="A6" s="38"/>
      <c r="B6" s="39"/>
      <c r="C6" s="429" t="s">
        <v>24</v>
      </c>
      <c r="D6" s="430"/>
      <c r="E6" s="41"/>
      <c r="F6" s="431" t="s">
        <v>25</v>
      </c>
      <c r="G6" s="432"/>
      <c r="H6" s="41"/>
      <c r="I6" s="42" t="s">
        <v>26</v>
      </c>
      <c r="J6" s="43"/>
    </row>
    <row r="7" spans="1:10" s="52" customFormat="1" x14ac:dyDescent="0.3">
      <c r="A7" s="433" t="s">
        <v>27</v>
      </c>
      <c r="B7" s="44"/>
      <c r="C7" s="45" t="s">
        <v>28</v>
      </c>
      <c r="D7" s="46" t="s">
        <v>29</v>
      </c>
      <c r="E7" s="49"/>
      <c r="F7" s="45" t="s">
        <v>30</v>
      </c>
      <c r="G7" s="48"/>
      <c r="H7" s="49"/>
      <c r="I7" s="50" t="s">
        <v>31</v>
      </c>
      <c r="J7" s="51" t="s">
        <v>29</v>
      </c>
    </row>
    <row r="8" spans="1:10" x14ac:dyDescent="0.3">
      <c r="A8" s="434"/>
      <c r="C8" s="53" t="s">
        <v>32</v>
      </c>
      <c r="D8" s="54" t="s">
        <v>32</v>
      </c>
      <c r="E8" s="49"/>
      <c r="F8" s="53" t="s">
        <v>32</v>
      </c>
      <c r="G8" s="55" t="s">
        <v>33</v>
      </c>
      <c r="H8" s="49"/>
      <c r="I8" s="56" t="s">
        <v>34</v>
      </c>
      <c r="J8" s="55" t="s">
        <v>34</v>
      </c>
    </row>
    <row r="9" spans="1:10" x14ac:dyDescent="0.3">
      <c r="A9" s="57"/>
      <c r="C9" s="58"/>
      <c r="D9" s="58"/>
      <c r="E9" s="59"/>
      <c r="F9" s="58"/>
      <c r="G9" s="59"/>
      <c r="H9" s="59"/>
      <c r="I9" s="59"/>
      <c r="J9" s="59"/>
    </row>
    <row r="10" spans="1:10" s="61" customFormat="1" x14ac:dyDescent="0.3">
      <c r="A10" s="60" t="s">
        <v>35</v>
      </c>
      <c r="C10" s="62"/>
      <c r="D10" s="62"/>
      <c r="E10" s="63"/>
      <c r="F10" s="62"/>
      <c r="G10" s="63"/>
      <c r="H10" s="63"/>
      <c r="I10" s="63"/>
      <c r="J10" s="63"/>
    </row>
    <row r="11" spans="1:10" s="12" customFormat="1" x14ac:dyDescent="0.3">
      <c r="A11" s="64" t="s">
        <v>36</v>
      </c>
      <c r="C11" s="384">
        <v>37</v>
      </c>
      <c r="D11" s="384">
        <v>21</v>
      </c>
      <c r="E11" s="67"/>
      <c r="F11" s="384">
        <v>6</v>
      </c>
      <c r="G11" s="67">
        <f>F11/F$111*100</f>
        <v>1.1009174311926606</v>
      </c>
      <c r="H11" s="67"/>
      <c r="I11" s="67">
        <f>F11/C11*100</f>
        <v>16.216216216216218</v>
      </c>
      <c r="J11" s="67">
        <f>F11/D11*100</f>
        <v>28.571428571428569</v>
      </c>
    </row>
    <row r="12" spans="1:10" s="12" customFormat="1" x14ac:dyDescent="0.3">
      <c r="A12" s="64"/>
      <c r="C12" s="65"/>
      <c r="D12" s="65"/>
      <c r="E12" s="67"/>
      <c r="F12" s="65"/>
      <c r="G12" s="67"/>
      <c r="H12" s="67"/>
      <c r="I12" s="67"/>
      <c r="J12" s="67"/>
    </row>
    <row r="13" spans="1:10" s="12" customFormat="1" x14ac:dyDescent="0.3">
      <c r="A13" s="60" t="s">
        <v>210</v>
      </c>
      <c r="C13" s="65"/>
      <c r="D13" s="65"/>
      <c r="E13" s="67"/>
      <c r="F13" s="65"/>
      <c r="G13" s="67"/>
      <c r="H13" s="67"/>
      <c r="I13" s="67"/>
      <c r="J13" s="67"/>
    </row>
    <row r="14" spans="1:10" s="12" customFormat="1" x14ac:dyDescent="0.3">
      <c r="A14" s="64" t="s">
        <v>211</v>
      </c>
      <c r="C14" s="65">
        <v>4</v>
      </c>
      <c r="D14" s="65">
        <v>3</v>
      </c>
      <c r="E14" s="67"/>
      <c r="F14" s="65">
        <v>0</v>
      </c>
      <c r="G14" s="67">
        <f>F14/F$111*100</f>
        <v>0</v>
      </c>
      <c r="H14" s="67"/>
      <c r="I14" s="67">
        <f>F14/C14*100</f>
        <v>0</v>
      </c>
      <c r="J14" s="67">
        <f>F14/D14*100</f>
        <v>0</v>
      </c>
    </row>
    <row r="15" spans="1:10" s="12" customFormat="1" x14ac:dyDescent="0.3">
      <c r="A15" s="64"/>
      <c r="C15" s="65"/>
      <c r="D15" s="65"/>
      <c r="E15" s="67"/>
      <c r="F15" s="65"/>
      <c r="G15" s="67"/>
      <c r="H15" s="67"/>
      <c r="I15" s="67"/>
      <c r="J15" s="67"/>
    </row>
    <row r="16" spans="1:10" s="12" customFormat="1" x14ac:dyDescent="0.3">
      <c r="A16" s="68" t="s">
        <v>37</v>
      </c>
      <c r="C16" s="65"/>
      <c r="D16" s="65"/>
      <c r="E16" s="67"/>
      <c r="F16" s="65"/>
      <c r="G16" s="67"/>
      <c r="H16" s="67"/>
      <c r="I16" s="67"/>
      <c r="J16" s="67"/>
    </row>
    <row r="17" spans="1:10" s="12" customFormat="1" x14ac:dyDescent="0.3">
      <c r="A17" s="69" t="s">
        <v>38</v>
      </c>
      <c r="C17" s="384">
        <v>8</v>
      </c>
      <c r="D17" s="384">
        <v>3</v>
      </c>
      <c r="E17" s="67"/>
      <c r="F17" s="384">
        <v>0</v>
      </c>
      <c r="G17" s="67">
        <f t="shared" ref="G17:G22" si="0">F17/F$111*100</f>
        <v>0</v>
      </c>
      <c r="H17" s="67"/>
      <c r="I17" s="67">
        <f t="shared" ref="I17:I22" si="1">F17/C17*100</f>
        <v>0</v>
      </c>
      <c r="J17" s="67">
        <f t="shared" ref="J17:J22" si="2">F17/D17*100</f>
        <v>0</v>
      </c>
    </row>
    <row r="18" spans="1:10" s="12" customFormat="1" x14ac:dyDescent="0.3">
      <c r="A18" s="69" t="s">
        <v>212</v>
      </c>
      <c r="C18" s="384">
        <v>29</v>
      </c>
      <c r="D18" s="384">
        <v>21</v>
      </c>
      <c r="E18" s="67"/>
      <c r="F18" s="384">
        <v>2</v>
      </c>
      <c r="G18" s="67">
        <f t="shared" si="0"/>
        <v>0.3669724770642202</v>
      </c>
      <c r="H18" s="67"/>
      <c r="I18" s="67">
        <f t="shared" si="1"/>
        <v>6.8965517241379306</v>
      </c>
      <c r="J18" s="67">
        <f t="shared" si="2"/>
        <v>9.5238095238095237</v>
      </c>
    </row>
    <row r="19" spans="1:10" s="12" customFormat="1" x14ac:dyDescent="0.3">
      <c r="A19" s="69" t="s">
        <v>213</v>
      </c>
      <c r="C19" s="384">
        <v>8</v>
      </c>
      <c r="D19" s="384">
        <v>3</v>
      </c>
      <c r="E19" s="67"/>
      <c r="F19" s="384">
        <v>1</v>
      </c>
      <c r="G19" s="67">
        <f t="shared" si="0"/>
        <v>0.1834862385321101</v>
      </c>
      <c r="H19" s="67"/>
      <c r="I19" s="67">
        <f t="shared" si="1"/>
        <v>12.5</v>
      </c>
      <c r="J19" s="67">
        <f t="shared" si="2"/>
        <v>33.333333333333329</v>
      </c>
    </row>
    <row r="20" spans="1:10" s="12" customFormat="1" x14ac:dyDescent="0.3">
      <c r="A20" s="69" t="s">
        <v>215</v>
      </c>
      <c r="C20" s="384">
        <v>9</v>
      </c>
      <c r="D20" s="384">
        <v>6</v>
      </c>
      <c r="E20" s="67"/>
      <c r="F20" s="384">
        <v>1</v>
      </c>
      <c r="G20" s="67">
        <f t="shared" si="0"/>
        <v>0.1834862385321101</v>
      </c>
      <c r="H20" s="67"/>
      <c r="I20" s="67">
        <f t="shared" si="1"/>
        <v>11.111111111111111</v>
      </c>
      <c r="J20" s="67">
        <f t="shared" si="2"/>
        <v>16.666666666666664</v>
      </c>
    </row>
    <row r="21" spans="1:10" s="12" customFormat="1" x14ac:dyDescent="0.3">
      <c r="A21" s="69" t="s">
        <v>214</v>
      </c>
      <c r="C21" s="384">
        <v>1</v>
      </c>
      <c r="D21" s="384">
        <v>1</v>
      </c>
      <c r="E21" s="67"/>
      <c r="F21" s="384">
        <v>0</v>
      </c>
      <c r="G21" s="67">
        <f t="shared" si="0"/>
        <v>0</v>
      </c>
      <c r="H21" s="67"/>
      <c r="I21" s="67">
        <f t="shared" si="1"/>
        <v>0</v>
      </c>
      <c r="J21" s="67">
        <f t="shared" si="2"/>
        <v>0</v>
      </c>
    </row>
    <row r="22" spans="1:10" s="12" customFormat="1" x14ac:dyDescent="0.3">
      <c r="A22" s="68" t="s">
        <v>41</v>
      </c>
      <c r="C22" s="62">
        <f>SUM(C17:C21)</f>
        <v>55</v>
      </c>
      <c r="D22" s="62">
        <f>SUM(D17:D21)</f>
        <v>34</v>
      </c>
      <c r="E22" s="67"/>
      <c r="F22" s="62">
        <f>SUM(F17:F21)</f>
        <v>4</v>
      </c>
      <c r="G22" s="63">
        <f t="shared" si="0"/>
        <v>0.73394495412844041</v>
      </c>
      <c r="H22" s="67"/>
      <c r="I22" s="63">
        <f t="shared" si="1"/>
        <v>7.2727272727272725</v>
      </c>
      <c r="J22" s="63">
        <f t="shared" si="2"/>
        <v>11.76470588235294</v>
      </c>
    </row>
    <row r="23" spans="1:10" s="12" customFormat="1" x14ac:dyDescent="0.3">
      <c r="A23" s="68"/>
      <c r="C23" s="62"/>
      <c r="D23" s="62"/>
      <c r="E23" s="67"/>
      <c r="F23" s="62"/>
      <c r="G23" s="70"/>
      <c r="H23" s="67"/>
      <c r="I23" s="71"/>
      <c r="J23" s="71"/>
    </row>
    <row r="24" spans="1:10" s="12" customFormat="1" x14ac:dyDescent="0.3">
      <c r="A24" s="61" t="s">
        <v>42</v>
      </c>
      <c r="C24" s="65"/>
      <c r="D24" s="65"/>
      <c r="E24" s="67"/>
      <c r="F24" s="65"/>
      <c r="G24" s="67"/>
      <c r="H24" s="67"/>
      <c r="I24" s="67"/>
      <c r="J24" s="67"/>
    </row>
    <row r="25" spans="1:10" s="12" customFormat="1" x14ac:dyDescent="0.3">
      <c r="A25" s="12" t="s">
        <v>43</v>
      </c>
      <c r="C25" s="384">
        <v>6</v>
      </c>
      <c r="D25" s="384">
        <v>5</v>
      </c>
      <c r="E25" s="67"/>
      <c r="F25" s="384">
        <v>2</v>
      </c>
      <c r="G25" s="67">
        <f>F25/F$111*100</f>
        <v>0.3669724770642202</v>
      </c>
      <c r="H25" s="67"/>
      <c r="I25" s="67">
        <f>F25/C25*100</f>
        <v>33.333333333333329</v>
      </c>
      <c r="J25" s="67">
        <f>F25/D25*100</f>
        <v>40</v>
      </c>
    </row>
    <row r="26" spans="1:10" s="12" customFormat="1" x14ac:dyDescent="0.3">
      <c r="A26" s="12" t="s">
        <v>44</v>
      </c>
      <c r="C26" s="384">
        <v>31</v>
      </c>
      <c r="D26" s="384">
        <v>18</v>
      </c>
      <c r="E26" s="67"/>
      <c r="F26" s="384">
        <v>4</v>
      </c>
      <c r="G26" s="67">
        <f>F26/F$111*100</f>
        <v>0.73394495412844041</v>
      </c>
      <c r="H26" s="67"/>
      <c r="I26" s="67">
        <f>F26/C26*100</f>
        <v>12.903225806451612</v>
      </c>
      <c r="J26" s="67">
        <f>F26/D26*100</f>
        <v>22.222222222222221</v>
      </c>
    </row>
    <row r="27" spans="1:10" s="12" customFormat="1" x14ac:dyDescent="0.3">
      <c r="A27" s="61" t="s">
        <v>45</v>
      </c>
      <c r="C27" s="62">
        <f>SUM(C25:C26)</f>
        <v>37</v>
      </c>
      <c r="D27" s="62">
        <f>SUM(D25:D26)</f>
        <v>23</v>
      </c>
      <c r="E27" s="67"/>
      <c r="F27" s="62">
        <f>SUM(F25:F26)</f>
        <v>6</v>
      </c>
      <c r="G27" s="63">
        <f>F27/F$111*100</f>
        <v>1.1009174311926606</v>
      </c>
      <c r="H27" s="67"/>
      <c r="I27" s="63">
        <f>F27/C27*100</f>
        <v>16.216216216216218</v>
      </c>
      <c r="J27" s="63">
        <f>F27/D27*100</f>
        <v>26.086956521739129</v>
      </c>
    </row>
    <row r="28" spans="1:10" s="12" customFormat="1" x14ac:dyDescent="0.3">
      <c r="A28" s="61"/>
      <c r="C28" s="62"/>
      <c r="D28" s="62"/>
      <c r="E28" s="67"/>
      <c r="F28" s="62"/>
      <c r="G28" s="70"/>
      <c r="H28" s="67"/>
      <c r="I28" s="63"/>
      <c r="J28" s="63"/>
    </row>
    <row r="29" spans="1:10" s="12" customFormat="1" x14ac:dyDescent="0.3">
      <c r="A29" s="68" t="s">
        <v>46</v>
      </c>
      <c r="C29" s="65"/>
      <c r="D29" s="65"/>
      <c r="E29" s="67"/>
      <c r="F29" s="65"/>
      <c r="G29" s="67"/>
      <c r="H29" s="67"/>
      <c r="I29" s="67"/>
      <c r="J29" s="67"/>
    </row>
    <row r="30" spans="1:10" s="12" customFormat="1" x14ac:dyDescent="0.3">
      <c r="A30" s="69" t="s">
        <v>47</v>
      </c>
      <c r="C30" s="384">
        <v>92</v>
      </c>
      <c r="D30" s="384">
        <v>48</v>
      </c>
      <c r="E30" s="67"/>
      <c r="F30" s="384">
        <v>13</v>
      </c>
      <c r="G30" s="67">
        <f t="shared" ref="G30:G36" si="3">F30/F$111*100</f>
        <v>2.3853211009174311</v>
      </c>
      <c r="H30" s="67"/>
      <c r="I30" s="67">
        <f t="shared" ref="I30:I36" si="4">F30/C30*100</f>
        <v>14.130434782608695</v>
      </c>
      <c r="J30" s="67">
        <f t="shared" ref="J30:J36" si="5">F30/D30*100</f>
        <v>27.083333333333332</v>
      </c>
    </row>
    <row r="31" spans="1:10" s="12" customFormat="1" x14ac:dyDescent="0.3">
      <c r="A31" s="69" t="s">
        <v>48</v>
      </c>
      <c r="C31" s="384">
        <v>117</v>
      </c>
      <c r="D31" s="384">
        <v>62</v>
      </c>
      <c r="E31" s="67"/>
      <c r="F31" s="384">
        <v>7</v>
      </c>
      <c r="G31" s="67">
        <f t="shared" si="3"/>
        <v>1.2844036697247707</v>
      </c>
      <c r="H31" s="67"/>
      <c r="I31" s="67">
        <f t="shared" si="4"/>
        <v>5.982905982905983</v>
      </c>
      <c r="J31" s="67">
        <f t="shared" si="5"/>
        <v>11.29032258064516</v>
      </c>
    </row>
    <row r="32" spans="1:10" s="12" customFormat="1" x14ac:dyDescent="0.3">
      <c r="A32" s="69" t="s">
        <v>49</v>
      </c>
      <c r="C32" s="384">
        <v>145</v>
      </c>
      <c r="D32" s="384">
        <v>96</v>
      </c>
      <c r="E32" s="67"/>
      <c r="F32" s="384">
        <v>22</v>
      </c>
      <c r="G32" s="67">
        <f t="shared" si="3"/>
        <v>4.0366972477064227</v>
      </c>
      <c r="H32" s="67"/>
      <c r="I32" s="67">
        <f t="shared" si="4"/>
        <v>15.172413793103448</v>
      </c>
      <c r="J32" s="67">
        <f t="shared" si="5"/>
        <v>22.916666666666664</v>
      </c>
    </row>
    <row r="33" spans="1:10" s="12" customFormat="1" x14ac:dyDescent="0.3">
      <c r="A33" s="69" t="s">
        <v>50</v>
      </c>
      <c r="C33" s="384">
        <v>173</v>
      </c>
      <c r="D33" s="384">
        <v>96</v>
      </c>
      <c r="E33" s="67"/>
      <c r="F33" s="384">
        <v>23</v>
      </c>
      <c r="G33" s="67">
        <f t="shared" si="3"/>
        <v>4.2201834862385326</v>
      </c>
      <c r="H33" s="67"/>
      <c r="I33" s="67">
        <f t="shared" si="4"/>
        <v>13.294797687861271</v>
      </c>
      <c r="J33" s="67">
        <f t="shared" si="5"/>
        <v>23.958333333333336</v>
      </c>
    </row>
    <row r="34" spans="1:10" s="12" customFormat="1" x14ac:dyDescent="0.3">
      <c r="A34" s="69" t="s">
        <v>216</v>
      </c>
      <c r="C34" s="384">
        <v>4</v>
      </c>
      <c r="D34" s="384">
        <v>3</v>
      </c>
      <c r="E34" s="67"/>
      <c r="F34" s="384">
        <v>0</v>
      </c>
      <c r="G34" s="67">
        <f t="shared" si="3"/>
        <v>0</v>
      </c>
      <c r="H34" s="67"/>
      <c r="I34" s="67">
        <f t="shared" si="4"/>
        <v>0</v>
      </c>
      <c r="J34" s="67">
        <f t="shared" si="5"/>
        <v>0</v>
      </c>
    </row>
    <row r="35" spans="1:10" s="12" customFormat="1" x14ac:dyDescent="0.3">
      <c r="A35" s="69" t="s">
        <v>51</v>
      </c>
      <c r="C35" s="384">
        <v>26</v>
      </c>
      <c r="D35" s="384">
        <v>7</v>
      </c>
      <c r="E35" s="67"/>
      <c r="F35" s="384">
        <v>3</v>
      </c>
      <c r="G35" s="67">
        <f t="shared" si="3"/>
        <v>0.55045871559633031</v>
      </c>
      <c r="H35" s="67"/>
      <c r="I35" s="67">
        <f t="shared" si="4"/>
        <v>11.538461538461538</v>
      </c>
      <c r="J35" s="67">
        <f t="shared" si="5"/>
        <v>42.857142857142854</v>
      </c>
    </row>
    <row r="36" spans="1:10" s="12" customFormat="1" x14ac:dyDescent="0.3">
      <c r="A36" s="69" t="s">
        <v>52</v>
      </c>
      <c r="C36" s="384">
        <v>40</v>
      </c>
      <c r="D36" s="384">
        <v>15</v>
      </c>
      <c r="E36" s="67"/>
      <c r="F36" s="384">
        <v>3</v>
      </c>
      <c r="G36" s="67">
        <f t="shared" si="3"/>
        <v>0.55045871559633031</v>
      </c>
      <c r="H36" s="67"/>
      <c r="I36" s="67">
        <f t="shared" si="4"/>
        <v>7.5</v>
      </c>
      <c r="J36" s="67">
        <f t="shared" si="5"/>
        <v>20</v>
      </c>
    </row>
    <row r="37" spans="1:10" s="12" customFormat="1" x14ac:dyDescent="0.3">
      <c r="A37" s="69" t="s">
        <v>53</v>
      </c>
      <c r="C37" s="384"/>
      <c r="D37" s="384"/>
      <c r="E37" s="67"/>
      <c r="F37" s="384"/>
      <c r="G37" s="67"/>
      <c r="H37" s="67"/>
      <c r="I37" s="67"/>
      <c r="J37" s="67"/>
    </row>
    <row r="38" spans="1:10" s="12" customFormat="1" x14ac:dyDescent="0.3">
      <c r="A38" s="69" t="s">
        <v>217</v>
      </c>
      <c r="C38" s="384">
        <v>10</v>
      </c>
      <c r="D38" s="384">
        <v>6</v>
      </c>
      <c r="E38" s="67"/>
      <c r="F38" s="384">
        <v>2</v>
      </c>
      <c r="G38" s="67">
        <f t="shared" ref="G38:G46" si="6">F38/F$111*100</f>
        <v>0.3669724770642202</v>
      </c>
      <c r="H38" s="67"/>
      <c r="I38" s="67">
        <f t="shared" ref="I38:I46" si="7">F38/C38*100</f>
        <v>20</v>
      </c>
      <c r="J38" s="67">
        <f t="shared" ref="J38:J46" si="8">F38/D38*100</f>
        <v>33.333333333333329</v>
      </c>
    </row>
    <row r="39" spans="1:10" s="12" customFormat="1" x14ac:dyDescent="0.3">
      <c r="A39" s="69" t="s">
        <v>218</v>
      </c>
      <c r="C39" s="384">
        <v>4</v>
      </c>
      <c r="D39" s="384">
        <v>4</v>
      </c>
      <c r="E39" s="67"/>
      <c r="F39" s="384">
        <v>0</v>
      </c>
      <c r="G39" s="67">
        <f t="shared" si="6"/>
        <v>0</v>
      </c>
      <c r="H39" s="67"/>
      <c r="I39" s="67">
        <f t="shared" si="7"/>
        <v>0</v>
      </c>
      <c r="J39" s="67">
        <f t="shared" si="8"/>
        <v>0</v>
      </c>
    </row>
    <row r="40" spans="1:10" s="12" customFormat="1" x14ac:dyDescent="0.3">
      <c r="A40" s="69" t="s">
        <v>219</v>
      </c>
      <c r="C40" s="384">
        <v>11</v>
      </c>
      <c r="D40" s="384">
        <v>6</v>
      </c>
      <c r="E40" s="67"/>
      <c r="F40" s="384">
        <v>0</v>
      </c>
      <c r="G40" s="67">
        <f t="shared" si="6"/>
        <v>0</v>
      </c>
      <c r="H40" s="67"/>
      <c r="I40" s="67">
        <f t="shared" si="7"/>
        <v>0</v>
      </c>
      <c r="J40" s="67">
        <f t="shared" si="8"/>
        <v>0</v>
      </c>
    </row>
    <row r="41" spans="1:10" s="12" customFormat="1" x14ac:dyDescent="0.3">
      <c r="A41" s="69" t="s">
        <v>220</v>
      </c>
      <c r="C41" s="384">
        <v>84</v>
      </c>
      <c r="D41" s="384">
        <v>64</v>
      </c>
      <c r="E41" s="67"/>
      <c r="F41" s="384">
        <v>13</v>
      </c>
      <c r="G41" s="67">
        <f t="shared" si="6"/>
        <v>2.3853211009174311</v>
      </c>
      <c r="H41" s="67"/>
      <c r="I41" s="67">
        <f t="shared" si="7"/>
        <v>15.476190476190476</v>
      </c>
      <c r="J41" s="67">
        <f t="shared" si="8"/>
        <v>20.3125</v>
      </c>
    </row>
    <row r="42" spans="1:10" s="12" customFormat="1" x14ac:dyDescent="0.3">
      <c r="A42" s="69" t="s">
        <v>221</v>
      </c>
      <c r="C42" s="384">
        <v>1</v>
      </c>
      <c r="D42" s="384">
        <v>1</v>
      </c>
      <c r="E42" s="67"/>
      <c r="F42" s="384">
        <v>0</v>
      </c>
      <c r="G42" s="67">
        <f t="shared" si="6"/>
        <v>0</v>
      </c>
      <c r="H42" s="67"/>
      <c r="I42" s="67">
        <f t="shared" si="7"/>
        <v>0</v>
      </c>
      <c r="J42" s="67">
        <f t="shared" si="8"/>
        <v>0</v>
      </c>
    </row>
    <row r="43" spans="1:10" s="12" customFormat="1" x14ac:dyDescent="0.3">
      <c r="A43" s="69" t="s">
        <v>222</v>
      </c>
      <c r="C43" s="384">
        <v>7</v>
      </c>
      <c r="D43" s="384">
        <v>6</v>
      </c>
      <c r="E43" s="67"/>
      <c r="F43" s="384">
        <v>1</v>
      </c>
      <c r="G43" s="67">
        <f t="shared" si="6"/>
        <v>0.1834862385321101</v>
      </c>
      <c r="H43" s="67"/>
      <c r="I43" s="67">
        <f t="shared" si="7"/>
        <v>14.285714285714285</v>
      </c>
      <c r="J43" s="67">
        <f t="shared" si="8"/>
        <v>16.666666666666664</v>
      </c>
    </row>
    <row r="44" spans="1:10" s="12" customFormat="1" x14ac:dyDescent="0.3">
      <c r="A44" s="69" t="s">
        <v>223</v>
      </c>
      <c r="C44" s="384">
        <v>5</v>
      </c>
      <c r="D44" s="384">
        <v>5</v>
      </c>
      <c r="E44" s="67"/>
      <c r="F44" s="384">
        <v>1</v>
      </c>
      <c r="G44" s="67">
        <f t="shared" si="6"/>
        <v>0.1834862385321101</v>
      </c>
      <c r="H44" s="67"/>
      <c r="I44" s="67">
        <f t="shared" si="7"/>
        <v>20</v>
      </c>
      <c r="J44" s="67">
        <f t="shared" si="8"/>
        <v>20</v>
      </c>
    </row>
    <row r="45" spans="1:10" s="12" customFormat="1" x14ac:dyDescent="0.3">
      <c r="A45" s="69" t="s">
        <v>224</v>
      </c>
      <c r="C45" s="384">
        <v>15</v>
      </c>
      <c r="D45" s="384">
        <v>6</v>
      </c>
      <c r="E45" s="67"/>
      <c r="F45" s="384">
        <v>2</v>
      </c>
      <c r="G45" s="67">
        <f t="shared" si="6"/>
        <v>0.3669724770642202</v>
      </c>
      <c r="H45" s="67"/>
      <c r="I45" s="67">
        <f t="shared" si="7"/>
        <v>13.333333333333334</v>
      </c>
      <c r="J45" s="67">
        <f t="shared" si="8"/>
        <v>33.333333333333329</v>
      </c>
    </row>
    <row r="46" spans="1:10" s="12" customFormat="1" x14ac:dyDescent="0.3">
      <c r="A46" s="68" t="s">
        <v>54</v>
      </c>
      <c r="C46" s="62">
        <f>SUM(C30:C45)</f>
        <v>734</v>
      </c>
      <c r="D46" s="62">
        <f>SUM(D30:D45)</f>
        <v>425</v>
      </c>
      <c r="E46" s="67"/>
      <c r="F46" s="62">
        <f>SUM(F30:F45)</f>
        <v>90</v>
      </c>
      <c r="G46" s="63">
        <f t="shared" si="6"/>
        <v>16.513761467889911</v>
      </c>
      <c r="H46" s="67"/>
      <c r="I46" s="63">
        <f t="shared" si="7"/>
        <v>12.26158038147139</v>
      </c>
      <c r="J46" s="63">
        <f t="shared" si="8"/>
        <v>21.176470588235293</v>
      </c>
    </row>
    <row r="47" spans="1:10" s="12" customFormat="1" x14ac:dyDescent="0.3">
      <c r="A47" s="68"/>
      <c r="C47" s="62"/>
      <c r="D47" s="62"/>
      <c r="E47" s="67"/>
      <c r="F47" s="62"/>
      <c r="G47" s="70"/>
      <c r="H47" s="67"/>
      <c r="I47" s="71"/>
      <c r="J47" s="71"/>
    </row>
    <row r="48" spans="1:10" s="12" customFormat="1" ht="15.75" customHeight="1" x14ac:dyDescent="0.3">
      <c r="A48" s="68" t="s">
        <v>55</v>
      </c>
      <c r="C48" s="65"/>
      <c r="D48" s="65"/>
      <c r="E48" s="67"/>
      <c r="F48" s="65"/>
      <c r="G48" s="67"/>
      <c r="H48" s="67"/>
      <c r="I48" s="67"/>
      <c r="J48" s="67"/>
    </row>
    <row r="49" spans="1:10" s="12" customFormat="1" x14ac:dyDescent="0.3">
      <c r="A49" s="69" t="s">
        <v>232</v>
      </c>
      <c r="C49" s="384">
        <v>26</v>
      </c>
      <c r="D49" s="384">
        <v>8</v>
      </c>
      <c r="E49" s="67"/>
      <c r="F49" s="384">
        <v>4</v>
      </c>
      <c r="G49" s="67">
        <f t="shared" ref="G49:G69" si="9">F49/F$111*100</f>
        <v>0.73394495412844041</v>
      </c>
      <c r="H49" s="67"/>
      <c r="I49" s="67">
        <f t="shared" ref="I49:I69" si="10">F49/C49*100</f>
        <v>15.384615384615385</v>
      </c>
      <c r="J49" s="67">
        <f t="shared" ref="J49:J64" si="11">F49/D49*100</f>
        <v>50</v>
      </c>
    </row>
    <row r="50" spans="1:10" s="12" customFormat="1" x14ac:dyDescent="0.3">
      <c r="A50" s="69" t="s">
        <v>56</v>
      </c>
      <c r="C50" s="384">
        <v>165</v>
      </c>
      <c r="D50" s="384">
        <v>60</v>
      </c>
      <c r="E50" s="67"/>
      <c r="F50" s="384">
        <v>17</v>
      </c>
      <c r="G50" s="67">
        <f t="shared" si="9"/>
        <v>3.1192660550458715</v>
      </c>
      <c r="H50" s="67"/>
      <c r="I50" s="67">
        <f t="shared" si="10"/>
        <v>10.303030303030303</v>
      </c>
      <c r="J50" s="67">
        <f t="shared" si="11"/>
        <v>28.333333333333332</v>
      </c>
    </row>
    <row r="51" spans="1:10" s="12" customFormat="1" x14ac:dyDescent="0.3">
      <c r="A51" s="69" t="s">
        <v>57</v>
      </c>
      <c r="C51" s="384">
        <v>2</v>
      </c>
      <c r="D51" s="384">
        <v>2</v>
      </c>
      <c r="E51" s="67"/>
      <c r="F51" s="384">
        <v>0</v>
      </c>
      <c r="G51" s="67">
        <f t="shared" si="9"/>
        <v>0</v>
      </c>
      <c r="H51" s="67"/>
      <c r="I51" s="67">
        <f t="shared" si="10"/>
        <v>0</v>
      </c>
      <c r="J51" s="67">
        <f t="shared" si="11"/>
        <v>0</v>
      </c>
    </row>
    <row r="52" spans="1:10" s="12" customFormat="1" x14ac:dyDescent="0.3">
      <c r="A52" s="69" t="s">
        <v>58</v>
      </c>
      <c r="C52" s="384">
        <v>86</v>
      </c>
      <c r="D52" s="384">
        <v>17</v>
      </c>
      <c r="E52" s="67"/>
      <c r="F52" s="384">
        <v>4</v>
      </c>
      <c r="G52" s="67">
        <f t="shared" si="9"/>
        <v>0.73394495412844041</v>
      </c>
      <c r="H52" s="67"/>
      <c r="I52" s="67">
        <f t="shared" si="10"/>
        <v>4.6511627906976747</v>
      </c>
      <c r="J52" s="67">
        <f t="shared" si="11"/>
        <v>23.52941176470588</v>
      </c>
    </row>
    <row r="53" spans="1:10" s="12" customFormat="1" x14ac:dyDescent="0.3">
      <c r="A53" s="69" t="s">
        <v>59</v>
      </c>
      <c r="C53" s="384">
        <v>1</v>
      </c>
      <c r="D53" s="384">
        <v>1</v>
      </c>
      <c r="E53" s="67"/>
      <c r="F53" s="384">
        <v>0</v>
      </c>
      <c r="G53" s="67">
        <f t="shared" si="9"/>
        <v>0</v>
      </c>
      <c r="H53" s="67"/>
      <c r="I53" s="67">
        <f t="shared" si="10"/>
        <v>0</v>
      </c>
      <c r="J53" s="67">
        <f t="shared" si="11"/>
        <v>0</v>
      </c>
    </row>
    <row r="54" spans="1:10" s="12" customFormat="1" x14ac:dyDescent="0.3">
      <c r="A54" s="69" t="s">
        <v>226</v>
      </c>
      <c r="C54" s="384">
        <v>27</v>
      </c>
      <c r="D54" s="384">
        <v>6</v>
      </c>
      <c r="E54" s="67"/>
      <c r="F54" s="384">
        <v>3</v>
      </c>
      <c r="G54" s="67">
        <f t="shared" si="9"/>
        <v>0.55045871559633031</v>
      </c>
      <c r="H54" s="67"/>
      <c r="I54" s="67">
        <f t="shared" si="10"/>
        <v>11.111111111111111</v>
      </c>
      <c r="J54" s="67">
        <f t="shared" si="11"/>
        <v>50</v>
      </c>
    </row>
    <row r="55" spans="1:10" s="12" customFormat="1" x14ac:dyDescent="0.3">
      <c r="A55" s="69" t="s">
        <v>60</v>
      </c>
      <c r="C55" s="384">
        <v>6</v>
      </c>
      <c r="D55" s="384">
        <v>5</v>
      </c>
      <c r="E55" s="67"/>
      <c r="F55" s="384">
        <v>0</v>
      </c>
      <c r="G55" s="67">
        <f t="shared" si="9"/>
        <v>0</v>
      </c>
      <c r="H55" s="67"/>
      <c r="I55" s="67">
        <f t="shared" si="10"/>
        <v>0</v>
      </c>
      <c r="J55" s="67">
        <f t="shared" si="11"/>
        <v>0</v>
      </c>
    </row>
    <row r="56" spans="1:10" s="12" customFormat="1" x14ac:dyDescent="0.3">
      <c r="A56" s="69" t="s">
        <v>234</v>
      </c>
      <c r="C56" s="384">
        <v>125</v>
      </c>
      <c r="D56" s="384">
        <v>50</v>
      </c>
      <c r="E56" s="67"/>
      <c r="F56" s="384">
        <v>16</v>
      </c>
      <c r="G56" s="67">
        <f t="shared" si="9"/>
        <v>2.9357798165137616</v>
      </c>
      <c r="H56" s="67"/>
      <c r="I56" s="67">
        <f t="shared" si="10"/>
        <v>12.8</v>
      </c>
      <c r="J56" s="67">
        <f t="shared" si="11"/>
        <v>32</v>
      </c>
    </row>
    <row r="57" spans="1:10" s="12" customFormat="1" x14ac:dyDescent="0.3">
      <c r="A57" s="69" t="s">
        <v>233</v>
      </c>
      <c r="C57" s="384">
        <v>1</v>
      </c>
      <c r="D57" s="384">
        <v>1</v>
      </c>
      <c r="E57" s="67"/>
      <c r="F57" s="384">
        <v>0</v>
      </c>
      <c r="G57" s="67">
        <f t="shared" si="9"/>
        <v>0</v>
      </c>
      <c r="H57" s="67"/>
      <c r="I57" s="67">
        <f t="shared" si="10"/>
        <v>0</v>
      </c>
      <c r="J57" s="67">
        <f t="shared" si="11"/>
        <v>0</v>
      </c>
    </row>
    <row r="58" spans="1:10" s="12" customFormat="1" x14ac:dyDescent="0.3">
      <c r="A58" s="69" t="s">
        <v>62</v>
      </c>
      <c r="C58" s="384">
        <v>213</v>
      </c>
      <c r="D58" s="384">
        <v>71</v>
      </c>
      <c r="E58" s="67"/>
      <c r="F58" s="384">
        <v>24</v>
      </c>
      <c r="G58" s="67">
        <f t="shared" si="9"/>
        <v>4.4036697247706424</v>
      </c>
      <c r="H58" s="67"/>
      <c r="I58" s="67">
        <f t="shared" si="10"/>
        <v>11.267605633802818</v>
      </c>
      <c r="J58" s="67">
        <f t="shared" si="11"/>
        <v>33.802816901408448</v>
      </c>
    </row>
    <row r="59" spans="1:10" s="12" customFormat="1" x14ac:dyDescent="0.3">
      <c r="A59" s="69" t="s">
        <v>235</v>
      </c>
      <c r="C59" s="384">
        <v>206</v>
      </c>
      <c r="D59" s="384">
        <v>75</v>
      </c>
      <c r="E59" s="67"/>
      <c r="F59" s="384">
        <v>17</v>
      </c>
      <c r="G59" s="67">
        <f t="shared" si="9"/>
        <v>3.1192660550458715</v>
      </c>
      <c r="H59" s="67"/>
      <c r="I59" s="67">
        <f t="shared" si="10"/>
        <v>8.2524271844660202</v>
      </c>
      <c r="J59" s="67">
        <f t="shared" si="11"/>
        <v>22.666666666666664</v>
      </c>
    </row>
    <row r="60" spans="1:10" s="12" customFormat="1" x14ac:dyDescent="0.3">
      <c r="A60" s="69" t="s">
        <v>64</v>
      </c>
      <c r="C60" s="384">
        <v>65</v>
      </c>
      <c r="D60" s="384">
        <v>7</v>
      </c>
      <c r="E60" s="67"/>
      <c r="F60" s="384">
        <v>1</v>
      </c>
      <c r="G60" s="67">
        <f t="shared" si="9"/>
        <v>0.1834862385321101</v>
      </c>
      <c r="H60" s="67"/>
      <c r="I60" s="67">
        <f t="shared" si="10"/>
        <v>1.5384615384615385</v>
      </c>
      <c r="J60" s="67">
        <f t="shared" si="11"/>
        <v>14.285714285714285</v>
      </c>
    </row>
    <row r="61" spans="1:10" s="12" customFormat="1" x14ac:dyDescent="0.3">
      <c r="A61" s="69" t="s">
        <v>65</v>
      </c>
      <c r="C61" s="384">
        <v>6</v>
      </c>
      <c r="D61" s="384">
        <v>6</v>
      </c>
      <c r="E61" s="67"/>
      <c r="F61" s="384">
        <v>0</v>
      </c>
      <c r="G61" s="67">
        <f t="shared" si="9"/>
        <v>0</v>
      </c>
      <c r="H61" s="67"/>
      <c r="I61" s="67">
        <f t="shared" si="10"/>
        <v>0</v>
      </c>
      <c r="J61" s="67">
        <f t="shared" si="11"/>
        <v>0</v>
      </c>
    </row>
    <row r="62" spans="1:10" s="12" customFormat="1" x14ac:dyDescent="0.3">
      <c r="A62" s="69" t="s">
        <v>66</v>
      </c>
      <c r="C62" s="384">
        <v>346</v>
      </c>
      <c r="D62" s="384">
        <v>210</v>
      </c>
      <c r="E62" s="67"/>
      <c r="F62" s="384">
        <v>68</v>
      </c>
      <c r="G62" s="67">
        <f t="shared" si="9"/>
        <v>12.477064220183486</v>
      </c>
      <c r="H62" s="67"/>
      <c r="I62" s="67">
        <f t="shared" si="10"/>
        <v>19.653179190751445</v>
      </c>
      <c r="J62" s="67">
        <f t="shared" si="11"/>
        <v>32.38095238095238</v>
      </c>
    </row>
    <row r="63" spans="1:10" s="12" customFormat="1" x14ac:dyDescent="0.3">
      <c r="A63" s="69" t="s">
        <v>67</v>
      </c>
      <c r="C63" s="384">
        <v>3</v>
      </c>
      <c r="D63" s="384">
        <v>3</v>
      </c>
      <c r="E63" s="67"/>
      <c r="F63" s="384">
        <v>0</v>
      </c>
      <c r="G63" s="67">
        <f t="shared" si="9"/>
        <v>0</v>
      </c>
      <c r="H63" s="67"/>
      <c r="I63" s="67">
        <f t="shared" si="10"/>
        <v>0</v>
      </c>
      <c r="J63" s="67">
        <f t="shared" si="11"/>
        <v>0</v>
      </c>
    </row>
    <row r="64" spans="1:10" s="12" customFormat="1" x14ac:dyDescent="0.3">
      <c r="A64" s="69" t="s">
        <v>236</v>
      </c>
      <c r="C64" s="384">
        <v>21</v>
      </c>
      <c r="D64" s="384">
        <v>6</v>
      </c>
      <c r="E64" s="67"/>
      <c r="F64" s="384">
        <v>0</v>
      </c>
      <c r="G64" s="67">
        <f t="shared" si="9"/>
        <v>0</v>
      </c>
      <c r="H64" s="67"/>
      <c r="I64" s="67">
        <f t="shared" si="10"/>
        <v>0</v>
      </c>
      <c r="J64" s="67">
        <f t="shared" si="11"/>
        <v>0</v>
      </c>
    </row>
    <row r="65" spans="1:10" s="12" customFormat="1" x14ac:dyDescent="0.3">
      <c r="A65" s="69" t="s">
        <v>68</v>
      </c>
      <c r="C65" s="384">
        <v>108</v>
      </c>
      <c r="D65" s="384">
        <v>32</v>
      </c>
      <c r="E65" s="67"/>
      <c r="F65" s="384">
        <v>12</v>
      </c>
      <c r="G65" s="67">
        <f t="shared" si="9"/>
        <v>2.2018348623853212</v>
      </c>
      <c r="H65" s="67"/>
      <c r="I65" s="67">
        <f t="shared" si="10"/>
        <v>11.111111111111111</v>
      </c>
      <c r="J65" s="67">
        <v>0</v>
      </c>
    </row>
    <row r="66" spans="1:10" s="12" customFormat="1" x14ac:dyDescent="0.3">
      <c r="A66" s="69" t="s">
        <v>69</v>
      </c>
      <c r="C66" s="384">
        <v>270</v>
      </c>
      <c r="D66" s="384">
        <v>76</v>
      </c>
      <c r="E66" s="67"/>
      <c r="F66" s="384">
        <v>32</v>
      </c>
      <c r="G66" s="67">
        <f t="shared" si="9"/>
        <v>5.8715596330275233</v>
      </c>
      <c r="H66" s="67"/>
      <c r="I66" s="67">
        <f t="shared" si="10"/>
        <v>11.851851851851853</v>
      </c>
      <c r="J66" s="67">
        <f>F66/D66*100</f>
        <v>42.105263157894733</v>
      </c>
    </row>
    <row r="67" spans="1:10" s="12" customFormat="1" x14ac:dyDescent="0.3">
      <c r="A67" s="69" t="s">
        <v>70</v>
      </c>
      <c r="C67" s="384">
        <v>77</v>
      </c>
      <c r="D67" s="384">
        <v>17</v>
      </c>
      <c r="E67" s="67"/>
      <c r="F67" s="384">
        <v>10</v>
      </c>
      <c r="G67" s="67">
        <f t="shared" si="9"/>
        <v>1.834862385321101</v>
      </c>
      <c r="H67" s="67"/>
      <c r="I67" s="67">
        <f t="shared" si="10"/>
        <v>12.987012987012985</v>
      </c>
      <c r="J67" s="67">
        <f>F67/D67*100</f>
        <v>58.82352941176471</v>
      </c>
    </row>
    <row r="68" spans="1:10" s="12" customFormat="1" x14ac:dyDescent="0.3">
      <c r="A68" s="69" t="s">
        <v>71</v>
      </c>
      <c r="C68" s="384">
        <v>44</v>
      </c>
      <c r="D68" s="384">
        <v>10</v>
      </c>
      <c r="E68" s="67"/>
      <c r="F68" s="384">
        <v>6</v>
      </c>
      <c r="G68" s="67">
        <f t="shared" si="9"/>
        <v>1.1009174311926606</v>
      </c>
      <c r="H68" s="67"/>
      <c r="I68" s="67">
        <f t="shared" si="10"/>
        <v>13.636363636363635</v>
      </c>
      <c r="J68" s="67">
        <f>F68/D68*100</f>
        <v>60</v>
      </c>
    </row>
    <row r="69" spans="1:10" s="12" customFormat="1" x14ac:dyDescent="0.3">
      <c r="A69" s="69" t="s">
        <v>72</v>
      </c>
      <c r="C69" s="384">
        <v>295</v>
      </c>
      <c r="D69" s="384">
        <v>101</v>
      </c>
      <c r="E69" s="67"/>
      <c r="F69" s="384">
        <v>34</v>
      </c>
      <c r="G69" s="67">
        <f t="shared" si="9"/>
        <v>6.238532110091743</v>
      </c>
      <c r="H69" s="67"/>
      <c r="I69" s="67">
        <f t="shared" si="10"/>
        <v>11.525423728813559</v>
      </c>
      <c r="J69" s="67">
        <f>F69/D69*100</f>
        <v>33.663366336633665</v>
      </c>
    </row>
    <row r="70" spans="1:10" s="12" customFormat="1" x14ac:dyDescent="0.3">
      <c r="A70" s="68" t="s">
        <v>73</v>
      </c>
      <c r="C70" s="62">
        <f>SUM(C49:C69)</f>
        <v>2093</v>
      </c>
      <c r="D70" s="62">
        <f>SUM(D49:D69)</f>
        <v>764</v>
      </c>
      <c r="E70" s="67"/>
      <c r="F70" s="62">
        <f>SUM(F49:F69)</f>
        <v>248</v>
      </c>
      <c r="G70" s="63">
        <f t="shared" ref="G70" si="12">F70/F$111*100</f>
        <v>45.504587155963307</v>
      </c>
      <c r="H70" s="67"/>
      <c r="I70" s="63">
        <f t="shared" ref="I70" si="13">F70/C70*100</f>
        <v>11.849020544672719</v>
      </c>
      <c r="J70" s="63">
        <f t="shared" ref="J70" si="14">F70/D70*100</f>
        <v>32.460732984293195</v>
      </c>
    </row>
    <row r="71" spans="1:10" s="12" customFormat="1" x14ac:dyDescent="0.3">
      <c r="A71" s="68"/>
      <c r="C71" s="62"/>
      <c r="D71" s="62"/>
      <c r="E71" s="67"/>
      <c r="F71" s="62"/>
      <c r="G71" s="70"/>
      <c r="H71" s="67"/>
      <c r="I71" s="71"/>
      <c r="J71" s="71"/>
    </row>
    <row r="72" spans="1:10" s="12" customFormat="1" x14ac:dyDescent="0.3">
      <c r="A72" s="68" t="s">
        <v>74</v>
      </c>
      <c r="C72" s="65"/>
      <c r="D72" s="65"/>
      <c r="E72" s="67"/>
      <c r="F72" s="65"/>
      <c r="G72" s="67"/>
      <c r="H72" s="67"/>
      <c r="I72" s="67"/>
      <c r="J72" s="67"/>
    </row>
    <row r="73" spans="1:10" s="12" customFormat="1" x14ac:dyDescent="0.3">
      <c r="A73" s="72" t="s">
        <v>74</v>
      </c>
      <c r="B73" s="72"/>
      <c r="C73" s="384">
        <v>40</v>
      </c>
      <c r="D73" s="384">
        <v>31</v>
      </c>
      <c r="E73" s="67"/>
      <c r="F73" s="384">
        <v>7</v>
      </c>
      <c r="G73" s="67">
        <f>F73/F$111*100</f>
        <v>1.2844036697247707</v>
      </c>
      <c r="H73" s="67"/>
      <c r="I73" s="67">
        <f>F73/C73*100</f>
        <v>17.5</v>
      </c>
      <c r="J73" s="67">
        <f>F73/D73*100</f>
        <v>22.58064516129032</v>
      </c>
    </row>
    <row r="74" spans="1:10" s="12" customFormat="1" x14ac:dyDescent="0.3">
      <c r="A74" s="68" t="s">
        <v>75</v>
      </c>
      <c r="C74" s="62">
        <f>SUM(C73:C73)</f>
        <v>40</v>
      </c>
      <c r="D74" s="62">
        <f>SUM(D73:D73)</f>
        <v>31</v>
      </c>
      <c r="E74" s="67"/>
      <c r="F74" s="62">
        <f>SUM(F73:F73)</f>
        <v>7</v>
      </c>
      <c r="G74" s="63">
        <f>F74/F$111*100</f>
        <v>1.2844036697247707</v>
      </c>
      <c r="H74" s="67"/>
      <c r="I74" s="63">
        <f>F74/C74*100</f>
        <v>17.5</v>
      </c>
      <c r="J74" s="63">
        <f>F74/D74*100</f>
        <v>22.58064516129032</v>
      </c>
    </row>
    <row r="75" spans="1:10" s="12" customFormat="1" x14ac:dyDescent="0.3">
      <c r="A75" s="68"/>
      <c r="C75" s="65"/>
      <c r="D75" s="65"/>
      <c r="E75" s="67"/>
      <c r="F75" s="65"/>
      <c r="G75" s="67"/>
      <c r="H75" s="67"/>
      <c r="I75" s="67"/>
      <c r="J75" s="67"/>
    </row>
    <row r="76" spans="1:10" s="12" customFormat="1" x14ac:dyDescent="0.3">
      <c r="A76" s="68" t="s">
        <v>76</v>
      </c>
      <c r="C76" s="65"/>
      <c r="D76" s="65"/>
      <c r="E76" s="67"/>
      <c r="F76" s="65"/>
      <c r="G76" s="67"/>
      <c r="H76" s="67"/>
      <c r="I76" s="67"/>
      <c r="J76" s="67"/>
    </row>
    <row r="77" spans="1:10" s="12" customFormat="1" x14ac:dyDescent="0.3">
      <c r="A77" s="72" t="s">
        <v>77</v>
      </c>
      <c r="B77" s="72"/>
      <c r="C77" s="384">
        <v>11</v>
      </c>
      <c r="D77" s="384">
        <v>6</v>
      </c>
      <c r="E77" s="67"/>
      <c r="F77" s="384">
        <v>1</v>
      </c>
      <c r="G77" s="67">
        <f>F77/F$111*100</f>
        <v>0.1834862385321101</v>
      </c>
      <c r="H77" s="67"/>
      <c r="I77" s="67">
        <f>F77/C77*100</f>
        <v>9.0909090909090917</v>
      </c>
      <c r="J77" s="67">
        <f>F77/D77*100</f>
        <v>16.666666666666664</v>
      </c>
    </row>
    <row r="78" spans="1:10" s="12" customFormat="1" x14ac:dyDescent="0.3">
      <c r="A78" s="72" t="s">
        <v>76</v>
      </c>
      <c r="B78" s="72"/>
      <c r="C78" s="384">
        <v>24</v>
      </c>
      <c r="D78" s="384">
        <v>13</v>
      </c>
      <c r="E78" s="67"/>
      <c r="F78" s="384">
        <v>4</v>
      </c>
      <c r="G78" s="67">
        <f>F78/F$111*100</f>
        <v>0.73394495412844041</v>
      </c>
      <c r="H78" s="67"/>
      <c r="I78" s="67">
        <f>F78/C78*100</f>
        <v>16.666666666666664</v>
      </c>
      <c r="J78" s="67">
        <f>F78/D78*100</f>
        <v>30.76923076923077</v>
      </c>
    </row>
    <row r="79" spans="1:10" s="12" customFormat="1" x14ac:dyDescent="0.3">
      <c r="A79" s="68" t="s">
        <v>78</v>
      </c>
      <c r="C79" s="62">
        <f>SUM(C77:C78)</f>
        <v>35</v>
      </c>
      <c r="D79" s="62">
        <f>SUM(D77:D78)</f>
        <v>19</v>
      </c>
      <c r="E79" s="67"/>
      <c r="F79" s="62">
        <f>SUM(F77:F78)</f>
        <v>5</v>
      </c>
      <c r="G79" s="63">
        <f>F79/F$111*100</f>
        <v>0.91743119266055051</v>
      </c>
      <c r="H79" s="67"/>
      <c r="I79" s="63">
        <f>F79/C79*100</f>
        <v>14.285714285714285</v>
      </c>
      <c r="J79" s="63">
        <f>F79/D79*100</f>
        <v>26.315789473684209</v>
      </c>
    </row>
    <row r="80" spans="1:10" s="12" customFormat="1" x14ac:dyDescent="0.3">
      <c r="A80" s="68"/>
      <c r="C80" s="62"/>
      <c r="D80" s="62"/>
      <c r="E80" s="67"/>
      <c r="F80" s="62"/>
      <c r="G80" s="70"/>
      <c r="H80" s="67"/>
      <c r="I80" s="71"/>
      <c r="J80" s="71"/>
    </row>
    <row r="81" spans="1:10" s="61" customFormat="1" x14ac:dyDescent="0.3">
      <c r="A81" s="68" t="s">
        <v>79</v>
      </c>
      <c r="B81" s="12"/>
      <c r="C81" s="62"/>
      <c r="D81" s="62"/>
      <c r="E81" s="67"/>
      <c r="F81" s="62"/>
      <c r="G81" s="63"/>
      <c r="H81" s="67"/>
      <c r="I81" s="63"/>
      <c r="J81" s="63"/>
    </row>
    <row r="82" spans="1:10" s="61" customFormat="1" x14ac:dyDescent="0.3">
      <c r="A82" s="69" t="s">
        <v>79</v>
      </c>
      <c r="B82" s="12"/>
      <c r="C82" s="384">
        <v>133</v>
      </c>
      <c r="D82" s="384">
        <v>71</v>
      </c>
      <c r="E82" s="67"/>
      <c r="F82" s="384">
        <v>29</v>
      </c>
      <c r="G82" s="67">
        <f>F82/F$111*100</f>
        <v>5.3211009174311927</v>
      </c>
      <c r="H82" s="67"/>
      <c r="I82" s="67">
        <f>F82/C82*100</f>
        <v>21.804511278195488</v>
      </c>
      <c r="J82" s="67">
        <f>F82/D82*100</f>
        <v>40.845070422535215</v>
      </c>
    </row>
    <row r="83" spans="1:10" s="61" customFormat="1" x14ac:dyDescent="0.3">
      <c r="A83" s="69" t="s">
        <v>80</v>
      </c>
      <c r="B83" s="12"/>
      <c r="C83" s="384">
        <v>3</v>
      </c>
      <c r="D83" s="384">
        <v>3</v>
      </c>
      <c r="E83" s="67"/>
      <c r="F83" s="384">
        <v>0</v>
      </c>
      <c r="G83" s="67">
        <f>F83/F$111*100</f>
        <v>0</v>
      </c>
      <c r="H83" s="67"/>
      <c r="I83" s="67">
        <f>F83/C83*100</f>
        <v>0</v>
      </c>
      <c r="J83" s="67">
        <f>F83/D83*100</f>
        <v>0</v>
      </c>
    </row>
    <row r="84" spans="1:10" s="61" customFormat="1" x14ac:dyDescent="0.3">
      <c r="A84" s="69" t="s">
        <v>81</v>
      </c>
      <c r="B84" s="12"/>
      <c r="C84" s="384">
        <v>126</v>
      </c>
      <c r="D84" s="384">
        <v>49</v>
      </c>
      <c r="E84" s="67"/>
      <c r="F84" s="384">
        <v>15</v>
      </c>
      <c r="G84" s="67">
        <f>F84/F$111*100</f>
        <v>2.7522935779816518</v>
      </c>
      <c r="H84" s="67"/>
      <c r="I84" s="67">
        <f>F84/C84*100</f>
        <v>11.904761904761903</v>
      </c>
      <c r="J84" s="67">
        <f>F84/D84*100</f>
        <v>30.612244897959183</v>
      </c>
    </row>
    <row r="85" spans="1:10" s="61" customFormat="1" x14ac:dyDescent="0.3">
      <c r="A85" s="68" t="s">
        <v>82</v>
      </c>
      <c r="B85" s="12"/>
      <c r="C85" s="62">
        <f>SUM(C82:C84)</f>
        <v>262</v>
      </c>
      <c r="D85" s="62">
        <f>SUM(D82:D84)</f>
        <v>123</v>
      </c>
      <c r="E85" s="67"/>
      <c r="F85" s="62">
        <f>SUM(F82:F84)</f>
        <v>44</v>
      </c>
      <c r="G85" s="63">
        <f>F85/F$111*100</f>
        <v>8.0733944954128454</v>
      </c>
      <c r="H85" s="67"/>
      <c r="I85" s="63">
        <f>F85/C85*100</f>
        <v>16.793893129770993</v>
      </c>
      <c r="J85" s="63">
        <f>F85/D85*100</f>
        <v>35.772357723577237</v>
      </c>
    </row>
    <row r="86" spans="1:10" s="61" customFormat="1" x14ac:dyDescent="0.3">
      <c r="A86" s="68"/>
      <c r="B86" s="12"/>
      <c r="C86" s="62"/>
      <c r="D86" s="62"/>
      <c r="E86" s="67"/>
      <c r="F86" s="62"/>
      <c r="G86" s="70"/>
      <c r="H86" s="67"/>
      <c r="I86" s="71"/>
      <c r="J86" s="71"/>
    </row>
    <row r="87" spans="1:10" s="12" customFormat="1" x14ac:dyDescent="0.3">
      <c r="A87" s="60" t="s">
        <v>83</v>
      </c>
      <c r="C87" s="65"/>
      <c r="D87" s="65"/>
      <c r="E87" s="67"/>
      <c r="F87" s="65"/>
      <c r="G87" s="67"/>
      <c r="H87" s="67"/>
      <c r="I87" s="67"/>
      <c r="J87" s="67"/>
    </row>
    <row r="88" spans="1:10" s="12" customFormat="1" x14ac:dyDescent="0.3">
      <c r="A88" s="64" t="s">
        <v>84</v>
      </c>
      <c r="C88" s="384">
        <v>148</v>
      </c>
      <c r="D88" s="384">
        <v>127</v>
      </c>
      <c r="E88" s="67"/>
      <c r="F88" s="384">
        <v>40</v>
      </c>
      <c r="G88" s="67">
        <f t="shared" ref="G88:G93" si="15">F88/F$111*100</f>
        <v>7.3394495412844041</v>
      </c>
      <c r="H88" s="67"/>
      <c r="I88" s="67">
        <f t="shared" ref="I88:I94" si="16">F88/C88*100</f>
        <v>27.027027027027028</v>
      </c>
      <c r="J88" s="67">
        <f t="shared" ref="J88:J94" si="17">F88/D88*100</f>
        <v>31.496062992125985</v>
      </c>
    </row>
    <row r="89" spans="1:10" s="12" customFormat="1" x14ac:dyDescent="0.3">
      <c r="A89" s="64" t="s">
        <v>85</v>
      </c>
      <c r="C89" s="384">
        <v>4</v>
      </c>
      <c r="D89" s="384">
        <v>4</v>
      </c>
      <c r="E89" s="67"/>
      <c r="F89" s="384">
        <v>1</v>
      </c>
      <c r="G89" s="67">
        <f t="shared" si="15"/>
        <v>0.1834862385321101</v>
      </c>
      <c r="H89" s="67"/>
      <c r="I89" s="67">
        <f t="shared" si="16"/>
        <v>25</v>
      </c>
      <c r="J89" s="67">
        <f t="shared" si="17"/>
        <v>25</v>
      </c>
    </row>
    <row r="90" spans="1:10" s="12" customFormat="1" x14ac:dyDescent="0.3">
      <c r="A90" s="64" t="s">
        <v>86</v>
      </c>
      <c r="C90" s="384">
        <v>10</v>
      </c>
      <c r="D90" s="384">
        <v>5</v>
      </c>
      <c r="E90" s="67"/>
      <c r="F90" s="384">
        <v>0</v>
      </c>
      <c r="G90" s="67">
        <f t="shared" si="15"/>
        <v>0</v>
      </c>
      <c r="H90" s="67"/>
      <c r="I90" s="67">
        <f t="shared" si="16"/>
        <v>0</v>
      </c>
      <c r="J90" s="67">
        <f t="shared" si="17"/>
        <v>0</v>
      </c>
    </row>
    <row r="91" spans="1:10" s="12" customFormat="1" x14ac:dyDescent="0.3">
      <c r="A91" s="64" t="s">
        <v>207</v>
      </c>
      <c r="C91" s="384">
        <v>71</v>
      </c>
      <c r="D91" s="384">
        <v>53</v>
      </c>
      <c r="E91" s="67"/>
      <c r="F91" s="384">
        <v>16</v>
      </c>
      <c r="G91" s="67">
        <f t="shared" si="15"/>
        <v>2.9357798165137616</v>
      </c>
      <c r="H91" s="67"/>
      <c r="I91" s="67">
        <f t="shared" si="16"/>
        <v>22.535211267605636</v>
      </c>
      <c r="J91" s="67">
        <f t="shared" si="17"/>
        <v>30.188679245283019</v>
      </c>
    </row>
    <row r="92" spans="1:10" s="12" customFormat="1" x14ac:dyDescent="0.3">
      <c r="A92" s="64" t="s">
        <v>88</v>
      </c>
      <c r="C92" s="384">
        <v>1</v>
      </c>
      <c r="D92" s="384">
        <v>1</v>
      </c>
      <c r="E92" s="67"/>
      <c r="F92" s="384">
        <v>0</v>
      </c>
      <c r="G92" s="67">
        <f t="shared" si="15"/>
        <v>0</v>
      </c>
      <c r="H92" s="67"/>
      <c r="I92" s="67">
        <f t="shared" si="16"/>
        <v>0</v>
      </c>
      <c r="J92" s="67">
        <f t="shared" si="17"/>
        <v>0</v>
      </c>
    </row>
    <row r="93" spans="1:10" s="12" customFormat="1" x14ac:dyDescent="0.3">
      <c r="A93" s="64" t="s">
        <v>89</v>
      </c>
      <c r="C93" s="384">
        <v>72</v>
      </c>
      <c r="D93" s="384">
        <v>53</v>
      </c>
      <c r="E93" s="67"/>
      <c r="F93" s="384">
        <v>8</v>
      </c>
      <c r="G93" s="67">
        <f t="shared" si="15"/>
        <v>1.4678899082568808</v>
      </c>
      <c r="H93" s="67"/>
      <c r="I93" s="67">
        <f t="shared" si="16"/>
        <v>11.111111111111111</v>
      </c>
      <c r="J93" s="67">
        <f t="shared" si="17"/>
        <v>15.09433962264151</v>
      </c>
    </row>
    <row r="94" spans="1:10" s="12" customFormat="1" x14ac:dyDescent="0.3">
      <c r="A94" s="60" t="s">
        <v>90</v>
      </c>
      <c r="C94" s="62">
        <f>SUM(C88:C93)</f>
        <v>306</v>
      </c>
      <c r="D94" s="62">
        <f>SUM(D88:D93)</f>
        <v>243</v>
      </c>
      <c r="E94" s="67"/>
      <c r="F94" s="62">
        <f>SUM(F88:F93)</f>
        <v>65</v>
      </c>
      <c r="G94" s="63">
        <f t="shared" ref="G94" si="18">F94/F$111*100</f>
        <v>11.926605504587156</v>
      </c>
      <c r="H94" s="67"/>
      <c r="I94" s="63">
        <f t="shared" si="16"/>
        <v>21.241830065359476</v>
      </c>
      <c r="J94" s="63">
        <f t="shared" si="17"/>
        <v>26.748971193415638</v>
      </c>
    </row>
    <row r="95" spans="1:10" s="12" customFormat="1" x14ac:dyDescent="0.3">
      <c r="A95" s="60"/>
      <c r="C95" s="62"/>
      <c r="D95" s="62"/>
      <c r="E95" s="67"/>
      <c r="F95" s="62"/>
      <c r="G95" s="70"/>
      <c r="H95" s="67"/>
      <c r="I95" s="63"/>
      <c r="J95" s="63"/>
    </row>
    <row r="96" spans="1:10" s="12" customFormat="1" x14ac:dyDescent="0.3">
      <c r="A96" s="60" t="s">
        <v>91</v>
      </c>
      <c r="C96" s="62"/>
      <c r="D96" s="62"/>
      <c r="E96" s="67"/>
      <c r="F96" s="62"/>
      <c r="G96" s="70"/>
      <c r="H96" s="67"/>
      <c r="I96" s="63"/>
      <c r="J96" s="63"/>
    </row>
    <row r="97" spans="1:10" s="12" customFormat="1" x14ac:dyDescent="0.3">
      <c r="A97" s="64" t="s">
        <v>92</v>
      </c>
      <c r="C97" s="384">
        <v>120</v>
      </c>
      <c r="D97" s="384">
        <v>41</v>
      </c>
      <c r="E97" s="67"/>
      <c r="F97" s="384">
        <v>5</v>
      </c>
      <c r="G97" s="67">
        <f>F97/F$111*100</f>
        <v>0.91743119266055051</v>
      </c>
      <c r="H97" s="67"/>
      <c r="I97" s="67">
        <f>F97/C97*100</f>
        <v>4.1666666666666661</v>
      </c>
      <c r="J97" s="67">
        <f>F97/D97*100</f>
        <v>12.195121951219512</v>
      </c>
    </row>
    <row r="98" spans="1:10" s="12" customFormat="1" x14ac:dyDescent="0.3">
      <c r="A98" s="64" t="s">
        <v>93</v>
      </c>
      <c r="C98" s="384">
        <v>270</v>
      </c>
      <c r="D98" s="384">
        <v>53</v>
      </c>
      <c r="E98" s="67"/>
      <c r="F98" s="384">
        <v>6</v>
      </c>
      <c r="G98" s="67">
        <f>F98/F$111*100</f>
        <v>1.1009174311926606</v>
      </c>
      <c r="H98" s="67"/>
      <c r="I98" s="67">
        <f>F98/C98*100</f>
        <v>2.2222222222222223</v>
      </c>
      <c r="J98" s="67">
        <f>F98/D98*100</f>
        <v>11.320754716981133</v>
      </c>
    </row>
    <row r="99" spans="1:10" s="12" customFormat="1" x14ac:dyDescent="0.3">
      <c r="A99" s="60" t="s">
        <v>94</v>
      </c>
      <c r="C99" s="62">
        <f>SUM(C97:C98)</f>
        <v>390</v>
      </c>
      <c r="D99" s="62">
        <f>SUM(D97:D98)</f>
        <v>94</v>
      </c>
      <c r="E99" s="67"/>
      <c r="F99" s="62">
        <f>SUM(F97:F98)</f>
        <v>11</v>
      </c>
      <c r="G99" s="63">
        <f>F99/F$111*100</f>
        <v>2.0183486238532113</v>
      </c>
      <c r="H99" s="67"/>
      <c r="I99" s="63">
        <f>F99/C99*100</f>
        <v>2.8205128205128207</v>
      </c>
      <c r="J99" s="63">
        <f>F99/D99*100</f>
        <v>11.702127659574469</v>
      </c>
    </row>
    <row r="100" spans="1:10" s="12" customFormat="1" x14ac:dyDescent="0.3">
      <c r="A100" s="73"/>
      <c r="C100" s="65"/>
      <c r="D100" s="65"/>
      <c r="E100" s="67"/>
      <c r="F100" s="65"/>
      <c r="G100" s="37"/>
      <c r="H100" s="67"/>
      <c r="I100" s="74"/>
      <c r="J100" s="74"/>
    </row>
    <row r="101" spans="1:10" s="12" customFormat="1" x14ac:dyDescent="0.3">
      <c r="A101" s="68" t="s">
        <v>95</v>
      </c>
      <c r="C101" s="62">
        <f>SUM(C99,C94,C85,C79,C74,C70,C46,C27,C22,C14,C11)</f>
        <v>3993</v>
      </c>
      <c r="D101" s="62">
        <f>SUM(D99,D94,D85,D79,D74,D70,D46,D27,D22,D14,D11)</f>
        <v>1780</v>
      </c>
      <c r="E101" s="63"/>
      <c r="F101" s="62">
        <f>SUM(F99,F94,F85,F79,F74,F70,F46,F27,F22,F14,F11)</f>
        <v>486</v>
      </c>
      <c r="G101" s="63">
        <f>F101/F$111*100</f>
        <v>89.174311926605512</v>
      </c>
      <c r="H101" s="63"/>
      <c r="I101" s="63">
        <f>F101/C101*100</f>
        <v>12.17129977460556</v>
      </c>
      <c r="J101" s="63">
        <f>F101/D101*100</f>
        <v>27.303370786516858</v>
      </c>
    </row>
    <row r="102" spans="1:10" s="12" customFormat="1" x14ac:dyDescent="0.3">
      <c r="A102" s="68"/>
      <c r="C102" s="62"/>
      <c r="D102" s="62"/>
      <c r="E102" s="63"/>
      <c r="F102" s="62"/>
      <c r="G102" s="70"/>
      <c r="H102" s="63"/>
      <c r="I102" s="71"/>
      <c r="J102" s="71"/>
    </row>
    <row r="103" spans="1:10" s="12" customFormat="1" x14ac:dyDescent="0.3">
      <c r="A103" s="75" t="s">
        <v>96</v>
      </c>
      <c r="C103" s="65"/>
      <c r="D103" s="65"/>
      <c r="E103" s="67"/>
      <c r="F103" s="65"/>
      <c r="G103" s="67"/>
      <c r="H103" s="67"/>
      <c r="I103" s="67"/>
      <c r="J103" s="67"/>
    </row>
    <row r="104" spans="1:10" s="12" customFormat="1" x14ac:dyDescent="0.3">
      <c r="A104" s="12" t="s">
        <v>97</v>
      </c>
      <c r="C104" s="384">
        <v>8</v>
      </c>
      <c r="D104" s="384">
        <v>2</v>
      </c>
      <c r="E104" s="63"/>
      <c r="F104" s="384">
        <v>0</v>
      </c>
      <c r="G104" s="67">
        <f>F104/F$111*100</f>
        <v>0</v>
      </c>
      <c r="H104" s="63"/>
      <c r="I104" s="67">
        <f>F104/C104*100</f>
        <v>0</v>
      </c>
      <c r="J104" s="67">
        <v>0</v>
      </c>
    </row>
    <row r="105" spans="1:10" s="12" customFormat="1" x14ac:dyDescent="0.3">
      <c r="A105" s="69" t="s">
        <v>98</v>
      </c>
      <c r="C105" s="384">
        <v>113</v>
      </c>
      <c r="D105" s="384">
        <v>36</v>
      </c>
      <c r="E105" s="63"/>
      <c r="F105" s="384">
        <v>15</v>
      </c>
      <c r="G105" s="67">
        <f>F105/F$111*100</f>
        <v>2.7522935779816518</v>
      </c>
      <c r="H105" s="63"/>
      <c r="I105" s="67">
        <f>F105/C105*100</f>
        <v>13.274336283185843</v>
      </c>
      <c r="J105" s="67">
        <f>F105/D105*100</f>
        <v>41.666666666666671</v>
      </c>
    </row>
    <row r="106" spans="1:10" s="12" customFormat="1" x14ac:dyDescent="0.3">
      <c r="A106" s="76" t="s">
        <v>99</v>
      </c>
      <c r="C106" s="384">
        <v>178</v>
      </c>
      <c r="D106" s="384">
        <v>89</v>
      </c>
      <c r="E106" s="63"/>
      <c r="F106" s="384">
        <v>37</v>
      </c>
      <c r="G106" s="67">
        <f>F106/F$111*100</f>
        <v>6.7889908256880735</v>
      </c>
      <c r="H106" s="63"/>
      <c r="I106" s="67">
        <f>F106/C106*100</f>
        <v>20.786516853932586</v>
      </c>
      <c r="J106" s="67">
        <f>F106/D106*100</f>
        <v>41.573033707865171</v>
      </c>
    </row>
    <row r="107" spans="1:10" s="12" customFormat="1" x14ac:dyDescent="0.3">
      <c r="A107" s="69" t="s">
        <v>100</v>
      </c>
      <c r="C107" s="384">
        <v>75</v>
      </c>
      <c r="D107" s="384">
        <v>25</v>
      </c>
      <c r="E107" s="63"/>
      <c r="F107" s="384">
        <v>7</v>
      </c>
      <c r="G107" s="67">
        <f>F107/F$111*100</f>
        <v>1.2844036697247707</v>
      </c>
      <c r="H107" s="63"/>
      <c r="I107" s="67">
        <f>F107/C107*100</f>
        <v>9.3333333333333339</v>
      </c>
      <c r="J107" s="67">
        <f>F107/D107*100</f>
        <v>28.000000000000004</v>
      </c>
    </row>
    <row r="108" spans="1:10" s="12" customFormat="1" x14ac:dyDescent="0.3">
      <c r="A108" s="75" t="s">
        <v>101</v>
      </c>
      <c r="C108" s="62">
        <f>SUM(C104:C107)</f>
        <v>374</v>
      </c>
      <c r="D108" s="62">
        <f>SUM(D104:D107)</f>
        <v>152</v>
      </c>
      <c r="E108" s="63"/>
      <c r="F108" s="62">
        <f>SUM(F104:F107)</f>
        <v>59</v>
      </c>
      <c r="G108" s="63">
        <f>F108/F$111*100</f>
        <v>10.825688073394495</v>
      </c>
      <c r="H108" s="63"/>
      <c r="I108" s="63">
        <f>F108/C108*100</f>
        <v>15.775401069518717</v>
      </c>
      <c r="J108" s="63">
        <f>F108/D108*100</f>
        <v>38.815789473684212</v>
      </c>
    </row>
    <row r="109" spans="1:10" s="12" customFormat="1" x14ac:dyDescent="0.3">
      <c r="A109" s="69"/>
      <c r="C109" s="65"/>
      <c r="D109" s="65"/>
      <c r="E109" s="67"/>
      <c r="F109" s="65"/>
      <c r="G109" s="67"/>
      <c r="H109" s="67"/>
      <c r="I109" s="67"/>
      <c r="J109" s="67"/>
    </row>
    <row r="110" spans="1:10" s="12" customFormat="1" x14ac:dyDescent="0.3">
      <c r="A110" s="77"/>
      <c r="C110" s="78"/>
      <c r="D110" s="79"/>
      <c r="E110" s="67"/>
      <c r="F110" s="78"/>
      <c r="G110" s="80"/>
      <c r="H110" s="67"/>
      <c r="I110" s="81"/>
      <c r="J110" s="80"/>
    </row>
    <row r="111" spans="1:10" s="6" customFormat="1" x14ac:dyDescent="0.3">
      <c r="A111" s="82" t="s">
        <v>102</v>
      </c>
      <c r="C111" s="428">
        <f>SUM(C108,C101)</f>
        <v>4367</v>
      </c>
      <c r="D111" s="84">
        <f>SUM(D108,D101)</f>
        <v>1932</v>
      </c>
      <c r="E111" s="63"/>
      <c r="F111" s="83">
        <f>SUM(F108,F101)</f>
        <v>545</v>
      </c>
      <c r="G111" s="85">
        <f>F111/F$111*100</f>
        <v>100</v>
      </c>
      <c r="H111" s="63"/>
      <c r="I111" s="86">
        <f>F111/C111*100</f>
        <v>12.479963361575452</v>
      </c>
      <c r="J111" s="85">
        <f>F111/D111*100</f>
        <v>28.209109730848862</v>
      </c>
    </row>
    <row r="112" spans="1:10" s="6" customFormat="1" x14ac:dyDescent="0.3">
      <c r="A112" s="87"/>
      <c r="C112" s="88"/>
      <c r="D112" s="89"/>
      <c r="E112" s="91"/>
      <c r="F112" s="88"/>
      <c r="G112" s="90"/>
      <c r="H112" s="91"/>
      <c r="I112" s="92"/>
      <c r="J112" s="90"/>
    </row>
    <row r="113" spans="1:10" s="6" customFormat="1" x14ac:dyDescent="0.3">
      <c r="C113" s="93"/>
      <c r="D113" s="93"/>
      <c r="E113" s="91"/>
      <c r="F113" s="93"/>
      <c r="G113" s="91"/>
      <c r="H113" s="91"/>
      <c r="I113" s="91"/>
      <c r="J113" s="91"/>
    </row>
    <row r="114" spans="1:10" s="96" customFormat="1" ht="15.75" x14ac:dyDescent="0.35">
      <c r="A114" s="14" t="s">
        <v>209</v>
      </c>
      <c r="B114" s="94"/>
      <c r="C114" s="34"/>
      <c r="D114" s="34"/>
      <c r="E114" s="37"/>
      <c r="F114" s="35"/>
      <c r="G114" s="36"/>
      <c r="H114" s="37"/>
      <c r="I114" s="95"/>
      <c r="J114" s="95"/>
    </row>
  </sheetData>
  <sortState ref="A49:J69">
    <sortCondition ref="A49"/>
  </sortState>
  <mergeCells count="3">
    <mergeCell ref="C6:D6"/>
    <mergeCell ref="F6:G6"/>
    <mergeCell ref="A7:A8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  <rowBreaks count="2" manualBreakCount="2">
    <brk id="47" max="16383" man="1"/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/>
  </sheetViews>
  <sheetFormatPr defaultRowHeight="15" x14ac:dyDescent="0.3"/>
  <cols>
    <col min="1" max="1" width="72.28515625" style="100" customWidth="1"/>
    <col min="2" max="2" width="1.42578125" style="100" customWidth="1"/>
    <col min="3" max="3" width="18" style="111" bestFit="1" customWidth="1"/>
    <col min="4" max="4" width="12.42578125" style="111" bestFit="1" customWidth="1"/>
    <col min="5" max="5" width="1.42578125" style="112" customWidth="1"/>
    <col min="6" max="6" width="10.85546875" style="111" bestFit="1" customWidth="1"/>
    <col min="7" max="7" width="11.7109375" style="112" bestFit="1" customWidth="1"/>
    <col min="8" max="8" width="1.42578125" style="112" customWidth="1"/>
    <col min="9" max="10" width="18.28515625" style="112" customWidth="1"/>
    <col min="11" max="256" width="9.140625" style="100"/>
    <col min="257" max="257" width="72.28515625" style="100" customWidth="1"/>
    <col min="258" max="258" width="1.42578125" style="100" customWidth="1"/>
    <col min="259" max="259" width="18" style="100" bestFit="1" customWidth="1"/>
    <col min="260" max="260" width="12.42578125" style="100" bestFit="1" customWidth="1"/>
    <col min="261" max="261" width="1.42578125" style="100" customWidth="1"/>
    <col min="262" max="262" width="10.85546875" style="100" bestFit="1" customWidth="1"/>
    <col min="263" max="263" width="11.7109375" style="100" bestFit="1" customWidth="1"/>
    <col min="264" max="264" width="1.42578125" style="100" customWidth="1"/>
    <col min="265" max="266" width="18.28515625" style="100" customWidth="1"/>
    <col min="267" max="512" width="9.140625" style="100"/>
    <col min="513" max="513" width="72.28515625" style="100" customWidth="1"/>
    <col min="514" max="514" width="1.42578125" style="100" customWidth="1"/>
    <col min="515" max="515" width="18" style="100" bestFit="1" customWidth="1"/>
    <col min="516" max="516" width="12.42578125" style="100" bestFit="1" customWidth="1"/>
    <col min="517" max="517" width="1.42578125" style="100" customWidth="1"/>
    <col min="518" max="518" width="10.85546875" style="100" bestFit="1" customWidth="1"/>
    <col min="519" max="519" width="11.7109375" style="100" bestFit="1" customWidth="1"/>
    <col min="520" max="520" width="1.42578125" style="100" customWidth="1"/>
    <col min="521" max="522" width="18.28515625" style="100" customWidth="1"/>
    <col min="523" max="768" width="9.140625" style="100"/>
    <col min="769" max="769" width="72.28515625" style="100" customWidth="1"/>
    <col min="770" max="770" width="1.42578125" style="100" customWidth="1"/>
    <col min="771" max="771" width="18" style="100" bestFit="1" customWidth="1"/>
    <col min="772" max="772" width="12.42578125" style="100" bestFit="1" customWidth="1"/>
    <col min="773" max="773" width="1.42578125" style="100" customWidth="1"/>
    <col min="774" max="774" width="10.85546875" style="100" bestFit="1" customWidth="1"/>
    <col min="775" max="775" width="11.7109375" style="100" bestFit="1" customWidth="1"/>
    <col min="776" max="776" width="1.42578125" style="100" customWidth="1"/>
    <col min="777" max="778" width="18.28515625" style="100" customWidth="1"/>
    <col min="779" max="1024" width="9.140625" style="100"/>
    <col min="1025" max="1025" width="72.28515625" style="100" customWidth="1"/>
    <col min="1026" max="1026" width="1.42578125" style="100" customWidth="1"/>
    <col min="1027" max="1027" width="18" style="100" bestFit="1" customWidth="1"/>
    <col min="1028" max="1028" width="12.42578125" style="100" bestFit="1" customWidth="1"/>
    <col min="1029" max="1029" width="1.42578125" style="100" customWidth="1"/>
    <col min="1030" max="1030" width="10.85546875" style="100" bestFit="1" customWidth="1"/>
    <col min="1031" max="1031" width="11.7109375" style="100" bestFit="1" customWidth="1"/>
    <col min="1032" max="1032" width="1.42578125" style="100" customWidth="1"/>
    <col min="1033" max="1034" width="18.28515625" style="100" customWidth="1"/>
    <col min="1035" max="1280" width="9.140625" style="100"/>
    <col min="1281" max="1281" width="72.28515625" style="100" customWidth="1"/>
    <col min="1282" max="1282" width="1.42578125" style="100" customWidth="1"/>
    <col min="1283" max="1283" width="18" style="100" bestFit="1" customWidth="1"/>
    <col min="1284" max="1284" width="12.42578125" style="100" bestFit="1" customWidth="1"/>
    <col min="1285" max="1285" width="1.42578125" style="100" customWidth="1"/>
    <col min="1286" max="1286" width="10.85546875" style="100" bestFit="1" customWidth="1"/>
    <col min="1287" max="1287" width="11.7109375" style="100" bestFit="1" customWidth="1"/>
    <col min="1288" max="1288" width="1.42578125" style="100" customWidth="1"/>
    <col min="1289" max="1290" width="18.28515625" style="100" customWidth="1"/>
    <col min="1291" max="1536" width="9.140625" style="100"/>
    <col min="1537" max="1537" width="72.28515625" style="100" customWidth="1"/>
    <col min="1538" max="1538" width="1.42578125" style="100" customWidth="1"/>
    <col min="1539" max="1539" width="18" style="100" bestFit="1" customWidth="1"/>
    <col min="1540" max="1540" width="12.42578125" style="100" bestFit="1" customWidth="1"/>
    <col min="1541" max="1541" width="1.42578125" style="100" customWidth="1"/>
    <col min="1542" max="1542" width="10.85546875" style="100" bestFit="1" customWidth="1"/>
    <col min="1543" max="1543" width="11.7109375" style="100" bestFit="1" customWidth="1"/>
    <col min="1544" max="1544" width="1.42578125" style="100" customWidth="1"/>
    <col min="1545" max="1546" width="18.28515625" style="100" customWidth="1"/>
    <col min="1547" max="1792" width="9.140625" style="100"/>
    <col min="1793" max="1793" width="72.28515625" style="100" customWidth="1"/>
    <col min="1794" max="1794" width="1.42578125" style="100" customWidth="1"/>
    <col min="1795" max="1795" width="18" style="100" bestFit="1" customWidth="1"/>
    <col min="1796" max="1796" width="12.42578125" style="100" bestFit="1" customWidth="1"/>
    <col min="1797" max="1797" width="1.42578125" style="100" customWidth="1"/>
    <col min="1798" max="1798" width="10.85546875" style="100" bestFit="1" customWidth="1"/>
    <col min="1799" max="1799" width="11.7109375" style="100" bestFit="1" customWidth="1"/>
    <col min="1800" max="1800" width="1.42578125" style="100" customWidth="1"/>
    <col min="1801" max="1802" width="18.28515625" style="100" customWidth="1"/>
    <col min="1803" max="2048" width="9.140625" style="100"/>
    <col min="2049" max="2049" width="72.28515625" style="100" customWidth="1"/>
    <col min="2050" max="2050" width="1.42578125" style="100" customWidth="1"/>
    <col min="2051" max="2051" width="18" style="100" bestFit="1" customWidth="1"/>
    <col min="2052" max="2052" width="12.42578125" style="100" bestFit="1" customWidth="1"/>
    <col min="2053" max="2053" width="1.42578125" style="100" customWidth="1"/>
    <col min="2054" max="2054" width="10.85546875" style="100" bestFit="1" customWidth="1"/>
    <col min="2055" max="2055" width="11.7109375" style="100" bestFit="1" customWidth="1"/>
    <col min="2056" max="2056" width="1.42578125" style="100" customWidth="1"/>
    <col min="2057" max="2058" width="18.28515625" style="100" customWidth="1"/>
    <col min="2059" max="2304" width="9.140625" style="100"/>
    <col min="2305" max="2305" width="72.28515625" style="100" customWidth="1"/>
    <col min="2306" max="2306" width="1.42578125" style="100" customWidth="1"/>
    <col min="2307" max="2307" width="18" style="100" bestFit="1" customWidth="1"/>
    <col min="2308" max="2308" width="12.42578125" style="100" bestFit="1" customWidth="1"/>
    <col min="2309" max="2309" width="1.42578125" style="100" customWidth="1"/>
    <col min="2310" max="2310" width="10.85546875" style="100" bestFit="1" customWidth="1"/>
    <col min="2311" max="2311" width="11.7109375" style="100" bestFit="1" customWidth="1"/>
    <col min="2312" max="2312" width="1.42578125" style="100" customWidth="1"/>
    <col min="2313" max="2314" width="18.28515625" style="100" customWidth="1"/>
    <col min="2315" max="2560" width="9.140625" style="100"/>
    <col min="2561" max="2561" width="72.28515625" style="100" customWidth="1"/>
    <col min="2562" max="2562" width="1.42578125" style="100" customWidth="1"/>
    <col min="2563" max="2563" width="18" style="100" bestFit="1" customWidth="1"/>
    <col min="2564" max="2564" width="12.42578125" style="100" bestFit="1" customWidth="1"/>
    <col min="2565" max="2565" width="1.42578125" style="100" customWidth="1"/>
    <col min="2566" max="2566" width="10.85546875" style="100" bestFit="1" customWidth="1"/>
    <col min="2567" max="2567" width="11.7109375" style="100" bestFit="1" customWidth="1"/>
    <col min="2568" max="2568" width="1.42578125" style="100" customWidth="1"/>
    <col min="2569" max="2570" width="18.28515625" style="100" customWidth="1"/>
    <col min="2571" max="2816" width="9.140625" style="100"/>
    <col min="2817" max="2817" width="72.28515625" style="100" customWidth="1"/>
    <col min="2818" max="2818" width="1.42578125" style="100" customWidth="1"/>
    <col min="2819" max="2819" width="18" style="100" bestFit="1" customWidth="1"/>
    <col min="2820" max="2820" width="12.42578125" style="100" bestFit="1" customWidth="1"/>
    <col min="2821" max="2821" width="1.42578125" style="100" customWidth="1"/>
    <col min="2822" max="2822" width="10.85546875" style="100" bestFit="1" customWidth="1"/>
    <col min="2823" max="2823" width="11.7109375" style="100" bestFit="1" customWidth="1"/>
    <col min="2824" max="2824" width="1.42578125" style="100" customWidth="1"/>
    <col min="2825" max="2826" width="18.28515625" style="100" customWidth="1"/>
    <col min="2827" max="3072" width="9.140625" style="100"/>
    <col min="3073" max="3073" width="72.28515625" style="100" customWidth="1"/>
    <col min="3074" max="3074" width="1.42578125" style="100" customWidth="1"/>
    <col min="3075" max="3075" width="18" style="100" bestFit="1" customWidth="1"/>
    <col min="3076" max="3076" width="12.42578125" style="100" bestFit="1" customWidth="1"/>
    <col min="3077" max="3077" width="1.42578125" style="100" customWidth="1"/>
    <col min="3078" max="3078" width="10.85546875" style="100" bestFit="1" customWidth="1"/>
    <col min="3079" max="3079" width="11.7109375" style="100" bestFit="1" customWidth="1"/>
    <col min="3080" max="3080" width="1.42578125" style="100" customWidth="1"/>
    <col min="3081" max="3082" width="18.28515625" style="100" customWidth="1"/>
    <col min="3083" max="3328" width="9.140625" style="100"/>
    <col min="3329" max="3329" width="72.28515625" style="100" customWidth="1"/>
    <col min="3330" max="3330" width="1.42578125" style="100" customWidth="1"/>
    <col min="3331" max="3331" width="18" style="100" bestFit="1" customWidth="1"/>
    <col min="3332" max="3332" width="12.42578125" style="100" bestFit="1" customWidth="1"/>
    <col min="3333" max="3333" width="1.42578125" style="100" customWidth="1"/>
    <col min="3334" max="3334" width="10.85546875" style="100" bestFit="1" customWidth="1"/>
    <col min="3335" max="3335" width="11.7109375" style="100" bestFit="1" customWidth="1"/>
    <col min="3336" max="3336" width="1.42578125" style="100" customWidth="1"/>
    <col min="3337" max="3338" width="18.28515625" style="100" customWidth="1"/>
    <col min="3339" max="3584" width="9.140625" style="100"/>
    <col min="3585" max="3585" width="72.28515625" style="100" customWidth="1"/>
    <col min="3586" max="3586" width="1.42578125" style="100" customWidth="1"/>
    <col min="3587" max="3587" width="18" style="100" bestFit="1" customWidth="1"/>
    <col min="3588" max="3588" width="12.42578125" style="100" bestFit="1" customWidth="1"/>
    <col min="3589" max="3589" width="1.42578125" style="100" customWidth="1"/>
    <col min="3590" max="3590" width="10.85546875" style="100" bestFit="1" customWidth="1"/>
    <col min="3591" max="3591" width="11.7109375" style="100" bestFit="1" customWidth="1"/>
    <col min="3592" max="3592" width="1.42578125" style="100" customWidth="1"/>
    <col min="3593" max="3594" width="18.28515625" style="100" customWidth="1"/>
    <col min="3595" max="3840" width="9.140625" style="100"/>
    <col min="3841" max="3841" width="72.28515625" style="100" customWidth="1"/>
    <col min="3842" max="3842" width="1.42578125" style="100" customWidth="1"/>
    <col min="3843" max="3843" width="18" style="100" bestFit="1" customWidth="1"/>
    <col min="3844" max="3844" width="12.42578125" style="100" bestFit="1" customWidth="1"/>
    <col min="3845" max="3845" width="1.42578125" style="100" customWidth="1"/>
    <col min="3846" max="3846" width="10.85546875" style="100" bestFit="1" customWidth="1"/>
    <col min="3847" max="3847" width="11.7109375" style="100" bestFit="1" customWidth="1"/>
    <col min="3848" max="3848" width="1.42578125" style="100" customWidth="1"/>
    <col min="3849" max="3850" width="18.28515625" style="100" customWidth="1"/>
    <col min="3851" max="4096" width="9.140625" style="100"/>
    <col min="4097" max="4097" width="72.28515625" style="100" customWidth="1"/>
    <col min="4098" max="4098" width="1.42578125" style="100" customWidth="1"/>
    <col min="4099" max="4099" width="18" style="100" bestFit="1" customWidth="1"/>
    <col min="4100" max="4100" width="12.42578125" style="100" bestFit="1" customWidth="1"/>
    <col min="4101" max="4101" width="1.42578125" style="100" customWidth="1"/>
    <col min="4102" max="4102" width="10.85546875" style="100" bestFit="1" customWidth="1"/>
    <col min="4103" max="4103" width="11.7109375" style="100" bestFit="1" customWidth="1"/>
    <col min="4104" max="4104" width="1.42578125" style="100" customWidth="1"/>
    <col min="4105" max="4106" width="18.28515625" style="100" customWidth="1"/>
    <col min="4107" max="4352" width="9.140625" style="100"/>
    <col min="4353" max="4353" width="72.28515625" style="100" customWidth="1"/>
    <col min="4354" max="4354" width="1.42578125" style="100" customWidth="1"/>
    <col min="4355" max="4355" width="18" style="100" bestFit="1" customWidth="1"/>
    <col min="4356" max="4356" width="12.42578125" style="100" bestFit="1" customWidth="1"/>
    <col min="4357" max="4357" width="1.42578125" style="100" customWidth="1"/>
    <col min="4358" max="4358" width="10.85546875" style="100" bestFit="1" customWidth="1"/>
    <col min="4359" max="4359" width="11.7109375" style="100" bestFit="1" customWidth="1"/>
    <col min="4360" max="4360" width="1.42578125" style="100" customWidth="1"/>
    <col min="4361" max="4362" width="18.28515625" style="100" customWidth="1"/>
    <col min="4363" max="4608" width="9.140625" style="100"/>
    <col min="4609" max="4609" width="72.28515625" style="100" customWidth="1"/>
    <col min="4610" max="4610" width="1.42578125" style="100" customWidth="1"/>
    <col min="4611" max="4611" width="18" style="100" bestFit="1" customWidth="1"/>
    <col min="4612" max="4612" width="12.42578125" style="100" bestFit="1" customWidth="1"/>
    <col min="4613" max="4613" width="1.42578125" style="100" customWidth="1"/>
    <col min="4614" max="4614" width="10.85546875" style="100" bestFit="1" customWidth="1"/>
    <col min="4615" max="4615" width="11.7109375" style="100" bestFit="1" customWidth="1"/>
    <col min="4616" max="4616" width="1.42578125" style="100" customWidth="1"/>
    <col min="4617" max="4618" width="18.28515625" style="100" customWidth="1"/>
    <col min="4619" max="4864" width="9.140625" style="100"/>
    <col min="4865" max="4865" width="72.28515625" style="100" customWidth="1"/>
    <col min="4866" max="4866" width="1.42578125" style="100" customWidth="1"/>
    <col min="4867" max="4867" width="18" style="100" bestFit="1" customWidth="1"/>
    <col min="4868" max="4868" width="12.42578125" style="100" bestFit="1" customWidth="1"/>
    <col min="4869" max="4869" width="1.42578125" style="100" customWidth="1"/>
    <col min="4870" max="4870" width="10.85546875" style="100" bestFit="1" customWidth="1"/>
    <col min="4871" max="4871" width="11.7109375" style="100" bestFit="1" customWidth="1"/>
    <col min="4872" max="4872" width="1.42578125" style="100" customWidth="1"/>
    <col min="4873" max="4874" width="18.28515625" style="100" customWidth="1"/>
    <col min="4875" max="5120" width="9.140625" style="100"/>
    <col min="5121" max="5121" width="72.28515625" style="100" customWidth="1"/>
    <col min="5122" max="5122" width="1.42578125" style="100" customWidth="1"/>
    <col min="5123" max="5123" width="18" style="100" bestFit="1" customWidth="1"/>
    <col min="5124" max="5124" width="12.42578125" style="100" bestFit="1" customWidth="1"/>
    <col min="5125" max="5125" width="1.42578125" style="100" customWidth="1"/>
    <col min="5126" max="5126" width="10.85546875" style="100" bestFit="1" customWidth="1"/>
    <col min="5127" max="5127" width="11.7109375" style="100" bestFit="1" customWidth="1"/>
    <col min="5128" max="5128" width="1.42578125" style="100" customWidth="1"/>
    <col min="5129" max="5130" width="18.28515625" style="100" customWidth="1"/>
    <col min="5131" max="5376" width="9.140625" style="100"/>
    <col min="5377" max="5377" width="72.28515625" style="100" customWidth="1"/>
    <col min="5378" max="5378" width="1.42578125" style="100" customWidth="1"/>
    <col min="5379" max="5379" width="18" style="100" bestFit="1" customWidth="1"/>
    <col min="5380" max="5380" width="12.42578125" style="100" bestFit="1" customWidth="1"/>
    <col min="5381" max="5381" width="1.42578125" style="100" customWidth="1"/>
    <col min="5382" max="5382" width="10.85546875" style="100" bestFit="1" customWidth="1"/>
    <col min="5383" max="5383" width="11.7109375" style="100" bestFit="1" customWidth="1"/>
    <col min="5384" max="5384" width="1.42578125" style="100" customWidth="1"/>
    <col min="5385" max="5386" width="18.28515625" style="100" customWidth="1"/>
    <col min="5387" max="5632" width="9.140625" style="100"/>
    <col min="5633" max="5633" width="72.28515625" style="100" customWidth="1"/>
    <col min="5634" max="5634" width="1.42578125" style="100" customWidth="1"/>
    <col min="5635" max="5635" width="18" style="100" bestFit="1" customWidth="1"/>
    <col min="5636" max="5636" width="12.42578125" style="100" bestFit="1" customWidth="1"/>
    <col min="5637" max="5637" width="1.42578125" style="100" customWidth="1"/>
    <col min="5638" max="5638" width="10.85546875" style="100" bestFit="1" customWidth="1"/>
    <col min="5639" max="5639" width="11.7109375" style="100" bestFit="1" customWidth="1"/>
    <col min="5640" max="5640" width="1.42578125" style="100" customWidth="1"/>
    <col min="5641" max="5642" width="18.28515625" style="100" customWidth="1"/>
    <col min="5643" max="5888" width="9.140625" style="100"/>
    <col min="5889" max="5889" width="72.28515625" style="100" customWidth="1"/>
    <col min="5890" max="5890" width="1.42578125" style="100" customWidth="1"/>
    <col min="5891" max="5891" width="18" style="100" bestFit="1" customWidth="1"/>
    <col min="5892" max="5892" width="12.42578125" style="100" bestFit="1" customWidth="1"/>
    <col min="5893" max="5893" width="1.42578125" style="100" customWidth="1"/>
    <col min="5894" max="5894" width="10.85546875" style="100" bestFit="1" customWidth="1"/>
    <col min="5895" max="5895" width="11.7109375" style="100" bestFit="1" customWidth="1"/>
    <col min="5896" max="5896" width="1.42578125" style="100" customWidth="1"/>
    <col min="5897" max="5898" width="18.28515625" style="100" customWidth="1"/>
    <col min="5899" max="6144" width="9.140625" style="100"/>
    <col min="6145" max="6145" width="72.28515625" style="100" customWidth="1"/>
    <col min="6146" max="6146" width="1.42578125" style="100" customWidth="1"/>
    <col min="6147" max="6147" width="18" style="100" bestFit="1" customWidth="1"/>
    <col min="6148" max="6148" width="12.42578125" style="100" bestFit="1" customWidth="1"/>
    <col min="6149" max="6149" width="1.42578125" style="100" customWidth="1"/>
    <col min="6150" max="6150" width="10.85546875" style="100" bestFit="1" customWidth="1"/>
    <col min="6151" max="6151" width="11.7109375" style="100" bestFit="1" customWidth="1"/>
    <col min="6152" max="6152" width="1.42578125" style="100" customWidth="1"/>
    <col min="6153" max="6154" width="18.28515625" style="100" customWidth="1"/>
    <col min="6155" max="6400" width="9.140625" style="100"/>
    <col min="6401" max="6401" width="72.28515625" style="100" customWidth="1"/>
    <col min="6402" max="6402" width="1.42578125" style="100" customWidth="1"/>
    <col min="6403" max="6403" width="18" style="100" bestFit="1" customWidth="1"/>
    <col min="6404" max="6404" width="12.42578125" style="100" bestFit="1" customWidth="1"/>
    <col min="6405" max="6405" width="1.42578125" style="100" customWidth="1"/>
    <col min="6406" max="6406" width="10.85546875" style="100" bestFit="1" customWidth="1"/>
    <col min="6407" max="6407" width="11.7109375" style="100" bestFit="1" customWidth="1"/>
    <col min="6408" max="6408" width="1.42578125" style="100" customWidth="1"/>
    <col min="6409" max="6410" width="18.28515625" style="100" customWidth="1"/>
    <col min="6411" max="6656" width="9.140625" style="100"/>
    <col min="6657" max="6657" width="72.28515625" style="100" customWidth="1"/>
    <col min="6658" max="6658" width="1.42578125" style="100" customWidth="1"/>
    <col min="6659" max="6659" width="18" style="100" bestFit="1" customWidth="1"/>
    <col min="6660" max="6660" width="12.42578125" style="100" bestFit="1" customWidth="1"/>
    <col min="6661" max="6661" width="1.42578125" style="100" customWidth="1"/>
    <col min="6662" max="6662" width="10.85546875" style="100" bestFit="1" customWidth="1"/>
    <col min="6663" max="6663" width="11.7109375" style="100" bestFit="1" customWidth="1"/>
    <col min="6664" max="6664" width="1.42578125" style="100" customWidth="1"/>
    <col min="6665" max="6666" width="18.28515625" style="100" customWidth="1"/>
    <col min="6667" max="6912" width="9.140625" style="100"/>
    <col min="6913" max="6913" width="72.28515625" style="100" customWidth="1"/>
    <col min="6914" max="6914" width="1.42578125" style="100" customWidth="1"/>
    <col min="6915" max="6915" width="18" style="100" bestFit="1" customWidth="1"/>
    <col min="6916" max="6916" width="12.42578125" style="100" bestFit="1" customWidth="1"/>
    <col min="6917" max="6917" width="1.42578125" style="100" customWidth="1"/>
    <col min="6918" max="6918" width="10.85546875" style="100" bestFit="1" customWidth="1"/>
    <col min="6919" max="6919" width="11.7109375" style="100" bestFit="1" customWidth="1"/>
    <col min="6920" max="6920" width="1.42578125" style="100" customWidth="1"/>
    <col min="6921" max="6922" width="18.28515625" style="100" customWidth="1"/>
    <col min="6923" max="7168" width="9.140625" style="100"/>
    <col min="7169" max="7169" width="72.28515625" style="100" customWidth="1"/>
    <col min="7170" max="7170" width="1.42578125" style="100" customWidth="1"/>
    <col min="7171" max="7171" width="18" style="100" bestFit="1" customWidth="1"/>
    <col min="7172" max="7172" width="12.42578125" style="100" bestFit="1" customWidth="1"/>
    <col min="7173" max="7173" width="1.42578125" style="100" customWidth="1"/>
    <col min="7174" max="7174" width="10.85546875" style="100" bestFit="1" customWidth="1"/>
    <col min="7175" max="7175" width="11.7109375" style="100" bestFit="1" customWidth="1"/>
    <col min="7176" max="7176" width="1.42578125" style="100" customWidth="1"/>
    <col min="7177" max="7178" width="18.28515625" style="100" customWidth="1"/>
    <col min="7179" max="7424" width="9.140625" style="100"/>
    <col min="7425" max="7425" width="72.28515625" style="100" customWidth="1"/>
    <col min="7426" max="7426" width="1.42578125" style="100" customWidth="1"/>
    <col min="7427" max="7427" width="18" style="100" bestFit="1" customWidth="1"/>
    <col min="7428" max="7428" width="12.42578125" style="100" bestFit="1" customWidth="1"/>
    <col min="7429" max="7429" width="1.42578125" style="100" customWidth="1"/>
    <col min="7430" max="7430" width="10.85546875" style="100" bestFit="1" customWidth="1"/>
    <col min="7431" max="7431" width="11.7109375" style="100" bestFit="1" customWidth="1"/>
    <col min="7432" max="7432" width="1.42578125" style="100" customWidth="1"/>
    <col min="7433" max="7434" width="18.28515625" style="100" customWidth="1"/>
    <col min="7435" max="7680" width="9.140625" style="100"/>
    <col min="7681" max="7681" width="72.28515625" style="100" customWidth="1"/>
    <col min="7682" max="7682" width="1.42578125" style="100" customWidth="1"/>
    <col min="7683" max="7683" width="18" style="100" bestFit="1" customWidth="1"/>
    <col min="7684" max="7684" width="12.42578125" style="100" bestFit="1" customWidth="1"/>
    <col min="7685" max="7685" width="1.42578125" style="100" customWidth="1"/>
    <col min="7686" max="7686" width="10.85546875" style="100" bestFit="1" customWidth="1"/>
    <col min="7687" max="7687" width="11.7109375" style="100" bestFit="1" customWidth="1"/>
    <col min="7688" max="7688" width="1.42578125" style="100" customWidth="1"/>
    <col min="7689" max="7690" width="18.28515625" style="100" customWidth="1"/>
    <col min="7691" max="7936" width="9.140625" style="100"/>
    <col min="7937" max="7937" width="72.28515625" style="100" customWidth="1"/>
    <col min="7938" max="7938" width="1.42578125" style="100" customWidth="1"/>
    <col min="7939" max="7939" width="18" style="100" bestFit="1" customWidth="1"/>
    <col min="7940" max="7940" width="12.42578125" style="100" bestFit="1" customWidth="1"/>
    <col min="7941" max="7941" width="1.42578125" style="100" customWidth="1"/>
    <col min="7942" max="7942" width="10.85546875" style="100" bestFit="1" customWidth="1"/>
    <col min="7943" max="7943" width="11.7109375" style="100" bestFit="1" customWidth="1"/>
    <col min="7944" max="7944" width="1.42578125" style="100" customWidth="1"/>
    <col min="7945" max="7946" width="18.28515625" style="100" customWidth="1"/>
    <col min="7947" max="8192" width="9.140625" style="100"/>
    <col min="8193" max="8193" width="72.28515625" style="100" customWidth="1"/>
    <col min="8194" max="8194" width="1.42578125" style="100" customWidth="1"/>
    <col min="8195" max="8195" width="18" style="100" bestFit="1" customWidth="1"/>
    <col min="8196" max="8196" width="12.42578125" style="100" bestFit="1" customWidth="1"/>
    <col min="8197" max="8197" width="1.42578125" style="100" customWidth="1"/>
    <col min="8198" max="8198" width="10.85546875" style="100" bestFit="1" customWidth="1"/>
    <col min="8199" max="8199" width="11.7109375" style="100" bestFit="1" customWidth="1"/>
    <col min="8200" max="8200" width="1.42578125" style="100" customWidth="1"/>
    <col min="8201" max="8202" width="18.28515625" style="100" customWidth="1"/>
    <col min="8203" max="8448" width="9.140625" style="100"/>
    <col min="8449" max="8449" width="72.28515625" style="100" customWidth="1"/>
    <col min="8450" max="8450" width="1.42578125" style="100" customWidth="1"/>
    <col min="8451" max="8451" width="18" style="100" bestFit="1" customWidth="1"/>
    <col min="8452" max="8452" width="12.42578125" style="100" bestFit="1" customWidth="1"/>
    <col min="8453" max="8453" width="1.42578125" style="100" customWidth="1"/>
    <col min="8454" max="8454" width="10.85546875" style="100" bestFit="1" customWidth="1"/>
    <col min="8455" max="8455" width="11.7109375" style="100" bestFit="1" customWidth="1"/>
    <col min="8456" max="8456" width="1.42578125" style="100" customWidth="1"/>
    <col min="8457" max="8458" width="18.28515625" style="100" customWidth="1"/>
    <col min="8459" max="8704" width="9.140625" style="100"/>
    <col min="8705" max="8705" width="72.28515625" style="100" customWidth="1"/>
    <col min="8706" max="8706" width="1.42578125" style="100" customWidth="1"/>
    <col min="8707" max="8707" width="18" style="100" bestFit="1" customWidth="1"/>
    <col min="8708" max="8708" width="12.42578125" style="100" bestFit="1" customWidth="1"/>
    <col min="8709" max="8709" width="1.42578125" style="100" customWidth="1"/>
    <col min="8710" max="8710" width="10.85546875" style="100" bestFit="1" customWidth="1"/>
    <col min="8711" max="8711" width="11.7109375" style="100" bestFit="1" customWidth="1"/>
    <col min="8712" max="8712" width="1.42578125" style="100" customWidth="1"/>
    <col min="8713" max="8714" width="18.28515625" style="100" customWidth="1"/>
    <col min="8715" max="8960" width="9.140625" style="100"/>
    <col min="8961" max="8961" width="72.28515625" style="100" customWidth="1"/>
    <col min="8962" max="8962" width="1.42578125" style="100" customWidth="1"/>
    <col min="8963" max="8963" width="18" style="100" bestFit="1" customWidth="1"/>
    <col min="8964" max="8964" width="12.42578125" style="100" bestFit="1" customWidth="1"/>
    <col min="8965" max="8965" width="1.42578125" style="100" customWidth="1"/>
    <col min="8966" max="8966" width="10.85546875" style="100" bestFit="1" customWidth="1"/>
    <col min="8967" max="8967" width="11.7109375" style="100" bestFit="1" customWidth="1"/>
    <col min="8968" max="8968" width="1.42578125" style="100" customWidth="1"/>
    <col min="8969" max="8970" width="18.28515625" style="100" customWidth="1"/>
    <col min="8971" max="9216" width="9.140625" style="100"/>
    <col min="9217" max="9217" width="72.28515625" style="100" customWidth="1"/>
    <col min="9218" max="9218" width="1.42578125" style="100" customWidth="1"/>
    <col min="9219" max="9219" width="18" style="100" bestFit="1" customWidth="1"/>
    <col min="9220" max="9220" width="12.42578125" style="100" bestFit="1" customWidth="1"/>
    <col min="9221" max="9221" width="1.42578125" style="100" customWidth="1"/>
    <col min="9222" max="9222" width="10.85546875" style="100" bestFit="1" customWidth="1"/>
    <col min="9223" max="9223" width="11.7109375" style="100" bestFit="1" customWidth="1"/>
    <col min="9224" max="9224" width="1.42578125" style="100" customWidth="1"/>
    <col min="9225" max="9226" width="18.28515625" style="100" customWidth="1"/>
    <col min="9227" max="9472" width="9.140625" style="100"/>
    <col min="9473" max="9473" width="72.28515625" style="100" customWidth="1"/>
    <col min="9474" max="9474" width="1.42578125" style="100" customWidth="1"/>
    <col min="9475" max="9475" width="18" style="100" bestFit="1" customWidth="1"/>
    <col min="9476" max="9476" width="12.42578125" style="100" bestFit="1" customWidth="1"/>
    <col min="9477" max="9477" width="1.42578125" style="100" customWidth="1"/>
    <col min="9478" max="9478" width="10.85546875" style="100" bestFit="1" customWidth="1"/>
    <col min="9479" max="9479" width="11.7109375" style="100" bestFit="1" customWidth="1"/>
    <col min="9480" max="9480" width="1.42578125" style="100" customWidth="1"/>
    <col min="9481" max="9482" width="18.28515625" style="100" customWidth="1"/>
    <col min="9483" max="9728" width="9.140625" style="100"/>
    <col min="9729" max="9729" width="72.28515625" style="100" customWidth="1"/>
    <col min="9730" max="9730" width="1.42578125" style="100" customWidth="1"/>
    <col min="9731" max="9731" width="18" style="100" bestFit="1" customWidth="1"/>
    <col min="9732" max="9732" width="12.42578125" style="100" bestFit="1" customWidth="1"/>
    <col min="9733" max="9733" width="1.42578125" style="100" customWidth="1"/>
    <col min="9734" max="9734" width="10.85546875" style="100" bestFit="1" customWidth="1"/>
    <col min="9735" max="9735" width="11.7109375" style="100" bestFit="1" customWidth="1"/>
    <col min="9736" max="9736" width="1.42578125" style="100" customWidth="1"/>
    <col min="9737" max="9738" width="18.28515625" style="100" customWidth="1"/>
    <col min="9739" max="9984" width="9.140625" style="100"/>
    <col min="9985" max="9985" width="72.28515625" style="100" customWidth="1"/>
    <col min="9986" max="9986" width="1.42578125" style="100" customWidth="1"/>
    <col min="9987" max="9987" width="18" style="100" bestFit="1" customWidth="1"/>
    <col min="9988" max="9988" width="12.42578125" style="100" bestFit="1" customWidth="1"/>
    <col min="9989" max="9989" width="1.42578125" style="100" customWidth="1"/>
    <col min="9990" max="9990" width="10.85546875" style="100" bestFit="1" customWidth="1"/>
    <col min="9991" max="9991" width="11.7109375" style="100" bestFit="1" customWidth="1"/>
    <col min="9992" max="9992" width="1.42578125" style="100" customWidth="1"/>
    <col min="9993" max="9994" width="18.28515625" style="100" customWidth="1"/>
    <col min="9995" max="10240" width="9.140625" style="100"/>
    <col min="10241" max="10241" width="72.28515625" style="100" customWidth="1"/>
    <col min="10242" max="10242" width="1.42578125" style="100" customWidth="1"/>
    <col min="10243" max="10243" width="18" style="100" bestFit="1" customWidth="1"/>
    <col min="10244" max="10244" width="12.42578125" style="100" bestFit="1" customWidth="1"/>
    <col min="10245" max="10245" width="1.42578125" style="100" customWidth="1"/>
    <col min="10246" max="10246" width="10.85546875" style="100" bestFit="1" customWidth="1"/>
    <col min="10247" max="10247" width="11.7109375" style="100" bestFit="1" customWidth="1"/>
    <col min="10248" max="10248" width="1.42578125" style="100" customWidth="1"/>
    <col min="10249" max="10250" width="18.28515625" style="100" customWidth="1"/>
    <col min="10251" max="10496" width="9.140625" style="100"/>
    <col min="10497" max="10497" width="72.28515625" style="100" customWidth="1"/>
    <col min="10498" max="10498" width="1.42578125" style="100" customWidth="1"/>
    <col min="10499" max="10499" width="18" style="100" bestFit="1" customWidth="1"/>
    <col min="10500" max="10500" width="12.42578125" style="100" bestFit="1" customWidth="1"/>
    <col min="10501" max="10501" width="1.42578125" style="100" customWidth="1"/>
    <col min="10502" max="10502" width="10.85546875" style="100" bestFit="1" customWidth="1"/>
    <col min="10503" max="10503" width="11.7109375" style="100" bestFit="1" customWidth="1"/>
    <col min="10504" max="10504" width="1.42578125" style="100" customWidth="1"/>
    <col min="10505" max="10506" width="18.28515625" style="100" customWidth="1"/>
    <col min="10507" max="10752" width="9.140625" style="100"/>
    <col min="10753" max="10753" width="72.28515625" style="100" customWidth="1"/>
    <col min="10754" max="10754" width="1.42578125" style="100" customWidth="1"/>
    <col min="10755" max="10755" width="18" style="100" bestFit="1" customWidth="1"/>
    <col min="10756" max="10756" width="12.42578125" style="100" bestFit="1" customWidth="1"/>
    <col min="10757" max="10757" width="1.42578125" style="100" customWidth="1"/>
    <col min="10758" max="10758" width="10.85546875" style="100" bestFit="1" customWidth="1"/>
    <col min="10759" max="10759" width="11.7109375" style="100" bestFit="1" customWidth="1"/>
    <col min="10760" max="10760" width="1.42578125" style="100" customWidth="1"/>
    <col min="10761" max="10762" width="18.28515625" style="100" customWidth="1"/>
    <col min="10763" max="11008" width="9.140625" style="100"/>
    <col min="11009" max="11009" width="72.28515625" style="100" customWidth="1"/>
    <col min="11010" max="11010" width="1.42578125" style="100" customWidth="1"/>
    <col min="11011" max="11011" width="18" style="100" bestFit="1" customWidth="1"/>
    <col min="11012" max="11012" width="12.42578125" style="100" bestFit="1" customWidth="1"/>
    <col min="11013" max="11013" width="1.42578125" style="100" customWidth="1"/>
    <col min="11014" max="11014" width="10.85546875" style="100" bestFit="1" customWidth="1"/>
    <col min="11015" max="11015" width="11.7109375" style="100" bestFit="1" customWidth="1"/>
    <col min="11016" max="11016" width="1.42578125" style="100" customWidth="1"/>
    <col min="11017" max="11018" width="18.28515625" style="100" customWidth="1"/>
    <col min="11019" max="11264" width="9.140625" style="100"/>
    <col min="11265" max="11265" width="72.28515625" style="100" customWidth="1"/>
    <col min="11266" max="11266" width="1.42578125" style="100" customWidth="1"/>
    <col min="11267" max="11267" width="18" style="100" bestFit="1" customWidth="1"/>
    <col min="11268" max="11268" width="12.42578125" style="100" bestFit="1" customWidth="1"/>
    <col min="11269" max="11269" width="1.42578125" style="100" customWidth="1"/>
    <col min="11270" max="11270" width="10.85546875" style="100" bestFit="1" customWidth="1"/>
    <col min="11271" max="11271" width="11.7109375" style="100" bestFit="1" customWidth="1"/>
    <col min="11272" max="11272" width="1.42578125" style="100" customWidth="1"/>
    <col min="11273" max="11274" width="18.28515625" style="100" customWidth="1"/>
    <col min="11275" max="11520" width="9.140625" style="100"/>
    <col min="11521" max="11521" width="72.28515625" style="100" customWidth="1"/>
    <col min="11522" max="11522" width="1.42578125" style="100" customWidth="1"/>
    <col min="11523" max="11523" width="18" style="100" bestFit="1" customWidth="1"/>
    <col min="11524" max="11524" width="12.42578125" style="100" bestFit="1" customWidth="1"/>
    <col min="11525" max="11525" width="1.42578125" style="100" customWidth="1"/>
    <col min="11526" max="11526" width="10.85546875" style="100" bestFit="1" customWidth="1"/>
    <col min="11527" max="11527" width="11.7109375" style="100" bestFit="1" customWidth="1"/>
    <col min="11528" max="11528" width="1.42578125" style="100" customWidth="1"/>
    <col min="11529" max="11530" width="18.28515625" style="100" customWidth="1"/>
    <col min="11531" max="11776" width="9.140625" style="100"/>
    <col min="11777" max="11777" width="72.28515625" style="100" customWidth="1"/>
    <col min="11778" max="11778" width="1.42578125" style="100" customWidth="1"/>
    <col min="11779" max="11779" width="18" style="100" bestFit="1" customWidth="1"/>
    <col min="11780" max="11780" width="12.42578125" style="100" bestFit="1" customWidth="1"/>
    <col min="11781" max="11781" width="1.42578125" style="100" customWidth="1"/>
    <col min="11782" max="11782" width="10.85546875" style="100" bestFit="1" customWidth="1"/>
    <col min="11783" max="11783" width="11.7109375" style="100" bestFit="1" customWidth="1"/>
    <col min="11784" max="11784" width="1.42578125" style="100" customWidth="1"/>
    <col min="11785" max="11786" width="18.28515625" style="100" customWidth="1"/>
    <col min="11787" max="12032" width="9.140625" style="100"/>
    <col min="12033" max="12033" width="72.28515625" style="100" customWidth="1"/>
    <col min="12034" max="12034" width="1.42578125" style="100" customWidth="1"/>
    <col min="12035" max="12035" width="18" style="100" bestFit="1" customWidth="1"/>
    <col min="12036" max="12036" width="12.42578125" style="100" bestFit="1" customWidth="1"/>
    <col min="12037" max="12037" width="1.42578125" style="100" customWidth="1"/>
    <col min="12038" max="12038" width="10.85546875" style="100" bestFit="1" customWidth="1"/>
    <col min="12039" max="12039" width="11.7109375" style="100" bestFit="1" customWidth="1"/>
    <col min="12040" max="12040" width="1.42578125" style="100" customWidth="1"/>
    <col min="12041" max="12042" width="18.28515625" style="100" customWidth="1"/>
    <col min="12043" max="12288" width="9.140625" style="100"/>
    <col min="12289" max="12289" width="72.28515625" style="100" customWidth="1"/>
    <col min="12290" max="12290" width="1.42578125" style="100" customWidth="1"/>
    <col min="12291" max="12291" width="18" style="100" bestFit="1" customWidth="1"/>
    <col min="12292" max="12292" width="12.42578125" style="100" bestFit="1" customWidth="1"/>
    <col min="12293" max="12293" width="1.42578125" style="100" customWidth="1"/>
    <col min="12294" max="12294" width="10.85546875" style="100" bestFit="1" customWidth="1"/>
    <col min="12295" max="12295" width="11.7109375" style="100" bestFit="1" customWidth="1"/>
    <col min="12296" max="12296" width="1.42578125" style="100" customWidth="1"/>
    <col min="12297" max="12298" width="18.28515625" style="100" customWidth="1"/>
    <col min="12299" max="12544" width="9.140625" style="100"/>
    <col min="12545" max="12545" width="72.28515625" style="100" customWidth="1"/>
    <col min="12546" max="12546" width="1.42578125" style="100" customWidth="1"/>
    <col min="12547" max="12547" width="18" style="100" bestFit="1" customWidth="1"/>
    <col min="12548" max="12548" width="12.42578125" style="100" bestFit="1" customWidth="1"/>
    <col min="12549" max="12549" width="1.42578125" style="100" customWidth="1"/>
    <col min="12550" max="12550" width="10.85546875" style="100" bestFit="1" customWidth="1"/>
    <col min="12551" max="12551" width="11.7109375" style="100" bestFit="1" customWidth="1"/>
    <col min="12552" max="12552" width="1.42578125" style="100" customWidth="1"/>
    <col min="12553" max="12554" width="18.28515625" style="100" customWidth="1"/>
    <col min="12555" max="12800" width="9.140625" style="100"/>
    <col min="12801" max="12801" width="72.28515625" style="100" customWidth="1"/>
    <col min="12802" max="12802" width="1.42578125" style="100" customWidth="1"/>
    <col min="12803" max="12803" width="18" style="100" bestFit="1" customWidth="1"/>
    <col min="12804" max="12804" width="12.42578125" style="100" bestFit="1" customWidth="1"/>
    <col min="12805" max="12805" width="1.42578125" style="100" customWidth="1"/>
    <col min="12806" max="12806" width="10.85546875" style="100" bestFit="1" customWidth="1"/>
    <col min="12807" max="12807" width="11.7109375" style="100" bestFit="1" customWidth="1"/>
    <col min="12808" max="12808" width="1.42578125" style="100" customWidth="1"/>
    <col min="12809" max="12810" width="18.28515625" style="100" customWidth="1"/>
    <col min="12811" max="13056" width="9.140625" style="100"/>
    <col min="13057" max="13057" width="72.28515625" style="100" customWidth="1"/>
    <col min="13058" max="13058" width="1.42578125" style="100" customWidth="1"/>
    <col min="13059" max="13059" width="18" style="100" bestFit="1" customWidth="1"/>
    <col min="13060" max="13060" width="12.42578125" style="100" bestFit="1" customWidth="1"/>
    <col min="13061" max="13061" width="1.42578125" style="100" customWidth="1"/>
    <col min="13062" max="13062" width="10.85546875" style="100" bestFit="1" customWidth="1"/>
    <col min="13063" max="13063" width="11.7109375" style="100" bestFit="1" customWidth="1"/>
    <col min="13064" max="13064" width="1.42578125" style="100" customWidth="1"/>
    <col min="13065" max="13066" width="18.28515625" style="100" customWidth="1"/>
    <col min="13067" max="13312" width="9.140625" style="100"/>
    <col min="13313" max="13313" width="72.28515625" style="100" customWidth="1"/>
    <col min="13314" max="13314" width="1.42578125" style="100" customWidth="1"/>
    <col min="13315" max="13315" width="18" style="100" bestFit="1" customWidth="1"/>
    <col min="13316" max="13316" width="12.42578125" style="100" bestFit="1" customWidth="1"/>
    <col min="13317" max="13317" width="1.42578125" style="100" customWidth="1"/>
    <col min="13318" max="13318" width="10.85546875" style="100" bestFit="1" customWidth="1"/>
    <col min="13319" max="13319" width="11.7109375" style="100" bestFit="1" customWidth="1"/>
    <col min="13320" max="13320" width="1.42578125" style="100" customWidth="1"/>
    <col min="13321" max="13322" width="18.28515625" style="100" customWidth="1"/>
    <col min="13323" max="13568" width="9.140625" style="100"/>
    <col min="13569" max="13569" width="72.28515625" style="100" customWidth="1"/>
    <col min="13570" max="13570" width="1.42578125" style="100" customWidth="1"/>
    <col min="13571" max="13571" width="18" style="100" bestFit="1" customWidth="1"/>
    <col min="13572" max="13572" width="12.42578125" style="100" bestFit="1" customWidth="1"/>
    <col min="13573" max="13573" width="1.42578125" style="100" customWidth="1"/>
    <col min="13574" max="13574" width="10.85546875" style="100" bestFit="1" customWidth="1"/>
    <col min="13575" max="13575" width="11.7109375" style="100" bestFit="1" customWidth="1"/>
    <col min="13576" max="13576" width="1.42578125" style="100" customWidth="1"/>
    <col min="13577" max="13578" width="18.28515625" style="100" customWidth="1"/>
    <col min="13579" max="13824" width="9.140625" style="100"/>
    <col min="13825" max="13825" width="72.28515625" style="100" customWidth="1"/>
    <col min="13826" max="13826" width="1.42578125" style="100" customWidth="1"/>
    <col min="13827" max="13827" width="18" style="100" bestFit="1" customWidth="1"/>
    <col min="13828" max="13828" width="12.42578125" style="100" bestFit="1" customWidth="1"/>
    <col min="13829" max="13829" width="1.42578125" style="100" customWidth="1"/>
    <col min="13830" max="13830" width="10.85546875" style="100" bestFit="1" customWidth="1"/>
    <col min="13831" max="13831" width="11.7109375" style="100" bestFit="1" customWidth="1"/>
    <col min="13832" max="13832" width="1.42578125" style="100" customWidth="1"/>
    <col min="13833" max="13834" width="18.28515625" style="100" customWidth="1"/>
    <col min="13835" max="14080" width="9.140625" style="100"/>
    <col min="14081" max="14081" width="72.28515625" style="100" customWidth="1"/>
    <col min="14082" max="14082" width="1.42578125" style="100" customWidth="1"/>
    <col min="14083" max="14083" width="18" style="100" bestFit="1" customWidth="1"/>
    <col min="14084" max="14084" width="12.42578125" style="100" bestFit="1" customWidth="1"/>
    <col min="14085" max="14085" width="1.42578125" style="100" customWidth="1"/>
    <col min="14086" max="14086" width="10.85546875" style="100" bestFit="1" customWidth="1"/>
    <col min="14087" max="14087" width="11.7109375" style="100" bestFit="1" customWidth="1"/>
    <col min="14088" max="14088" width="1.42578125" style="100" customWidth="1"/>
    <col min="14089" max="14090" width="18.28515625" style="100" customWidth="1"/>
    <col min="14091" max="14336" width="9.140625" style="100"/>
    <col min="14337" max="14337" width="72.28515625" style="100" customWidth="1"/>
    <col min="14338" max="14338" width="1.42578125" style="100" customWidth="1"/>
    <col min="14339" max="14339" width="18" style="100" bestFit="1" customWidth="1"/>
    <col min="14340" max="14340" width="12.42578125" style="100" bestFit="1" customWidth="1"/>
    <col min="14341" max="14341" width="1.42578125" style="100" customWidth="1"/>
    <col min="14342" max="14342" width="10.85546875" style="100" bestFit="1" customWidth="1"/>
    <col min="14343" max="14343" width="11.7109375" style="100" bestFit="1" customWidth="1"/>
    <col min="14344" max="14344" width="1.42578125" style="100" customWidth="1"/>
    <col min="14345" max="14346" width="18.28515625" style="100" customWidth="1"/>
    <col min="14347" max="14592" width="9.140625" style="100"/>
    <col min="14593" max="14593" width="72.28515625" style="100" customWidth="1"/>
    <col min="14594" max="14594" width="1.42578125" style="100" customWidth="1"/>
    <col min="14595" max="14595" width="18" style="100" bestFit="1" customWidth="1"/>
    <col min="14596" max="14596" width="12.42578125" style="100" bestFit="1" customWidth="1"/>
    <col min="14597" max="14597" width="1.42578125" style="100" customWidth="1"/>
    <col min="14598" max="14598" width="10.85546875" style="100" bestFit="1" customWidth="1"/>
    <col min="14599" max="14599" width="11.7109375" style="100" bestFit="1" customWidth="1"/>
    <col min="14600" max="14600" width="1.42578125" style="100" customWidth="1"/>
    <col min="14601" max="14602" width="18.28515625" style="100" customWidth="1"/>
    <col min="14603" max="14848" width="9.140625" style="100"/>
    <col min="14849" max="14849" width="72.28515625" style="100" customWidth="1"/>
    <col min="14850" max="14850" width="1.42578125" style="100" customWidth="1"/>
    <col min="14851" max="14851" width="18" style="100" bestFit="1" customWidth="1"/>
    <col min="14852" max="14852" width="12.42578125" style="100" bestFit="1" customWidth="1"/>
    <col min="14853" max="14853" width="1.42578125" style="100" customWidth="1"/>
    <col min="14854" max="14854" width="10.85546875" style="100" bestFit="1" customWidth="1"/>
    <col min="14855" max="14855" width="11.7109375" style="100" bestFit="1" customWidth="1"/>
    <col min="14856" max="14856" width="1.42578125" style="100" customWidth="1"/>
    <col min="14857" max="14858" width="18.28515625" style="100" customWidth="1"/>
    <col min="14859" max="15104" width="9.140625" style="100"/>
    <col min="15105" max="15105" width="72.28515625" style="100" customWidth="1"/>
    <col min="15106" max="15106" width="1.42578125" style="100" customWidth="1"/>
    <col min="15107" max="15107" width="18" style="100" bestFit="1" customWidth="1"/>
    <col min="15108" max="15108" width="12.42578125" style="100" bestFit="1" customWidth="1"/>
    <col min="15109" max="15109" width="1.42578125" style="100" customWidth="1"/>
    <col min="15110" max="15110" width="10.85546875" style="100" bestFit="1" customWidth="1"/>
    <col min="15111" max="15111" width="11.7109375" style="100" bestFit="1" customWidth="1"/>
    <col min="15112" max="15112" width="1.42578125" style="100" customWidth="1"/>
    <col min="15113" max="15114" width="18.28515625" style="100" customWidth="1"/>
    <col min="15115" max="15360" width="9.140625" style="100"/>
    <col min="15361" max="15361" width="72.28515625" style="100" customWidth="1"/>
    <col min="15362" max="15362" width="1.42578125" style="100" customWidth="1"/>
    <col min="15363" max="15363" width="18" style="100" bestFit="1" customWidth="1"/>
    <col min="15364" max="15364" width="12.42578125" style="100" bestFit="1" customWidth="1"/>
    <col min="15365" max="15365" width="1.42578125" style="100" customWidth="1"/>
    <col min="15366" max="15366" width="10.85546875" style="100" bestFit="1" customWidth="1"/>
    <col min="15367" max="15367" width="11.7109375" style="100" bestFit="1" customWidth="1"/>
    <col min="15368" max="15368" width="1.42578125" style="100" customWidth="1"/>
    <col min="15369" max="15370" width="18.28515625" style="100" customWidth="1"/>
    <col min="15371" max="15616" width="9.140625" style="100"/>
    <col min="15617" max="15617" width="72.28515625" style="100" customWidth="1"/>
    <col min="15618" max="15618" width="1.42578125" style="100" customWidth="1"/>
    <col min="15619" max="15619" width="18" style="100" bestFit="1" customWidth="1"/>
    <col min="15620" max="15620" width="12.42578125" style="100" bestFit="1" customWidth="1"/>
    <col min="15621" max="15621" width="1.42578125" style="100" customWidth="1"/>
    <col min="15622" max="15622" width="10.85546875" style="100" bestFit="1" customWidth="1"/>
    <col min="15623" max="15623" width="11.7109375" style="100" bestFit="1" customWidth="1"/>
    <col min="15624" max="15624" width="1.42578125" style="100" customWidth="1"/>
    <col min="15625" max="15626" width="18.28515625" style="100" customWidth="1"/>
    <col min="15627" max="15872" width="9.140625" style="100"/>
    <col min="15873" max="15873" width="72.28515625" style="100" customWidth="1"/>
    <col min="15874" max="15874" width="1.42578125" style="100" customWidth="1"/>
    <col min="15875" max="15875" width="18" style="100" bestFit="1" customWidth="1"/>
    <col min="15876" max="15876" width="12.42578125" style="100" bestFit="1" customWidth="1"/>
    <col min="15877" max="15877" width="1.42578125" style="100" customWidth="1"/>
    <col min="15878" max="15878" width="10.85546875" style="100" bestFit="1" customWidth="1"/>
    <col min="15879" max="15879" width="11.7109375" style="100" bestFit="1" customWidth="1"/>
    <col min="15880" max="15880" width="1.42578125" style="100" customWidth="1"/>
    <col min="15881" max="15882" width="18.28515625" style="100" customWidth="1"/>
    <col min="15883" max="16128" width="9.140625" style="100"/>
    <col min="16129" max="16129" width="72.28515625" style="100" customWidth="1"/>
    <col min="16130" max="16130" width="1.42578125" style="100" customWidth="1"/>
    <col min="16131" max="16131" width="18" style="100" bestFit="1" customWidth="1"/>
    <col min="16132" max="16132" width="12.42578125" style="100" bestFit="1" customWidth="1"/>
    <col min="16133" max="16133" width="1.42578125" style="100" customWidth="1"/>
    <col min="16134" max="16134" width="10.85546875" style="100" bestFit="1" customWidth="1"/>
    <col min="16135" max="16135" width="11.7109375" style="100" bestFit="1" customWidth="1"/>
    <col min="16136" max="16136" width="1.42578125" style="100" customWidth="1"/>
    <col min="16137" max="16138" width="18.28515625" style="100" customWidth="1"/>
    <col min="16139" max="16384" width="9.140625" style="100"/>
  </cols>
  <sheetData>
    <row r="1" spans="1:11" ht="18" x14ac:dyDescent="0.35">
      <c r="A1" s="16" t="s">
        <v>103</v>
      </c>
      <c r="B1" s="97"/>
      <c r="C1" s="98"/>
      <c r="D1" s="98"/>
      <c r="E1" s="99"/>
      <c r="F1" s="98"/>
      <c r="G1" s="99"/>
      <c r="H1" s="99"/>
      <c r="I1" s="99"/>
      <c r="J1" s="99"/>
    </row>
    <row r="2" spans="1:11" ht="18" x14ac:dyDescent="0.35">
      <c r="A2" s="4" t="s">
        <v>208</v>
      </c>
      <c r="B2" s="101"/>
      <c r="C2" s="102"/>
      <c r="D2" s="102"/>
      <c r="E2" s="99"/>
      <c r="F2" s="103"/>
      <c r="G2" s="104"/>
      <c r="H2" s="99"/>
      <c r="I2" s="105"/>
      <c r="J2" s="104"/>
    </row>
    <row r="3" spans="1:11" ht="18" x14ac:dyDescent="0.35">
      <c r="A3" s="101" t="s">
        <v>6</v>
      </c>
      <c r="B3" s="101"/>
      <c r="C3" s="103"/>
      <c r="D3" s="103"/>
      <c r="E3" s="99"/>
      <c r="F3" s="103"/>
      <c r="G3" s="104"/>
      <c r="H3" s="99"/>
      <c r="I3" s="105"/>
      <c r="J3" s="104"/>
    </row>
    <row r="4" spans="1:11" ht="18" x14ac:dyDescent="0.35">
      <c r="A4" s="101"/>
      <c r="B4" s="101"/>
      <c r="C4" s="103"/>
      <c r="D4" s="103"/>
      <c r="E4" s="99"/>
      <c r="F4" s="103"/>
      <c r="G4" s="104"/>
      <c r="H4" s="99"/>
      <c r="I4" s="105"/>
      <c r="J4" s="104"/>
    </row>
    <row r="5" spans="1:11" s="108" customFormat="1" x14ac:dyDescent="0.3">
      <c r="A5" s="106"/>
      <c r="B5" s="107"/>
      <c r="C5" s="429" t="s">
        <v>24</v>
      </c>
      <c r="D5" s="430"/>
      <c r="E5" s="41"/>
      <c r="F5" s="435" t="s">
        <v>25</v>
      </c>
      <c r="G5" s="436"/>
      <c r="H5" s="41"/>
      <c r="I5" s="42" t="s">
        <v>26</v>
      </c>
      <c r="J5" s="43"/>
    </row>
    <row r="6" spans="1:11" s="108" customFormat="1" x14ac:dyDescent="0.3">
      <c r="A6" s="437" t="s">
        <v>104</v>
      </c>
      <c r="B6" s="107"/>
      <c r="C6" s="45" t="s">
        <v>28</v>
      </c>
      <c r="D6" s="46" t="s">
        <v>29</v>
      </c>
      <c r="E6" s="49"/>
      <c r="F6" s="45" t="s">
        <v>30</v>
      </c>
      <c r="G6" s="48"/>
      <c r="H6" s="49"/>
      <c r="I6" s="50" t="s">
        <v>31</v>
      </c>
      <c r="J6" s="51" t="s">
        <v>29</v>
      </c>
    </row>
    <row r="7" spans="1:11" x14ac:dyDescent="0.3">
      <c r="A7" s="438"/>
      <c r="C7" s="53" t="s">
        <v>32</v>
      </c>
      <c r="D7" s="54" t="s">
        <v>32</v>
      </c>
      <c r="E7" s="49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1" x14ac:dyDescent="0.3">
      <c r="A8" s="109"/>
      <c r="B8" s="110"/>
      <c r="E8" s="113"/>
      <c r="H8" s="113"/>
    </row>
    <row r="9" spans="1:11" x14ac:dyDescent="0.3">
      <c r="A9" s="60" t="s">
        <v>35</v>
      </c>
      <c r="B9" s="110"/>
      <c r="E9" s="113"/>
      <c r="H9" s="113"/>
      <c r="K9" s="109"/>
    </row>
    <row r="10" spans="1:11" x14ac:dyDescent="0.3">
      <c r="A10" s="109" t="s">
        <v>36</v>
      </c>
      <c r="B10" s="110"/>
      <c r="C10" s="384">
        <v>30</v>
      </c>
      <c r="D10" s="384">
        <v>17</v>
      </c>
      <c r="E10" s="113"/>
      <c r="F10" s="384">
        <v>6</v>
      </c>
      <c r="G10" s="112">
        <f>F10/F$107*100</f>
        <v>1.1009174311926606</v>
      </c>
      <c r="H10" s="113"/>
      <c r="I10" s="67">
        <f>F10/C10*100</f>
        <v>20</v>
      </c>
      <c r="J10" s="67">
        <f>F10/D10*100</f>
        <v>35.294117647058826</v>
      </c>
      <c r="K10" s="109"/>
    </row>
    <row r="11" spans="1:11" x14ac:dyDescent="0.3">
      <c r="A11" s="109"/>
      <c r="B11" s="110"/>
      <c r="E11" s="113"/>
      <c r="H11" s="113"/>
      <c r="K11" s="109"/>
    </row>
    <row r="12" spans="1:11" x14ac:dyDescent="0.3">
      <c r="A12" s="60" t="s">
        <v>210</v>
      </c>
      <c r="B12" s="110"/>
      <c r="E12" s="113"/>
      <c r="H12" s="113"/>
      <c r="K12" s="109"/>
    </row>
    <row r="13" spans="1:11" x14ac:dyDescent="0.3">
      <c r="A13" s="64" t="s">
        <v>211</v>
      </c>
      <c r="B13" s="110"/>
      <c r="C13" s="384">
        <v>5</v>
      </c>
      <c r="D13" s="384">
        <v>3</v>
      </c>
      <c r="E13" s="113"/>
      <c r="F13" s="384">
        <v>0</v>
      </c>
      <c r="G13" s="112">
        <f>F13/F$107*100</f>
        <v>0</v>
      </c>
      <c r="H13" s="113"/>
      <c r="I13" s="67">
        <f>F13/C13*100</f>
        <v>0</v>
      </c>
      <c r="J13" s="67">
        <f>F13/D13*100</f>
        <v>0</v>
      </c>
      <c r="K13" s="109"/>
    </row>
    <row r="14" spans="1:11" x14ac:dyDescent="0.3">
      <c r="A14" s="109"/>
      <c r="B14" s="110"/>
      <c r="E14" s="113"/>
      <c r="H14" s="113"/>
      <c r="K14" s="109"/>
    </row>
    <row r="15" spans="1:11" x14ac:dyDescent="0.3">
      <c r="A15" s="68" t="s">
        <v>37</v>
      </c>
      <c r="B15" s="110"/>
      <c r="E15" s="113"/>
      <c r="H15" s="113"/>
      <c r="K15" s="109"/>
    </row>
    <row r="16" spans="1:11" x14ac:dyDescent="0.3">
      <c r="A16" s="109" t="s">
        <v>38</v>
      </c>
      <c r="B16" s="110"/>
      <c r="C16" s="384">
        <v>1</v>
      </c>
      <c r="D16" s="384">
        <v>1</v>
      </c>
      <c r="E16" s="113"/>
      <c r="F16" s="384">
        <v>0</v>
      </c>
      <c r="G16" s="112">
        <f t="shared" ref="G16:G21" si="0">F16/F$107*100</f>
        <v>0</v>
      </c>
      <c r="H16" s="113"/>
      <c r="I16" s="67">
        <f t="shared" ref="I16:I21" si="1">F16/C16*100</f>
        <v>0</v>
      </c>
      <c r="J16" s="67">
        <f t="shared" ref="J16:J21" si="2">F16/D16*100</f>
        <v>0</v>
      </c>
      <c r="K16" s="109"/>
    </row>
    <row r="17" spans="1:11" x14ac:dyDescent="0.3">
      <c r="A17" s="109" t="s">
        <v>39</v>
      </c>
      <c r="B17" s="110"/>
      <c r="C17" s="384">
        <v>27</v>
      </c>
      <c r="D17" s="384">
        <v>19</v>
      </c>
      <c r="E17" s="113"/>
      <c r="F17" s="384">
        <v>2</v>
      </c>
      <c r="G17" s="112">
        <f t="shared" si="0"/>
        <v>0.3669724770642202</v>
      </c>
      <c r="H17" s="113"/>
      <c r="I17" s="67">
        <f t="shared" si="1"/>
        <v>7.4074074074074066</v>
      </c>
      <c r="J17" s="67">
        <f t="shared" si="2"/>
        <v>10.526315789473683</v>
      </c>
      <c r="K17" s="109"/>
    </row>
    <row r="18" spans="1:11" x14ac:dyDescent="0.3">
      <c r="A18" s="109" t="s">
        <v>40</v>
      </c>
      <c r="B18" s="110"/>
      <c r="C18" s="384">
        <v>8</v>
      </c>
      <c r="D18" s="384">
        <v>3</v>
      </c>
      <c r="E18" s="113"/>
      <c r="F18" s="384">
        <v>1</v>
      </c>
      <c r="G18" s="112">
        <f t="shared" si="0"/>
        <v>0.1834862385321101</v>
      </c>
      <c r="H18" s="113"/>
      <c r="I18" s="67">
        <f t="shared" si="1"/>
        <v>12.5</v>
      </c>
      <c r="J18" s="67">
        <f t="shared" si="2"/>
        <v>33.333333333333329</v>
      </c>
      <c r="K18" s="109"/>
    </row>
    <row r="19" spans="1:11" x14ac:dyDescent="0.3">
      <c r="A19" s="109" t="s">
        <v>215</v>
      </c>
      <c r="B19" s="110"/>
      <c r="C19" s="384">
        <v>10</v>
      </c>
      <c r="D19" s="384">
        <v>5</v>
      </c>
      <c r="E19" s="113"/>
      <c r="F19" s="384">
        <v>1</v>
      </c>
      <c r="G19" s="112">
        <f t="shared" si="0"/>
        <v>0.1834862385321101</v>
      </c>
      <c r="H19" s="113"/>
      <c r="I19" s="67">
        <f t="shared" si="1"/>
        <v>10</v>
      </c>
      <c r="J19" s="67">
        <f t="shared" si="2"/>
        <v>20</v>
      </c>
      <c r="K19" s="109"/>
    </row>
    <row r="20" spans="1:11" x14ac:dyDescent="0.3">
      <c r="A20" s="109" t="s">
        <v>206</v>
      </c>
      <c r="B20" s="110"/>
      <c r="C20" s="384">
        <v>1</v>
      </c>
      <c r="D20" s="384">
        <v>1</v>
      </c>
      <c r="E20" s="113"/>
      <c r="F20" s="384">
        <v>0</v>
      </c>
      <c r="G20" s="112">
        <f t="shared" si="0"/>
        <v>0</v>
      </c>
      <c r="H20" s="113"/>
      <c r="I20" s="67">
        <f t="shared" si="1"/>
        <v>0</v>
      </c>
      <c r="J20" s="67">
        <f t="shared" si="2"/>
        <v>0</v>
      </c>
      <c r="K20" s="109"/>
    </row>
    <row r="21" spans="1:11" x14ac:dyDescent="0.3">
      <c r="A21" s="68" t="s">
        <v>41</v>
      </c>
      <c r="B21" s="110"/>
      <c r="C21" s="114">
        <f>SUM(C16:C20)</f>
        <v>47</v>
      </c>
      <c r="D21" s="114">
        <f>SUM(D16:D20)</f>
        <v>29</v>
      </c>
      <c r="E21" s="113"/>
      <c r="F21" s="114">
        <f>SUM(F16:F20)</f>
        <v>4</v>
      </c>
      <c r="G21" s="115">
        <f t="shared" si="0"/>
        <v>0.73394495412844041</v>
      </c>
      <c r="H21" s="113"/>
      <c r="I21" s="63">
        <f t="shared" si="1"/>
        <v>8.5106382978723403</v>
      </c>
      <c r="J21" s="63">
        <f t="shared" si="2"/>
        <v>13.793103448275861</v>
      </c>
      <c r="K21" s="109"/>
    </row>
    <row r="22" spans="1:11" x14ac:dyDescent="0.3">
      <c r="A22" s="109"/>
      <c r="B22" s="110"/>
      <c r="E22" s="113"/>
      <c r="H22" s="113"/>
      <c r="K22" s="109"/>
    </row>
    <row r="23" spans="1:11" x14ac:dyDescent="0.3">
      <c r="A23" s="61" t="s">
        <v>42</v>
      </c>
      <c r="B23" s="110"/>
      <c r="E23" s="113"/>
      <c r="H23" s="113"/>
      <c r="K23" s="109"/>
    </row>
    <row r="24" spans="1:11" x14ac:dyDescent="0.3">
      <c r="A24" s="12" t="s">
        <v>43</v>
      </c>
      <c r="B24" s="110"/>
      <c r="C24" s="384">
        <v>7</v>
      </c>
      <c r="D24" s="384">
        <v>5</v>
      </c>
      <c r="E24" s="113"/>
      <c r="F24" s="384">
        <v>2</v>
      </c>
      <c r="G24" s="112">
        <f>F24/F$107*100</f>
        <v>0.3669724770642202</v>
      </c>
      <c r="H24" s="113"/>
      <c r="I24" s="67">
        <f>F24/C24*100</f>
        <v>28.571428571428569</v>
      </c>
      <c r="J24" s="67">
        <f>F24/D24*100</f>
        <v>40</v>
      </c>
      <c r="K24" s="109"/>
    </row>
    <row r="25" spans="1:11" x14ac:dyDescent="0.3">
      <c r="A25" s="12" t="s">
        <v>44</v>
      </c>
      <c r="B25" s="110"/>
      <c r="C25" s="384">
        <v>31</v>
      </c>
      <c r="D25" s="384">
        <v>15</v>
      </c>
      <c r="E25" s="113"/>
      <c r="F25" s="384">
        <v>4</v>
      </c>
      <c r="G25" s="112">
        <f>F25/F$107*100</f>
        <v>0.73394495412844041</v>
      </c>
      <c r="H25" s="113"/>
      <c r="I25" s="67">
        <f>F25/C25*100</f>
        <v>12.903225806451612</v>
      </c>
      <c r="J25" s="67">
        <f>F25/D25*100</f>
        <v>26.666666666666668</v>
      </c>
      <c r="K25" s="109"/>
    </row>
    <row r="26" spans="1:11" x14ac:dyDescent="0.3">
      <c r="A26" s="61" t="s">
        <v>45</v>
      </c>
      <c r="B26" s="110"/>
      <c r="C26" s="114">
        <f>SUM(C24:C25)</f>
        <v>38</v>
      </c>
      <c r="D26" s="114">
        <f>SUM(D24:D25)</f>
        <v>20</v>
      </c>
      <c r="E26" s="113"/>
      <c r="F26" s="114">
        <f>SUM(F24:F25)</f>
        <v>6</v>
      </c>
      <c r="G26" s="115">
        <f>F26/F$107*100</f>
        <v>1.1009174311926606</v>
      </c>
      <c r="H26" s="113"/>
      <c r="I26" s="63">
        <f>F26/C26*100</f>
        <v>15.789473684210526</v>
      </c>
      <c r="J26" s="63">
        <f>F26/D26*100</f>
        <v>30</v>
      </c>
      <c r="K26" s="109"/>
    </row>
    <row r="27" spans="1:11" x14ac:dyDescent="0.3">
      <c r="A27" s="109"/>
      <c r="B27" s="110"/>
      <c r="E27" s="113"/>
      <c r="H27" s="113"/>
      <c r="K27" s="109"/>
    </row>
    <row r="28" spans="1:11" x14ac:dyDescent="0.3">
      <c r="A28" s="68" t="s">
        <v>46</v>
      </c>
      <c r="B28" s="110"/>
      <c r="E28" s="113"/>
      <c r="H28" s="113"/>
      <c r="K28" s="109"/>
    </row>
    <row r="29" spans="1:11" x14ac:dyDescent="0.3">
      <c r="A29" s="109" t="s">
        <v>47</v>
      </c>
      <c r="B29" s="110"/>
      <c r="C29" s="384">
        <v>99</v>
      </c>
      <c r="D29" s="384">
        <v>44</v>
      </c>
      <c r="E29" s="113"/>
      <c r="F29" s="384">
        <v>12</v>
      </c>
      <c r="G29" s="112">
        <f t="shared" ref="G29:G35" si="3">F29/F$107*100</f>
        <v>2.2018348623853212</v>
      </c>
      <c r="H29" s="113"/>
      <c r="I29" s="67">
        <f t="shared" ref="I29:I35" si="4">F29/C29*100</f>
        <v>12.121212121212121</v>
      </c>
      <c r="J29" s="67">
        <f t="shared" ref="J29:J35" si="5">F29/D29*100</f>
        <v>27.27272727272727</v>
      </c>
      <c r="K29" s="109"/>
    </row>
    <row r="30" spans="1:11" x14ac:dyDescent="0.3">
      <c r="A30" s="109" t="s">
        <v>48</v>
      </c>
      <c r="B30" s="110"/>
      <c r="C30" s="384">
        <v>114</v>
      </c>
      <c r="D30" s="384">
        <v>58</v>
      </c>
      <c r="E30" s="113"/>
      <c r="F30" s="384">
        <v>8</v>
      </c>
      <c r="G30" s="112">
        <f t="shared" si="3"/>
        <v>1.4678899082568808</v>
      </c>
      <c r="H30" s="113"/>
      <c r="I30" s="67">
        <f t="shared" si="4"/>
        <v>7.0175438596491224</v>
      </c>
      <c r="J30" s="67">
        <f t="shared" si="5"/>
        <v>13.793103448275861</v>
      </c>
      <c r="K30" s="109"/>
    </row>
    <row r="31" spans="1:11" x14ac:dyDescent="0.3">
      <c r="A31" s="109" t="s">
        <v>49</v>
      </c>
      <c r="B31" s="110"/>
      <c r="C31" s="384">
        <v>182</v>
      </c>
      <c r="D31" s="384">
        <v>111</v>
      </c>
      <c r="E31" s="113"/>
      <c r="F31" s="384">
        <v>26</v>
      </c>
      <c r="G31" s="112">
        <f t="shared" si="3"/>
        <v>4.7706422018348622</v>
      </c>
      <c r="H31" s="113"/>
      <c r="I31" s="67">
        <f t="shared" si="4"/>
        <v>14.285714285714285</v>
      </c>
      <c r="J31" s="67">
        <f t="shared" si="5"/>
        <v>23.423423423423422</v>
      </c>
      <c r="K31" s="109"/>
    </row>
    <row r="32" spans="1:11" x14ac:dyDescent="0.3">
      <c r="A32" s="109" t="s">
        <v>50</v>
      </c>
      <c r="B32" s="110"/>
      <c r="C32" s="384">
        <v>181</v>
      </c>
      <c r="D32" s="384">
        <v>93</v>
      </c>
      <c r="E32" s="113"/>
      <c r="F32" s="384">
        <v>22</v>
      </c>
      <c r="G32" s="112">
        <f t="shared" si="3"/>
        <v>4.0366972477064227</v>
      </c>
      <c r="H32" s="113"/>
      <c r="I32" s="67">
        <f t="shared" si="4"/>
        <v>12.154696132596685</v>
      </c>
      <c r="J32" s="67">
        <f t="shared" si="5"/>
        <v>23.655913978494624</v>
      </c>
      <c r="K32" s="109"/>
    </row>
    <row r="33" spans="1:11" x14ac:dyDescent="0.3">
      <c r="A33" s="109" t="s">
        <v>216</v>
      </c>
      <c r="B33" s="110"/>
      <c r="C33" s="384">
        <v>4</v>
      </c>
      <c r="D33" s="384">
        <v>3</v>
      </c>
      <c r="E33" s="113"/>
      <c r="F33" s="384">
        <v>0</v>
      </c>
      <c r="G33" s="112">
        <f t="shared" si="3"/>
        <v>0</v>
      </c>
      <c r="H33" s="113"/>
      <c r="I33" s="67">
        <f t="shared" si="4"/>
        <v>0</v>
      </c>
      <c r="J33" s="67">
        <f t="shared" si="5"/>
        <v>0</v>
      </c>
      <c r="K33" s="109"/>
    </row>
    <row r="34" spans="1:11" x14ac:dyDescent="0.3">
      <c r="A34" s="109" t="s">
        <v>51</v>
      </c>
      <c r="B34" s="110"/>
      <c r="C34" s="384">
        <v>27</v>
      </c>
      <c r="D34" s="384">
        <v>7</v>
      </c>
      <c r="E34" s="113"/>
      <c r="F34" s="384">
        <v>3</v>
      </c>
      <c r="G34" s="112">
        <f t="shared" si="3"/>
        <v>0.55045871559633031</v>
      </c>
      <c r="H34" s="113"/>
      <c r="I34" s="67">
        <f t="shared" si="4"/>
        <v>11.111111111111111</v>
      </c>
      <c r="J34" s="67">
        <f t="shared" si="5"/>
        <v>42.857142857142854</v>
      </c>
      <c r="K34" s="109"/>
    </row>
    <row r="35" spans="1:11" x14ac:dyDescent="0.3">
      <c r="A35" s="109" t="s">
        <v>52</v>
      </c>
      <c r="B35" s="110"/>
      <c r="C35" s="384">
        <v>37</v>
      </c>
      <c r="D35" s="384">
        <v>15</v>
      </c>
      <c r="E35" s="113"/>
      <c r="F35" s="384">
        <v>3</v>
      </c>
      <c r="G35" s="112">
        <f t="shared" si="3"/>
        <v>0.55045871559633031</v>
      </c>
      <c r="H35" s="113"/>
      <c r="I35" s="67">
        <f t="shared" si="4"/>
        <v>8.1081081081081088</v>
      </c>
      <c r="J35" s="67">
        <f t="shared" si="5"/>
        <v>20</v>
      </c>
      <c r="K35" s="109"/>
    </row>
    <row r="36" spans="1:11" x14ac:dyDescent="0.3">
      <c r="A36" s="109" t="s">
        <v>53</v>
      </c>
      <c r="B36" s="110"/>
      <c r="C36" s="384"/>
      <c r="D36" s="384"/>
      <c r="E36" s="113"/>
      <c r="F36" s="384"/>
      <c r="H36" s="113"/>
      <c r="I36" s="67"/>
      <c r="J36" s="67"/>
      <c r="K36" s="109"/>
    </row>
    <row r="37" spans="1:11" x14ac:dyDescent="0.3">
      <c r="A37" s="109" t="s">
        <v>217</v>
      </c>
      <c r="B37" s="110"/>
      <c r="C37" s="384">
        <v>10</v>
      </c>
      <c r="D37" s="384">
        <v>7</v>
      </c>
      <c r="E37" s="113"/>
      <c r="F37" s="384">
        <v>2</v>
      </c>
      <c r="G37" s="112">
        <f>F37/F$107*100</f>
        <v>0.3669724770642202</v>
      </c>
      <c r="H37" s="113"/>
      <c r="I37" s="67">
        <f t="shared" ref="I37:I45" si="6">F37/C37*100</f>
        <v>20</v>
      </c>
      <c r="J37" s="67">
        <f t="shared" ref="J37:J45" si="7">F37/D37*100</f>
        <v>28.571428571428569</v>
      </c>
      <c r="K37" s="109"/>
    </row>
    <row r="38" spans="1:11" x14ac:dyDescent="0.3">
      <c r="A38" s="109" t="s">
        <v>218</v>
      </c>
      <c r="B38" s="110"/>
      <c r="C38" s="384">
        <v>5</v>
      </c>
      <c r="D38" s="384">
        <v>5</v>
      </c>
      <c r="E38" s="113"/>
      <c r="F38" s="384">
        <v>0</v>
      </c>
      <c r="G38" s="112">
        <f>F38/F$107*100</f>
        <v>0</v>
      </c>
      <c r="H38" s="113"/>
      <c r="I38" s="67">
        <f t="shared" si="6"/>
        <v>0</v>
      </c>
      <c r="J38" s="67">
        <f t="shared" si="7"/>
        <v>0</v>
      </c>
      <c r="K38" s="109"/>
    </row>
    <row r="39" spans="1:11" x14ac:dyDescent="0.3">
      <c r="A39" s="109" t="s">
        <v>219</v>
      </c>
      <c r="B39" s="110"/>
      <c r="C39" s="384">
        <v>7</v>
      </c>
      <c r="D39" s="384">
        <v>3</v>
      </c>
      <c r="E39" s="113"/>
      <c r="F39" s="384">
        <v>0</v>
      </c>
      <c r="G39" s="112">
        <f>F39/F$107*100</f>
        <v>0</v>
      </c>
      <c r="H39" s="113"/>
      <c r="I39" s="67">
        <f t="shared" si="6"/>
        <v>0</v>
      </c>
      <c r="J39" s="67">
        <f t="shared" si="7"/>
        <v>0</v>
      </c>
      <c r="K39" s="109"/>
    </row>
    <row r="40" spans="1:11" x14ac:dyDescent="0.3">
      <c r="A40" s="109" t="s">
        <v>220</v>
      </c>
      <c r="B40" s="110"/>
      <c r="C40" s="384">
        <v>95</v>
      </c>
      <c r="D40" s="384">
        <v>67</v>
      </c>
      <c r="E40" s="113"/>
      <c r="F40" s="384">
        <v>15</v>
      </c>
      <c r="H40" s="113"/>
      <c r="I40" s="67">
        <f t="shared" si="6"/>
        <v>15.789473684210526</v>
      </c>
      <c r="J40" s="67">
        <f t="shared" si="7"/>
        <v>22.388059701492537</v>
      </c>
      <c r="K40" s="109"/>
    </row>
    <row r="41" spans="1:11" x14ac:dyDescent="0.3">
      <c r="A41" s="109" t="s">
        <v>221</v>
      </c>
      <c r="B41" s="110"/>
      <c r="C41" s="384">
        <v>1</v>
      </c>
      <c r="D41" s="384">
        <v>1</v>
      </c>
      <c r="E41" s="113"/>
      <c r="F41" s="384">
        <v>0</v>
      </c>
      <c r="G41" s="112">
        <f>F41/F$107*100</f>
        <v>0</v>
      </c>
      <c r="H41" s="113"/>
      <c r="I41" s="67">
        <f t="shared" si="6"/>
        <v>0</v>
      </c>
      <c r="J41" s="67">
        <f t="shared" si="7"/>
        <v>0</v>
      </c>
      <c r="K41" s="109"/>
    </row>
    <row r="42" spans="1:11" x14ac:dyDescent="0.3">
      <c r="A42" s="109" t="s">
        <v>222</v>
      </c>
      <c r="B42" s="110"/>
      <c r="C42" s="384">
        <v>5</v>
      </c>
      <c r="D42" s="384">
        <v>5</v>
      </c>
      <c r="E42" s="113"/>
      <c r="F42" s="384">
        <v>0</v>
      </c>
      <c r="G42" s="112">
        <f>F42/F$107*100</f>
        <v>0</v>
      </c>
      <c r="H42" s="113"/>
      <c r="I42" s="67">
        <f t="shared" si="6"/>
        <v>0</v>
      </c>
      <c r="J42" s="67">
        <f t="shared" si="7"/>
        <v>0</v>
      </c>
      <c r="K42" s="109"/>
    </row>
    <row r="43" spans="1:11" x14ac:dyDescent="0.3">
      <c r="A43" s="109" t="s">
        <v>223</v>
      </c>
      <c r="B43" s="110"/>
      <c r="C43" s="384">
        <v>5</v>
      </c>
      <c r="D43" s="384">
        <v>4</v>
      </c>
      <c r="E43" s="113"/>
      <c r="F43" s="384">
        <v>0</v>
      </c>
      <c r="H43" s="113"/>
      <c r="I43" s="67">
        <f t="shared" si="6"/>
        <v>0</v>
      </c>
      <c r="J43" s="67">
        <f t="shared" si="7"/>
        <v>0</v>
      </c>
      <c r="K43" s="109"/>
    </row>
    <row r="44" spans="1:11" x14ac:dyDescent="0.3">
      <c r="A44" s="109" t="s">
        <v>224</v>
      </c>
      <c r="B44" s="110"/>
      <c r="C44" s="384">
        <v>13</v>
      </c>
      <c r="D44" s="384">
        <v>6</v>
      </c>
      <c r="E44" s="113"/>
      <c r="F44" s="384">
        <v>2</v>
      </c>
      <c r="H44" s="113"/>
      <c r="I44" s="67">
        <f t="shared" si="6"/>
        <v>15.384615384615385</v>
      </c>
      <c r="J44" s="67">
        <f t="shared" si="7"/>
        <v>33.333333333333329</v>
      </c>
      <c r="K44" s="109"/>
    </row>
    <row r="45" spans="1:11" x14ac:dyDescent="0.3">
      <c r="A45" s="68" t="s">
        <v>54</v>
      </c>
      <c r="B45" s="110"/>
      <c r="C45" s="114">
        <f>SUM(C29:C44)</f>
        <v>785</v>
      </c>
      <c r="D45" s="114">
        <f>SUM(D29:D44)</f>
        <v>429</v>
      </c>
      <c r="E45" s="113"/>
      <c r="F45" s="114">
        <f>SUM(F29:F44)</f>
        <v>93</v>
      </c>
      <c r="G45" s="115">
        <f>F45/F$107*100</f>
        <v>17.064220183486238</v>
      </c>
      <c r="H45" s="113"/>
      <c r="I45" s="63">
        <f t="shared" si="6"/>
        <v>11.847133757961783</v>
      </c>
      <c r="J45" s="63">
        <f t="shared" si="7"/>
        <v>21.678321678321677</v>
      </c>
      <c r="K45" s="109"/>
    </row>
    <row r="46" spans="1:11" x14ac:dyDescent="0.3">
      <c r="A46" s="109"/>
      <c r="B46" s="110"/>
      <c r="E46" s="113"/>
      <c r="H46" s="113"/>
      <c r="K46" s="109"/>
    </row>
    <row r="47" spans="1:11" x14ac:dyDescent="0.3">
      <c r="A47" s="68" t="s">
        <v>55</v>
      </c>
      <c r="B47" s="110"/>
      <c r="E47" s="113"/>
      <c r="H47" s="113"/>
      <c r="K47" s="109"/>
    </row>
    <row r="48" spans="1:11" x14ac:dyDescent="0.3">
      <c r="A48" s="109" t="s">
        <v>225</v>
      </c>
      <c r="B48" s="110"/>
      <c r="C48" s="384">
        <v>20</v>
      </c>
      <c r="D48" s="384">
        <v>6</v>
      </c>
      <c r="E48" s="113"/>
      <c r="F48" s="384">
        <v>3</v>
      </c>
      <c r="G48" s="112">
        <f t="shared" ref="G48:G70" si="8">F48/F$107*100</f>
        <v>0.55045871559633031</v>
      </c>
      <c r="H48" s="113"/>
      <c r="I48" s="67">
        <f t="shared" ref="I48:I70" si="9">F48/C48*100</f>
        <v>15</v>
      </c>
      <c r="J48" s="67">
        <f t="shared" ref="J48:J56" si="10">F48/D48*100</f>
        <v>50</v>
      </c>
      <c r="K48" s="109"/>
    </row>
    <row r="49" spans="1:11" x14ac:dyDescent="0.3">
      <c r="A49" s="109" t="s">
        <v>56</v>
      </c>
      <c r="B49" s="110"/>
      <c r="C49" s="384">
        <v>153</v>
      </c>
      <c r="D49" s="384">
        <v>54</v>
      </c>
      <c r="E49" s="113"/>
      <c r="F49" s="384">
        <v>16</v>
      </c>
      <c r="G49" s="112">
        <f t="shared" si="8"/>
        <v>2.9357798165137616</v>
      </c>
      <c r="H49" s="113"/>
      <c r="I49" s="67">
        <f t="shared" si="9"/>
        <v>10.457516339869281</v>
      </c>
      <c r="J49" s="67">
        <f t="shared" si="10"/>
        <v>29.629629629629626</v>
      </c>
      <c r="K49" s="109"/>
    </row>
    <row r="50" spans="1:11" x14ac:dyDescent="0.3">
      <c r="A50" s="109" t="s">
        <v>57</v>
      </c>
      <c r="B50" s="110"/>
      <c r="C50" s="384">
        <v>2</v>
      </c>
      <c r="D50" s="384">
        <v>2</v>
      </c>
      <c r="E50" s="113"/>
      <c r="F50" s="384">
        <v>0</v>
      </c>
      <c r="G50" s="112">
        <f t="shared" si="8"/>
        <v>0</v>
      </c>
      <c r="H50" s="113"/>
      <c r="I50" s="67">
        <f t="shared" si="9"/>
        <v>0</v>
      </c>
      <c r="J50" s="67">
        <f t="shared" si="10"/>
        <v>0</v>
      </c>
      <c r="K50" s="109"/>
    </row>
    <row r="51" spans="1:11" x14ac:dyDescent="0.3">
      <c r="A51" s="109" t="s">
        <v>58</v>
      </c>
      <c r="B51" s="110"/>
      <c r="C51" s="384">
        <v>81</v>
      </c>
      <c r="D51" s="384">
        <v>15</v>
      </c>
      <c r="E51" s="113"/>
      <c r="F51" s="384">
        <v>4</v>
      </c>
      <c r="G51" s="112">
        <f t="shared" si="8"/>
        <v>0.73394495412844041</v>
      </c>
      <c r="H51" s="113"/>
      <c r="I51" s="67">
        <f t="shared" si="9"/>
        <v>4.9382716049382713</v>
      </c>
      <c r="J51" s="67">
        <f t="shared" si="10"/>
        <v>26.666666666666668</v>
      </c>
      <c r="K51" s="109"/>
    </row>
    <row r="52" spans="1:11" x14ac:dyDescent="0.3">
      <c r="A52" s="109" t="s">
        <v>59</v>
      </c>
      <c r="B52" s="110"/>
      <c r="C52" s="384">
        <v>1</v>
      </c>
      <c r="D52" s="384">
        <v>1</v>
      </c>
      <c r="E52" s="113"/>
      <c r="F52" s="384">
        <v>0</v>
      </c>
      <c r="G52" s="112">
        <f t="shared" si="8"/>
        <v>0</v>
      </c>
      <c r="H52" s="113"/>
      <c r="I52" s="67">
        <f t="shared" si="9"/>
        <v>0</v>
      </c>
      <c r="J52" s="67">
        <f t="shared" si="10"/>
        <v>0</v>
      </c>
      <c r="K52" s="109"/>
    </row>
    <row r="53" spans="1:11" x14ac:dyDescent="0.3">
      <c r="A53" s="109" t="s">
        <v>226</v>
      </c>
      <c r="B53" s="110"/>
      <c r="C53" s="384">
        <v>22</v>
      </c>
      <c r="D53" s="384">
        <v>5</v>
      </c>
      <c r="E53" s="113"/>
      <c r="F53" s="384">
        <v>3</v>
      </c>
      <c r="G53" s="112">
        <f t="shared" si="8"/>
        <v>0.55045871559633031</v>
      </c>
      <c r="H53" s="113"/>
      <c r="I53" s="67">
        <f t="shared" si="9"/>
        <v>13.636363636363635</v>
      </c>
      <c r="J53" s="67">
        <f t="shared" si="10"/>
        <v>60</v>
      </c>
      <c r="K53" s="109"/>
    </row>
    <row r="54" spans="1:11" x14ac:dyDescent="0.3">
      <c r="A54" s="109" t="s">
        <v>60</v>
      </c>
      <c r="B54" s="110"/>
      <c r="C54" s="384">
        <v>1</v>
      </c>
      <c r="D54" s="384">
        <v>1</v>
      </c>
      <c r="E54" s="113"/>
      <c r="F54" s="384">
        <v>0</v>
      </c>
      <c r="G54" s="112">
        <f t="shared" si="8"/>
        <v>0</v>
      </c>
      <c r="H54" s="113"/>
      <c r="I54" s="67">
        <f t="shared" si="9"/>
        <v>0</v>
      </c>
      <c r="J54" s="67">
        <f t="shared" si="10"/>
        <v>0</v>
      </c>
      <c r="K54" s="109"/>
    </row>
    <row r="55" spans="1:11" x14ac:dyDescent="0.3">
      <c r="A55" s="109" t="s">
        <v>61</v>
      </c>
      <c r="B55" s="110"/>
      <c r="C55" s="384">
        <v>134</v>
      </c>
      <c r="D55" s="384">
        <v>49</v>
      </c>
      <c r="E55" s="113"/>
      <c r="F55" s="384">
        <v>14</v>
      </c>
      <c r="G55" s="112">
        <f t="shared" si="8"/>
        <v>2.5688073394495414</v>
      </c>
      <c r="H55" s="113"/>
      <c r="I55" s="67">
        <f t="shared" si="9"/>
        <v>10.44776119402985</v>
      </c>
      <c r="J55" s="67">
        <f t="shared" si="10"/>
        <v>28.571428571428569</v>
      </c>
      <c r="K55" s="109"/>
    </row>
    <row r="56" spans="1:11" x14ac:dyDescent="0.3">
      <c r="A56" s="109" t="s">
        <v>62</v>
      </c>
      <c r="B56" s="110"/>
      <c r="C56" s="384">
        <v>218</v>
      </c>
      <c r="D56" s="384">
        <v>65</v>
      </c>
      <c r="E56" s="113"/>
      <c r="F56" s="384">
        <v>22</v>
      </c>
      <c r="G56" s="112">
        <f t="shared" si="8"/>
        <v>4.0366972477064227</v>
      </c>
      <c r="H56" s="113"/>
      <c r="I56" s="67">
        <f t="shared" si="9"/>
        <v>10.091743119266056</v>
      </c>
      <c r="J56" s="67">
        <f t="shared" si="10"/>
        <v>33.846153846153847</v>
      </c>
      <c r="K56" s="109"/>
    </row>
    <row r="57" spans="1:11" x14ac:dyDescent="0.3">
      <c r="A57" s="109" t="s">
        <v>63</v>
      </c>
      <c r="B57" s="110"/>
      <c r="C57" s="384">
        <v>214</v>
      </c>
      <c r="D57" s="384">
        <v>75</v>
      </c>
      <c r="E57" s="113"/>
      <c r="F57" s="384">
        <v>18</v>
      </c>
      <c r="G57" s="112">
        <f t="shared" si="8"/>
        <v>3.3027522935779818</v>
      </c>
      <c r="H57" s="113"/>
      <c r="I57" s="67">
        <f t="shared" si="9"/>
        <v>8.4112149532710276</v>
      </c>
      <c r="J57" s="67">
        <f t="shared" ref="J57" si="11">F57/D57*100</f>
        <v>24</v>
      </c>
      <c r="K57" s="109"/>
    </row>
    <row r="58" spans="1:11" x14ac:dyDescent="0.3">
      <c r="A58" s="109" t="s">
        <v>64</v>
      </c>
      <c r="B58" s="110"/>
      <c r="C58" s="384">
        <v>60</v>
      </c>
      <c r="D58" s="384">
        <v>5</v>
      </c>
      <c r="E58" s="113"/>
      <c r="F58" s="384">
        <v>1</v>
      </c>
      <c r="G58" s="112">
        <f t="shared" si="8"/>
        <v>0.1834862385321101</v>
      </c>
      <c r="H58" s="113"/>
      <c r="I58" s="67">
        <f t="shared" si="9"/>
        <v>1.6666666666666667</v>
      </c>
      <c r="J58" s="67">
        <f>F58/D58*100</f>
        <v>20</v>
      </c>
      <c r="K58" s="109"/>
    </row>
    <row r="59" spans="1:11" x14ac:dyDescent="0.3">
      <c r="A59" s="109" t="s">
        <v>65</v>
      </c>
      <c r="B59" s="110"/>
      <c r="C59" s="384">
        <v>5</v>
      </c>
      <c r="D59" s="384">
        <v>5</v>
      </c>
      <c r="E59" s="113"/>
      <c r="F59" s="384">
        <v>0</v>
      </c>
      <c r="G59" s="112">
        <f t="shared" si="8"/>
        <v>0</v>
      </c>
      <c r="H59" s="113"/>
      <c r="I59" s="67">
        <f t="shared" si="9"/>
        <v>0</v>
      </c>
      <c r="J59" s="67">
        <f>F59/D59*100</f>
        <v>0</v>
      </c>
      <c r="K59" s="109"/>
    </row>
    <row r="60" spans="1:11" x14ac:dyDescent="0.3">
      <c r="A60" s="109" t="s">
        <v>66</v>
      </c>
      <c r="B60" s="110"/>
      <c r="C60" s="384">
        <v>464</v>
      </c>
      <c r="D60" s="384">
        <v>257</v>
      </c>
      <c r="E60" s="113"/>
      <c r="F60" s="384">
        <v>74</v>
      </c>
      <c r="G60" s="112">
        <f t="shared" si="8"/>
        <v>13.577981651376147</v>
      </c>
      <c r="H60" s="113"/>
      <c r="I60" s="67">
        <f t="shared" si="9"/>
        <v>15.948275862068966</v>
      </c>
      <c r="J60" s="67">
        <f>F60/D60*100</f>
        <v>28.793774319066145</v>
      </c>
      <c r="K60" s="109"/>
    </row>
    <row r="61" spans="1:11" x14ac:dyDescent="0.3">
      <c r="A61" s="109" t="s">
        <v>228</v>
      </c>
      <c r="B61" s="110"/>
      <c r="C61" s="384">
        <v>1</v>
      </c>
      <c r="D61" s="384">
        <v>0</v>
      </c>
      <c r="E61" s="113"/>
      <c r="F61" s="384">
        <v>0</v>
      </c>
      <c r="G61" s="112">
        <f t="shared" si="8"/>
        <v>0</v>
      </c>
      <c r="H61" s="113"/>
      <c r="I61" s="67">
        <f t="shared" si="9"/>
        <v>0</v>
      </c>
      <c r="J61" s="67">
        <v>0</v>
      </c>
      <c r="K61" s="109"/>
    </row>
    <row r="62" spans="1:11" x14ac:dyDescent="0.3">
      <c r="A62" s="109" t="s">
        <v>67</v>
      </c>
      <c r="B62" s="110"/>
      <c r="C62" s="384">
        <v>3</v>
      </c>
      <c r="D62" s="384">
        <v>3</v>
      </c>
      <c r="E62" s="113"/>
      <c r="F62" s="384">
        <v>0</v>
      </c>
      <c r="G62" s="112">
        <f t="shared" si="8"/>
        <v>0</v>
      </c>
      <c r="H62" s="113"/>
      <c r="I62" s="67">
        <f t="shared" si="9"/>
        <v>0</v>
      </c>
      <c r="J62" s="67">
        <f t="shared" ref="J62:J70" si="12">F62/D62*100</f>
        <v>0</v>
      </c>
      <c r="K62" s="109"/>
    </row>
    <row r="63" spans="1:11" x14ac:dyDescent="0.3">
      <c r="A63" s="69" t="s">
        <v>229</v>
      </c>
      <c r="B63" s="110"/>
      <c r="C63" s="384">
        <v>1</v>
      </c>
      <c r="D63" s="384">
        <v>1</v>
      </c>
      <c r="E63" s="113"/>
      <c r="F63" s="384">
        <v>0</v>
      </c>
      <c r="G63" s="112">
        <f t="shared" si="8"/>
        <v>0</v>
      </c>
      <c r="H63" s="113"/>
      <c r="I63" s="67">
        <f t="shared" si="9"/>
        <v>0</v>
      </c>
      <c r="J63" s="67">
        <f t="shared" si="12"/>
        <v>0</v>
      </c>
      <c r="K63" s="109"/>
    </row>
    <row r="64" spans="1:11" x14ac:dyDescent="0.3">
      <c r="A64" s="109" t="s">
        <v>227</v>
      </c>
      <c r="B64" s="110"/>
      <c r="C64" s="384">
        <v>14</v>
      </c>
      <c r="D64" s="384">
        <v>5</v>
      </c>
      <c r="E64" s="113"/>
      <c r="F64" s="384">
        <v>0</v>
      </c>
      <c r="G64" s="112">
        <f t="shared" si="8"/>
        <v>0</v>
      </c>
      <c r="H64" s="113"/>
      <c r="I64" s="67">
        <f t="shared" si="9"/>
        <v>0</v>
      </c>
      <c r="J64" s="67">
        <f t="shared" si="12"/>
        <v>0</v>
      </c>
      <c r="K64" s="109"/>
    </row>
    <row r="65" spans="1:11" x14ac:dyDescent="0.3">
      <c r="A65" s="109" t="s">
        <v>68</v>
      </c>
      <c r="B65" s="110"/>
      <c r="C65" s="384">
        <v>118</v>
      </c>
      <c r="D65" s="384">
        <v>32</v>
      </c>
      <c r="E65" s="113"/>
      <c r="F65" s="384">
        <v>10</v>
      </c>
      <c r="G65" s="112">
        <f t="shared" si="8"/>
        <v>1.834862385321101</v>
      </c>
      <c r="H65" s="113"/>
      <c r="I65" s="67">
        <f t="shared" si="9"/>
        <v>8.4745762711864394</v>
      </c>
      <c r="J65" s="67">
        <f t="shared" si="12"/>
        <v>31.25</v>
      </c>
      <c r="K65" s="109"/>
    </row>
    <row r="66" spans="1:11" x14ac:dyDescent="0.3">
      <c r="A66" s="109" t="s">
        <v>69</v>
      </c>
      <c r="B66" s="110"/>
      <c r="C66" s="384">
        <v>262</v>
      </c>
      <c r="D66" s="384">
        <v>77</v>
      </c>
      <c r="E66" s="113"/>
      <c r="F66" s="384">
        <v>33</v>
      </c>
      <c r="G66" s="112">
        <f t="shared" si="8"/>
        <v>6.0550458715596331</v>
      </c>
      <c r="H66" s="113"/>
      <c r="I66" s="67">
        <f t="shared" si="9"/>
        <v>12.595419847328243</v>
      </c>
      <c r="J66" s="67">
        <f t="shared" si="12"/>
        <v>42.857142857142854</v>
      </c>
      <c r="K66" s="109"/>
    </row>
    <row r="67" spans="1:11" x14ac:dyDescent="0.3">
      <c r="A67" s="109" t="s">
        <v>70</v>
      </c>
      <c r="B67" s="110"/>
      <c r="C67" s="384">
        <v>80</v>
      </c>
      <c r="D67" s="384">
        <v>16</v>
      </c>
      <c r="E67" s="113"/>
      <c r="F67" s="384">
        <v>10</v>
      </c>
      <c r="G67" s="112">
        <f t="shared" si="8"/>
        <v>1.834862385321101</v>
      </c>
      <c r="H67" s="113"/>
      <c r="I67" s="67">
        <f t="shared" si="9"/>
        <v>12.5</v>
      </c>
      <c r="J67" s="67">
        <f t="shared" si="12"/>
        <v>62.5</v>
      </c>
      <c r="K67" s="109"/>
    </row>
    <row r="68" spans="1:11" x14ac:dyDescent="0.3">
      <c r="A68" s="109" t="s">
        <v>71</v>
      </c>
      <c r="B68" s="110"/>
      <c r="C68" s="384">
        <v>36</v>
      </c>
      <c r="D68" s="384">
        <v>9</v>
      </c>
      <c r="E68" s="113"/>
      <c r="F68" s="384">
        <v>5</v>
      </c>
      <c r="G68" s="112">
        <f t="shared" si="8"/>
        <v>0.91743119266055051</v>
      </c>
      <c r="H68" s="113"/>
      <c r="I68" s="67">
        <f t="shared" si="9"/>
        <v>13.888888888888889</v>
      </c>
      <c r="J68" s="67">
        <f t="shared" si="12"/>
        <v>55.555555555555557</v>
      </c>
      <c r="K68" s="109"/>
    </row>
    <row r="69" spans="1:11" x14ac:dyDescent="0.3">
      <c r="A69" s="109" t="s">
        <v>72</v>
      </c>
      <c r="B69" s="110"/>
      <c r="C69" s="384">
        <v>336</v>
      </c>
      <c r="D69" s="384">
        <v>116</v>
      </c>
      <c r="E69" s="113"/>
      <c r="F69" s="384">
        <v>36</v>
      </c>
      <c r="G69" s="112">
        <f t="shared" si="8"/>
        <v>6.6055045871559637</v>
      </c>
      <c r="H69" s="113"/>
      <c r="I69" s="67">
        <f t="shared" si="9"/>
        <v>10.714285714285714</v>
      </c>
      <c r="J69" s="67">
        <f t="shared" si="12"/>
        <v>31.03448275862069</v>
      </c>
      <c r="K69" s="109"/>
    </row>
    <row r="70" spans="1:11" x14ac:dyDescent="0.3">
      <c r="A70" s="68" t="s">
        <v>73</v>
      </c>
      <c r="B70" s="110"/>
      <c r="C70" s="114">
        <f>SUM(C48:C69)</f>
        <v>2226</v>
      </c>
      <c r="D70" s="114">
        <f>SUM(D48:D69)</f>
        <v>799</v>
      </c>
      <c r="E70" s="113"/>
      <c r="F70" s="114">
        <f>SUM(F48:F69)</f>
        <v>249</v>
      </c>
      <c r="G70" s="115">
        <f t="shared" si="8"/>
        <v>45.688073394495419</v>
      </c>
      <c r="H70" s="113"/>
      <c r="I70" s="63">
        <f t="shared" si="9"/>
        <v>11.185983827493262</v>
      </c>
      <c r="J70" s="63">
        <f t="shared" si="12"/>
        <v>31.163954943679599</v>
      </c>
      <c r="K70" s="109"/>
    </row>
    <row r="71" spans="1:11" x14ac:dyDescent="0.3">
      <c r="A71" s="109"/>
      <c r="B71" s="110"/>
      <c r="E71" s="113"/>
      <c r="H71" s="113"/>
      <c r="K71" s="109"/>
    </row>
    <row r="72" spans="1:11" s="12" customFormat="1" x14ac:dyDescent="0.3">
      <c r="A72" s="68" t="s">
        <v>74</v>
      </c>
      <c r="C72" s="65"/>
      <c r="D72" s="65"/>
      <c r="E72" s="67"/>
      <c r="F72" s="65"/>
      <c r="G72" s="67"/>
      <c r="H72" s="67"/>
      <c r="I72" s="67"/>
      <c r="J72" s="67"/>
    </row>
    <row r="73" spans="1:11" s="12" customFormat="1" x14ac:dyDescent="0.3">
      <c r="A73" s="72" t="s">
        <v>74</v>
      </c>
      <c r="B73" s="72"/>
      <c r="C73" s="384">
        <v>40</v>
      </c>
      <c r="D73" s="384">
        <v>29</v>
      </c>
      <c r="E73" s="67"/>
      <c r="F73" s="384">
        <v>6</v>
      </c>
      <c r="G73" s="112">
        <f>F73/F$107*100</f>
        <v>1.1009174311926606</v>
      </c>
      <c r="H73" s="67"/>
      <c r="I73" s="67">
        <f>F73/C73*100</f>
        <v>15</v>
      </c>
      <c r="J73" s="67">
        <f>F73/D73*100</f>
        <v>20.689655172413794</v>
      </c>
    </row>
    <row r="74" spans="1:11" s="61" customFormat="1" x14ac:dyDescent="0.3">
      <c r="A74" s="116" t="s">
        <v>75</v>
      </c>
      <c r="B74" s="116"/>
      <c r="C74" s="114">
        <f>SUM(C73:C73)</f>
        <v>40</v>
      </c>
      <c r="D74" s="114">
        <f>SUM(D73:D73)</f>
        <v>29</v>
      </c>
      <c r="E74" s="63"/>
      <c r="F74" s="114">
        <f>SUM(F73:F73)</f>
        <v>6</v>
      </c>
      <c r="G74" s="115">
        <f>F74/F$107*100</f>
        <v>1.1009174311926606</v>
      </c>
      <c r="H74" s="63"/>
      <c r="I74" s="63">
        <f>F74/C74*100</f>
        <v>15</v>
      </c>
      <c r="J74" s="63">
        <f>F74/D74*100</f>
        <v>20.689655172413794</v>
      </c>
    </row>
    <row r="75" spans="1:11" x14ac:dyDescent="0.3">
      <c r="A75" s="109"/>
      <c r="B75" s="110"/>
      <c r="E75" s="113"/>
      <c r="H75" s="113"/>
      <c r="K75" s="109"/>
    </row>
    <row r="76" spans="1:11" s="12" customFormat="1" x14ac:dyDescent="0.3">
      <c r="A76" s="68" t="s">
        <v>76</v>
      </c>
      <c r="C76" s="65"/>
      <c r="D76" s="65"/>
      <c r="E76" s="67"/>
      <c r="F76" s="65"/>
      <c r="G76" s="67"/>
      <c r="H76" s="67"/>
      <c r="I76" s="67"/>
      <c r="J76" s="67"/>
    </row>
    <row r="77" spans="1:11" s="12" customFormat="1" x14ac:dyDescent="0.3">
      <c r="A77" s="72" t="s">
        <v>77</v>
      </c>
      <c r="B77" s="72"/>
      <c r="C77" s="384">
        <v>8</v>
      </c>
      <c r="D77" s="384">
        <v>5</v>
      </c>
      <c r="E77" s="67"/>
      <c r="F77" s="384">
        <v>1</v>
      </c>
      <c r="G77" s="112">
        <f>F77/F$107*100</f>
        <v>0.1834862385321101</v>
      </c>
      <c r="H77" s="67"/>
      <c r="I77" s="67">
        <f>F77/C77*100</f>
        <v>12.5</v>
      </c>
      <c r="J77" s="67">
        <f>F77/D77*100</f>
        <v>20</v>
      </c>
    </row>
    <row r="78" spans="1:11" s="12" customFormat="1" x14ac:dyDescent="0.3">
      <c r="A78" s="72" t="s">
        <v>76</v>
      </c>
      <c r="B78" s="72"/>
      <c r="C78" s="384">
        <v>25</v>
      </c>
      <c r="D78" s="384">
        <v>13</v>
      </c>
      <c r="E78" s="67"/>
      <c r="F78" s="384">
        <v>4</v>
      </c>
      <c r="G78" s="112">
        <f>F78/F$107*100</f>
        <v>0.73394495412844041</v>
      </c>
      <c r="H78" s="67"/>
      <c r="I78" s="67">
        <f>F78/C78*100</f>
        <v>16</v>
      </c>
      <c r="J78" s="67">
        <f>F78/D78*100</f>
        <v>30.76923076923077</v>
      </c>
    </row>
    <row r="79" spans="1:11" s="12" customFormat="1" x14ac:dyDescent="0.3">
      <c r="A79" s="68" t="s">
        <v>78</v>
      </c>
      <c r="C79" s="62">
        <f>SUM(C77:C78)</f>
        <v>33</v>
      </c>
      <c r="D79" s="62">
        <f>SUM(D77:D78)</f>
        <v>18</v>
      </c>
      <c r="E79" s="67"/>
      <c r="F79" s="62">
        <f>SUM(F77:F78)</f>
        <v>5</v>
      </c>
      <c r="G79" s="115">
        <f>F79/F$107*100</f>
        <v>0.91743119266055051</v>
      </c>
      <c r="H79" s="67"/>
      <c r="I79" s="63">
        <f>F79/C79*100</f>
        <v>15.151515151515152</v>
      </c>
      <c r="J79" s="63">
        <f>F79/D79*100</f>
        <v>27.777777777777779</v>
      </c>
    </row>
    <row r="80" spans="1:11" x14ac:dyDescent="0.3">
      <c r="A80" s="109"/>
      <c r="B80" s="110"/>
      <c r="E80" s="113"/>
      <c r="H80" s="113"/>
      <c r="K80" s="109"/>
    </row>
    <row r="81" spans="1:11" s="61" customFormat="1" x14ac:dyDescent="0.3">
      <c r="A81" s="68" t="s">
        <v>79</v>
      </c>
      <c r="B81" s="12"/>
      <c r="C81" s="62"/>
      <c r="D81" s="62"/>
      <c r="E81" s="67"/>
      <c r="F81" s="62"/>
      <c r="G81" s="112"/>
      <c r="H81" s="67"/>
      <c r="I81" s="63"/>
      <c r="J81" s="63"/>
    </row>
    <row r="82" spans="1:11" s="61" customFormat="1" x14ac:dyDescent="0.3">
      <c r="A82" s="69" t="s">
        <v>79</v>
      </c>
      <c r="B82" s="12"/>
      <c r="C82" s="384">
        <v>144</v>
      </c>
      <c r="D82" s="384">
        <v>71</v>
      </c>
      <c r="E82" s="67"/>
      <c r="F82" s="384">
        <v>28</v>
      </c>
      <c r="G82" s="112">
        <f>F82/F$107*100</f>
        <v>5.1376146788990829</v>
      </c>
      <c r="H82" s="67"/>
      <c r="I82" s="67">
        <f>F82/C82*100</f>
        <v>19.444444444444446</v>
      </c>
      <c r="J82" s="67">
        <f>F82/D82*100</f>
        <v>39.436619718309856</v>
      </c>
    </row>
    <row r="83" spans="1:11" s="61" customFormat="1" x14ac:dyDescent="0.3">
      <c r="A83" s="69" t="s">
        <v>80</v>
      </c>
      <c r="B83" s="12"/>
      <c r="C83" s="384">
        <v>3</v>
      </c>
      <c r="D83" s="384">
        <v>3</v>
      </c>
      <c r="E83" s="67"/>
      <c r="F83" s="384">
        <v>0</v>
      </c>
      <c r="G83" s="112">
        <f>F83/F$107*100</f>
        <v>0</v>
      </c>
      <c r="H83" s="67"/>
      <c r="I83" s="67">
        <f>F83/C83*100</f>
        <v>0</v>
      </c>
      <c r="J83" s="67">
        <f>F83/D83*100</f>
        <v>0</v>
      </c>
    </row>
    <row r="84" spans="1:11" s="61" customFormat="1" x14ac:dyDescent="0.3">
      <c r="A84" s="69" t="s">
        <v>81</v>
      </c>
      <c r="B84" s="12"/>
      <c r="C84" s="384">
        <v>123</v>
      </c>
      <c r="D84" s="384">
        <v>49</v>
      </c>
      <c r="E84" s="67"/>
      <c r="F84" s="384">
        <v>16</v>
      </c>
      <c r="G84" s="112">
        <f>F84/F$107*100</f>
        <v>2.9357798165137616</v>
      </c>
      <c r="H84" s="67"/>
      <c r="I84" s="67">
        <f>F84/C84*100</f>
        <v>13.008130081300814</v>
      </c>
      <c r="J84" s="67">
        <f>F84/D84*100</f>
        <v>32.653061224489797</v>
      </c>
    </row>
    <row r="85" spans="1:11" s="61" customFormat="1" x14ac:dyDescent="0.3">
      <c r="A85" s="68" t="s">
        <v>82</v>
      </c>
      <c r="B85" s="12"/>
      <c r="C85" s="62">
        <f>SUM(C82:C84)</f>
        <v>270</v>
      </c>
      <c r="D85" s="62">
        <f>SUM(D82:D84)</f>
        <v>123</v>
      </c>
      <c r="E85" s="67"/>
      <c r="F85" s="62">
        <f>SUM(F82:F84)</f>
        <v>44</v>
      </c>
      <c r="G85" s="115">
        <f>F85/F$107*100</f>
        <v>8.0733944954128454</v>
      </c>
      <c r="H85" s="67"/>
      <c r="I85" s="63">
        <f>F85/C85*100</f>
        <v>16.296296296296298</v>
      </c>
      <c r="J85" s="63">
        <f>F85/D85*100</f>
        <v>35.772357723577237</v>
      </c>
    </row>
    <row r="86" spans="1:11" x14ac:dyDescent="0.3">
      <c r="A86" s="109"/>
      <c r="B86" s="110"/>
      <c r="E86" s="113"/>
      <c r="H86" s="113"/>
      <c r="K86" s="109"/>
    </row>
    <row r="87" spans="1:11" x14ac:dyDescent="0.3">
      <c r="A87" s="60" t="s">
        <v>83</v>
      </c>
      <c r="B87" s="110"/>
      <c r="E87" s="113"/>
      <c r="H87" s="113"/>
      <c r="K87" s="109"/>
    </row>
    <row r="88" spans="1:11" x14ac:dyDescent="0.3">
      <c r="A88" s="109" t="s">
        <v>84</v>
      </c>
      <c r="B88" s="110"/>
      <c r="C88" s="384">
        <v>180</v>
      </c>
      <c r="D88" s="384">
        <v>140</v>
      </c>
      <c r="E88" s="113"/>
      <c r="F88" s="384">
        <v>42</v>
      </c>
      <c r="G88" s="112">
        <f t="shared" ref="G88:G93" si="13">F88/F$107*100</f>
        <v>7.7064220183486238</v>
      </c>
      <c r="H88" s="113"/>
      <c r="I88" s="67">
        <f t="shared" ref="I88:I93" si="14">F88/C88*100</f>
        <v>23.333333333333332</v>
      </c>
      <c r="J88" s="67">
        <f t="shared" ref="J88:J93" si="15">F88/D88*100</f>
        <v>30</v>
      </c>
      <c r="K88" s="109"/>
    </row>
    <row r="89" spans="1:11" x14ac:dyDescent="0.3">
      <c r="A89" s="109" t="s">
        <v>85</v>
      </c>
      <c r="B89" s="110"/>
      <c r="C89" s="384">
        <v>4</v>
      </c>
      <c r="D89" s="384">
        <v>4</v>
      </c>
      <c r="E89" s="113"/>
      <c r="F89" s="384">
        <v>1</v>
      </c>
      <c r="G89" s="112">
        <f t="shared" si="13"/>
        <v>0.1834862385321101</v>
      </c>
      <c r="H89" s="113"/>
      <c r="I89" s="67">
        <f t="shared" si="14"/>
        <v>25</v>
      </c>
      <c r="J89" s="67">
        <f t="shared" si="15"/>
        <v>25</v>
      </c>
      <c r="K89" s="109"/>
    </row>
    <row r="90" spans="1:11" x14ac:dyDescent="0.3">
      <c r="A90" s="109" t="s">
        <v>86</v>
      </c>
      <c r="B90" s="110"/>
      <c r="C90" s="384">
        <v>11</v>
      </c>
      <c r="D90" s="384">
        <v>5</v>
      </c>
      <c r="E90" s="113"/>
      <c r="F90" s="384">
        <v>0</v>
      </c>
      <c r="G90" s="112">
        <f t="shared" si="13"/>
        <v>0</v>
      </c>
      <c r="H90" s="113"/>
      <c r="I90" s="67">
        <f t="shared" si="14"/>
        <v>0</v>
      </c>
      <c r="J90" s="67">
        <f t="shared" si="15"/>
        <v>0</v>
      </c>
      <c r="K90" s="109"/>
    </row>
    <row r="91" spans="1:11" x14ac:dyDescent="0.3">
      <c r="A91" s="109" t="s">
        <v>87</v>
      </c>
      <c r="B91" s="110"/>
      <c r="C91" s="384">
        <v>76</v>
      </c>
      <c r="D91" s="384">
        <v>52</v>
      </c>
      <c r="E91" s="113"/>
      <c r="F91" s="384">
        <v>15</v>
      </c>
      <c r="G91" s="112">
        <f t="shared" si="13"/>
        <v>2.7522935779816518</v>
      </c>
      <c r="H91" s="113"/>
      <c r="I91" s="67">
        <f t="shared" si="14"/>
        <v>19.736842105263158</v>
      </c>
      <c r="J91" s="67">
        <f t="shared" si="15"/>
        <v>28.846153846153843</v>
      </c>
      <c r="K91" s="109"/>
    </row>
    <row r="92" spans="1:11" x14ac:dyDescent="0.3">
      <c r="A92" s="109" t="s">
        <v>89</v>
      </c>
      <c r="B92" s="110"/>
      <c r="C92" s="384">
        <v>75</v>
      </c>
      <c r="D92" s="384">
        <v>49</v>
      </c>
      <c r="E92" s="113"/>
      <c r="F92" s="384">
        <v>8</v>
      </c>
      <c r="G92" s="112">
        <f t="shared" si="13"/>
        <v>1.4678899082568808</v>
      </c>
      <c r="H92" s="113"/>
      <c r="I92" s="67">
        <f t="shared" si="14"/>
        <v>10.666666666666668</v>
      </c>
      <c r="J92" s="67">
        <f t="shared" si="15"/>
        <v>16.326530612244898</v>
      </c>
      <c r="K92" s="109"/>
    </row>
    <row r="93" spans="1:11" x14ac:dyDescent="0.3">
      <c r="A93" s="60" t="s">
        <v>90</v>
      </c>
      <c r="B93" s="110"/>
      <c r="C93" s="114">
        <f>SUM(C88:C92)</f>
        <v>346</v>
      </c>
      <c r="D93" s="114">
        <f>SUM(D88:D92)</f>
        <v>250</v>
      </c>
      <c r="E93" s="113"/>
      <c r="F93" s="114">
        <f>SUM(F88:F92)</f>
        <v>66</v>
      </c>
      <c r="G93" s="115">
        <f t="shared" si="13"/>
        <v>12.110091743119266</v>
      </c>
      <c r="H93" s="113"/>
      <c r="I93" s="63">
        <f t="shared" si="14"/>
        <v>19.075144508670519</v>
      </c>
      <c r="J93" s="63">
        <f t="shared" si="15"/>
        <v>26.400000000000002</v>
      </c>
      <c r="K93" s="109"/>
    </row>
    <row r="94" spans="1:11" x14ac:dyDescent="0.3">
      <c r="A94" s="109"/>
      <c r="B94" s="110"/>
      <c r="E94" s="113"/>
      <c r="H94" s="113"/>
      <c r="K94" s="109"/>
    </row>
    <row r="95" spans="1:11" x14ac:dyDescent="0.3">
      <c r="A95" s="109" t="s">
        <v>205</v>
      </c>
      <c r="B95" s="110"/>
      <c r="C95" s="384">
        <v>11</v>
      </c>
      <c r="D95" s="111">
        <v>0</v>
      </c>
      <c r="E95" s="113"/>
      <c r="F95" s="111">
        <v>0</v>
      </c>
      <c r="G95" s="112">
        <f>F95/F$107*100</f>
        <v>0</v>
      </c>
      <c r="H95" s="113"/>
      <c r="I95" s="67">
        <f>F95/C95*100</f>
        <v>0</v>
      </c>
      <c r="J95" s="67">
        <v>0</v>
      </c>
      <c r="K95" s="109"/>
    </row>
    <row r="96" spans="1:11" x14ac:dyDescent="0.3">
      <c r="A96" s="109"/>
      <c r="B96" s="110"/>
      <c r="E96" s="113"/>
      <c r="H96" s="113"/>
      <c r="K96" s="109"/>
    </row>
    <row r="97" spans="1:11" x14ac:dyDescent="0.3">
      <c r="A97" s="117" t="s">
        <v>105</v>
      </c>
      <c r="B97" s="110"/>
      <c r="C97" s="114">
        <f>SUM(C95,C93,C85,C79,C74,C70,C45,C26,C21,C13,C10)</f>
        <v>3831</v>
      </c>
      <c r="D97" s="114">
        <f>SUM(D95,D93,D85,D79,D74,D70,D45,D26,D21,D13,D10)</f>
        <v>1717</v>
      </c>
      <c r="E97" s="113"/>
      <c r="F97" s="114">
        <f>SUM(F95,F93,F85,F79,F74,F70,F45,F26,F21,F13,F10)</f>
        <v>479</v>
      </c>
      <c r="G97" s="115">
        <f>F97/F$107*100</f>
        <v>87.88990825688073</v>
      </c>
      <c r="H97" s="113"/>
      <c r="I97" s="63">
        <f>F97/C97*100</f>
        <v>12.503262855651265</v>
      </c>
      <c r="J97" s="63">
        <f>F97/D97*100</f>
        <v>27.897495631916129</v>
      </c>
      <c r="K97" s="109"/>
    </row>
    <row r="98" spans="1:11" x14ac:dyDescent="0.3">
      <c r="A98" s="109"/>
      <c r="B98" s="110"/>
      <c r="E98" s="113"/>
      <c r="H98" s="113"/>
      <c r="K98" s="109"/>
    </row>
    <row r="99" spans="1:11" s="12" customFormat="1" x14ac:dyDescent="0.3">
      <c r="A99" s="75" t="s">
        <v>96</v>
      </c>
      <c r="C99" s="65"/>
      <c r="D99" s="65"/>
      <c r="E99" s="67"/>
      <c r="F99" s="65"/>
      <c r="G99" s="67"/>
      <c r="H99" s="67"/>
      <c r="I99" s="67"/>
      <c r="J99" s="67"/>
    </row>
    <row r="100" spans="1:11" s="12" customFormat="1" x14ac:dyDescent="0.3">
      <c r="A100" s="12" t="s">
        <v>97</v>
      </c>
      <c r="C100" s="384">
        <v>8</v>
      </c>
      <c r="D100" s="384">
        <v>3</v>
      </c>
      <c r="E100" s="63"/>
      <c r="F100" s="384">
        <v>1</v>
      </c>
      <c r="G100" s="112">
        <f>F100/F$107*100</f>
        <v>0.1834862385321101</v>
      </c>
      <c r="H100" s="63"/>
      <c r="I100" s="67">
        <f>F100/C100*100</f>
        <v>12.5</v>
      </c>
      <c r="J100" s="67">
        <f>F100/D100*100</f>
        <v>33.333333333333329</v>
      </c>
    </row>
    <row r="101" spans="1:11" s="12" customFormat="1" x14ac:dyDescent="0.3">
      <c r="A101" s="69" t="s">
        <v>98</v>
      </c>
      <c r="C101" s="384">
        <v>172</v>
      </c>
      <c r="D101" s="384">
        <v>61</v>
      </c>
      <c r="E101" s="63"/>
      <c r="F101" s="384">
        <v>16</v>
      </c>
      <c r="G101" s="112">
        <f>F101/F$107*100</f>
        <v>2.9357798165137616</v>
      </c>
      <c r="H101" s="63"/>
      <c r="I101" s="67">
        <f>F101/C101*100</f>
        <v>9.3023255813953494</v>
      </c>
      <c r="J101" s="67">
        <f>F101/D101*100</f>
        <v>26.229508196721312</v>
      </c>
    </row>
    <row r="102" spans="1:11" s="12" customFormat="1" x14ac:dyDescent="0.3">
      <c r="A102" s="76" t="s">
        <v>99</v>
      </c>
      <c r="C102" s="384">
        <v>262</v>
      </c>
      <c r="D102" s="384">
        <v>120</v>
      </c>
      <c r="E102" s="63"/>
      <c r="F102" s="384">
        <v>42</v>
      </c>
      <c r="G102" s="112">
        <f>F102/F$107*100</f>
        <v>7.7064220183486238</v>
      </c>
      <c r="H102" s="63"/>
      <c r="I102" s="67">
        <f>F102/C102*100</f>
        <v>16.030534351145036</v>
      </c>
      <c r="J102" s="67">
        <f>F102/D102*100</f>
        <v>35</v>
      </c>
    </row>
    <row r="103" spans="1:11" s="12" customFormat="1" x14ac:dyDescent="0.3">
      <c r="A103" s="69" t="s">
        <v>100</v>
      </c>
      <c r="C103" s="384">
        <v>94</v>
      </c>
      <c r="D103" s="384">
        <v>31</v>
      </c>
      <c r="E103" s="63"/>
      <c r="F103" s="384">
        <v>7</v>
      </c>
      <c r="G103" s="112">
        <f>F103/F$107*100</f>
        <v>1.2844036697247707</v>
      </c>
      <c r="H103" s="63"/>
      <c r="I103" s="67">
        <f>F103/C103*100</f>
        <v>7.4468085106382977</v>
      </c>
      <c r="J103" s="67">
        <f>F103/D103*100</f>
        <v>22.58064516129032</v>
      </c>
    </row>
    <row r="104" spans="1:11" s="12" customFormat="1" x14ac:dyDescent="0.3">
      <c r="A104" s="75" t="s">
        <v>101</v>
      </c>
      <c r="C104" s="62">
        <f>SUM(C100:C103)</f>
        <v>536</v>
      </c>
      <c r="D104" s="62">
        <f>SUM(D100:D103)</f>
        <v>215</v>
      </c>
      <c r="E104" s="63"/>
      <c r="F104" s="62">
        <f>SUM(F100:F103)</f>
        <v>66</v>
      </c>
      <c r="G104" s="115">
        <f>F104/F$107*100</f>
        <v>12.110091743119266</v>
      </c>
      <c r="H104" s="63"/>
      <c r="I104" s="63">
        <f>F104/C104*100</f>
        <v>12.313432835820896</v>
      </c>
      <c r="J104" s="63">
        <f>F104/D104*100</f>
        <v>30.697674418604652</v>
      </c>
    </row>
    <row r="105" spans="1:11" x14ac:dyDescent="0.3">
      <c r="A105" s="109"/>
      <c r="B105" s="110"/>
      <c r="E105" s="113"/>
      <c r="H105" s="113"/>
      <c r="K105" s="109"/>
    </row>
    <row r="106" spans="1:11" s="12" customFormat="1" x14ac:dyDescent="0.3">
      <c r="A106" s="118"/>
      <c r="C106" s="78"/>
      <c r="D106" s="79"/>
      <c r="E106" s="67"/>
      <c r="F106" s="78"/>
      <c r="G106" s="80"/>
      <c r="H106" s="67"/>
      <c r="I106" s="119"/>
      <c r="J106" s="120"/>
    </row>
    <row r="107" spans="1:11" s="6" customFormat="1" x14ac:dyDescent="0.3">
      <c r="A107" s="82" t="s">
        <v>102</v>
      </c>
      <c r="C107" s="83">
        <f>SUM(C104,C97)</f>
        <v>4367</v>
      </c>
      <c r="D107" s="84">
        <f>SUM(D104,D97)</f>
        <v>1932</v>
      </c>
      <c r="E107" s="63"/>
      <c r="F107" s="83">
        <f>SUM(F104,F97)</f>
        <v>545</v>
      </c>
      <c r="G107" s="121">
        <f>F107/F$107*100</f>
        <v>100</v>
      </c>
      <c r="H107" s="63"/>
      <c r="I107" s="86">
        <f>F107/C107*100</f>
        <v>12.479963361575452</v>
      </c>
      <c r="J107" s="85">
        <f>F107/D107*100</f>
        <v>28.209109730848862</v>
      </c>
    </row>
    <row r="108" spans="1:11" s="6" customFormat="1" x14ac:dyDescent="0.3">
      <c r="A108" s="87"/>
      <c r="C108" s="88"/>
      <c r="D108" s="89"/>
      <c r="E108" s="91"/>
      <c r="F108" s="88"/>
      <c r="G108" s="90"/>
      <c r="H108" s="91"/>
      <c r="I108" s="92"/>
      <c r="J108" s="90"/>
    </row>
    <row r="109" spans="1:11" s="6" customFormat="1" x14ac:dyDescent="0.3">
      <c r="C109" s="93"/>
      <c r="D109" s="93"/>
      <c r="E109" s="91"/>
      <c r="F109" s="93"/>
      <c r="G109" s="91"/>
      <c r="H109" s="91"/>
      <c r="I109" s="91"/>
      <c r="J109" s="91"/>
    </row>
    <row r="110" spans="1:11" s="127" customFormat="1" x14ac:dyDescent="0.35">
      <c r="A110" s="14" t="s">
        <v>209</v>
      </c>
      <c r="B110" s="15"/>
      <c r="C110" s="122"/>
      <c r="D110" s="122"/>
      <c r="E110" s="125"/>
      <c r="F110" s="123"/>
      <c r="G110" s="124"/>
      <c r="H110" s="125"/>
      <c r="I110" s="126"/>
      <c r="J110" s="126"/>
    </row>
  </sheetData>
  <sortState ref="A48:K69">
    <sortCondition ref="A48"/>
  </sortState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  <rowBreaks count="2" manualBreakCount="2">
    <brk id="46" max="16383" man="1"/>
    <brk id="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/>
  </sheetViews>
  <sheetFormatPr defaultRowHeight="15" x14ac:dyDescent="0.3"/>
  <cols>
    <col min="1" max="1" width="62.85546875" style="6" customWidth="1"/>
    <col min="2" max="2" width="1.42578125" style="6" customWidth="1"/>
    <col min="3" max="3" width="18.85546875" style="93" bestFit="1" customWidth="1"/>
    <col min="4" max="4" width="16.42578125" style="93" customWidth="1"/>
    <col min="5" max="5" width="1.42578125" style="91" customWidth="1"/>
    <col min="6" max="6" width="12.140625" style="93" customWidth="1"/>
    <col min="7" max="7" width="11.7109375" style="91" bestFit="1" customWidth="1"/>
    <col min="8" max="8" width="1.42578125" style="91" customWidth="1"/>
    <col min="9" max="9" width="17.5703125" style="91" bestFit="1" customWidth="1"/>
    <col min="10" max="10" width="15" style="91" customWidth="1"/>
    <col min="11" max="256" width="9.140625" style="6"/>
    <col min="257" max="257" width="62.85546875" style="6" customWidth="1"/>
    <col min="258" max="258" width="1.42578125" style="6" customWidth="1"/>
    <col min="259" max="259" width="18.85546875" style="6" bestFit="1" customWidth="1"/>
    <col min="260" max="260" width="16.42578125" style="6" customWidth="1"/>
    <col min="261" max="261" width="1.42578125" style="6" customWidth="1"/>
    <col min="262" max="262" width="12.140625" style="6" customWidth="1"/>
    <col min="263" max="263" width="11.7109375" style="6" bestFit="1" customWidth="1"/>
    <col min="264" max="264" width="1.42578125" style="6" customWidth="1"/>
    <col min="265" max="265" width="17.5703125" style="6" bestFit="1" customWidth="1"/>
    <col min="266" max="266" width="15" style="6" customWidth="1"/>
    <col min="267" max="512" width="9.140625" style="6"/>
    <col min="513" max="513" width="62.85546875" style="6" customWidth="1"/>
    <col min="514" max="514" width="1.42578125" style="6" customWidth="1"/>
    <col min="515" max="515" width="18.85546875" style="6" bestFit="1" customWidth="1"/>
    <col min="516" max="516" width="16.42578125" style="6" customWidth="1"/>
    <col min="517" max="517" width="1.42578125" style="6" customWidth="1"/>
    <col min="518" max="518" width="12.140625" style="6" customWidth="1"/>
    <col min="519" max="519" width="11.7109375" style="6" bestFit="1" customWidth="1"/>
    <col min="520" max="520" width="1.42578125" style="6" customWidth="1"/>
    <col min="521" max="521" width="17.5703125" style="6" bestFit="1" customWidth="1"/>
    <col min="522" max="522" width="15" style="6" customWidth="1"/>
    <col min="523" max="768" width="9.140625" style="6"/>
    <col min="769" max="769" width="62.85546875" style="6" customWidth="1"/>
    <col min="770" max="770" width="1.42578125" style="6" customWidth="1"/>
    <col min="771" max="771" width="18.85546875" style="6" bestFit="1" customWidth="1"/>
    <col min="772" max="772" width="16.42578125" style="6" customWidth="1"/>
    <col min="773" max="773" width="1.42578125" style="6" customWidth="1"/>
    <col min="774" max="774" width="12.140625" style="6" customWidth="1"/>
    <col min="775" max="775" width="11.7109375" style="6" bestFit="1" customWidth="1"/>
    <col min="776" max="776" width="1.42578125" style="6" customWidth="1"/>
    <col min="777" max="777" width="17.5703125" style="6" bestFit="1" customWidth="1"/>
    <col min="778" max="778" width="15" style="6" customWidth="1"/>
    <col min="779" max="1024" width="9.140625" style="6"/>
    <col min="1025" max="1025" width="62.85546875" style="6" customWidth="1"/>
    <col min="1026" max="1026" width="1.42578125" style="6" customWidth="1"/>
    <col min="1027" max="1027" width="18.85546875" style="6" bestFit="1" customWidth="1"/>
    <col min="1028" max="1028" width="16.42578125" style="6" customWidth="1"/>
    <col min="1029" max="1029" width="1.42578125" style="6" customWidth="1"/>
    <col min="1030" max="1030" width="12.140625" style="6" customWidth="1"/>
    <col min="1031" max="1031" width="11.7109375" style="6" bestFit="1" customWidth="1"/>
    <col min="1032" max="1032" width="1.42578125" style="6" customWidth="1"/>
    <col min="1033" max="1033" width="17.5703125" style="6" bestFit="1" customWidth="1"/>
    <col min="1034" max="1034" width="15" style="6" customWidth="1"/>
    <col min="1035" max="1280" width="9.140625" style="6"/>
    <col min="1281" max="1281" width="62.85546875" style="6" customWidth="1"/>
    <col min="1282" max="1282" width="1.42578125" style="6" customWidth="1"/>
    <col min="1283" max="1283" width="18.85546875" style="6" bestFit="1" customWidth="1"/>
    <col min="1284" max="1284" width="16.42578125" style="6" customWidth="1"/>
    <col min="1285" max="1285" width="1.42578125" style="6" customWidth="1"/>
    <col min="1286" max="1286" width="12.140625" style="6" customWidth="1"/>
    <col min="1287" max="1287" width="11.7109375" style="6" bestFit="1" customWidth="1"/>
    <col min="1288" max="1288" width="1.42578125" style="6" customWidth="1"/>
    <col min="1289" max="1289" width="17.5703125" style="6" bestFit="1" customWidth="1"/>
    <col min="1290" max="1290" width="15" style="6" customWidth="1"/>
    <col min="1291" max="1536" width="9.140625" style="6"/>
    <col min="1537" max="1537" width="62.85546875" style="6" customWidth="1"/>
    <col min="1538" max="1538" width="1.42578125" style="6" customWidth="1"/>
    <col min="1539" max="1539" width="18.85546875" style="6" bestFit="1" customWidth="1"/>
    <col min="1540" max="1540" width="16.42578125" style="6" customWidth="1"/>
    <col min="1541" max="1541" width="1.42578125" style="6" customWidth="1"/>
    <col min="1542" max="1542" width="12.140625" style="6" customWidth="1"/>
    <col min="1543" max="1543" width="11.7109375" style="6" bestFit="1" customWidth="1"/>
    <col min="1544" max="1544" width="1.42578125" style="6" customWidth="1"/>
    <col min="1545" max="1545" width="17.5703125" style="6" bestFit="1" customWidth="1"/>
    <col min="1546" max="1546" width="15" style="6" customWidth="1"/>
    <col min="1547" max="1792" width="9.140625" style="6"/>
    <col min="1793" max="1793" width="62.85546875" style="6" customWidth="1"/>
    <col min="1794" max="1794" width="1.42578125" style="6" customWidth="1"/>
    <col min="1795" max="1795" width="18.85546875" style="6" bestFit="1" customWidth="1"/>
    <col min="1796" max="1796" width="16.42578125" style="6" customWidth="1"/>
    <col min="1797" max="1797" width="1.42578125" style="6" customWidth="1"/>
    <col min="1798" max="1798" width="12.140625" style="6" customWidth="1"/>
    <col min="1799" max="1799" width="11.7109375" style="6" bestFit="1" customWidth="1"/>
    <col min="1800" max="1800" width="1.42578125" style="6" customWidth="1"/>
    <col min="1801" max="1801" width="17.5703125" style="6" bestFit="1" customWidth="1"/>
    <col min="1802" max="1802" width="15" style="6" customWidth="1"/>
    <col min="1803" max="2048" width="9.140625" style="6"/>
    <col min="2049" max="2049" width="62.85546875" style="6" customWidth="1"/>
    <col min="2050" max="2050" width="1.42578125" style="6" customWidth="1"/>
    <col min="2051" max="2051" width="18.85546875" style="6" bestFit="1" customWidth="1"/>
    <col min="2052" max="2052" width="16.42578125" style="6" customWidth="1"/>
    <col min="2053" max="2053" width="1.42578125" style="6" customWidth="1"/>
    <col min="2054" max="2054" width="12.140625" style="6" customWidth="1"/>
    <col min="2055" max="2055" width="11.7109375" style="6" bestFit="1" customWidth="1"/>
    <col min="2056" max="2056" width="1.42578125" style="6" customWidth="1"/>
    <col min="2057" max="2057" width="17.5703125" style="6" bestFit="1" customWidth="1"/>
    <col min="2058" max="2058" width="15" style="6" customWidth="1"/>
    <col min="2059" max="2304" width="9.140625" style="6"/>
    <col min="2305" max="2305" width="62.85546875" style="6" customWidth="1"/>
    <col min="2306" max="2306" width="1.42578125" style="6" customWidth="1"/>
    <col min="2307" max="2307" width="18.85546875" style="6" bestFit="1" customWidth="1"/>
    <col min="2308" max="2308" width="16.42578125" style="6" customWidth="1"/>
    <col min="2309" max="2309" width="1.42578125" style="6" customWidth="1"/>
    <col min="2310" max="2310" width="12.140625" style="6" customWidth="1"/>
    <col min="2311" max="2311" width="11.7109375" style="6" bestFit="1" customWidth="1"/>
    <col min="2312" max="2312" width="1.42578125" style="6" customWidth="1"/>
    <col min="2313" max="2313" width="17.5703125" style="6" bestFit="1" customWidth="1"/>
    <col min="2314" max="2314" width="15" style="6" customWidth="1"/>
    <col min="2315" max="2560" width="9.140625" style="6"/>
    <col min="2561" max="2561" width="62.85546875" style="6" customWidth="1"/>
    <col min="2562" max="2562" width="1.42578125" style="6" customWidth="1"/>
    <col min="2563" max="2563" width="18.85546875" style="6" bestFit="1" customWidth="1"/>
    <col min="2564" max="2564" width="16.42578125" style="6" customWidth="1"/>
    <col min="2565" max="2565" width="1.42578125" style="6" customWidth="1"/>
    <col min="2566" max="2566" width="12.140625" style="6" customWidth="1"/>
    <col min="2567" max="2567" width="11.7109375" style="6" bestFit="1" customWidth="1"/>
    <col min="2568" max="2568" width="1.42578125" style="6" customWidth="1"/>
    <col min="2569" max="2569" width="17.5703125" style="6" bestFit="1" customWidth="1"/>
    <col min="2570" max="2570" width="15" style="6" customWidth="1"/>
    <col min="2571" max="2816" width="9.140625" style="6"/>
    <col min="2817" max="2817" width="62.85546875" style="6" customWidth="1"/>
    <col min="2818" max="2818" width="1.42578125" style="6" customWidth="1"/>
    <col min="2819" max="2819" width="18.85546875" style="6" bestFit="1" customWidth="1"/>
    <col min="2820" max="2820" width="16.42578125" style="6" customWidth="1"/>
    <col min="2821" max="2821" width="1.42578125" style="6" customWidth="1"/>
    <col min="2822" max="2822" width="12.140625" style="6" customWidth="1"/>
    <col min="2823" max="2823" width="11.7109375" style="6" bestFit="1" customWidth="1"/>
    <col min="2824" max="2824" width="1.42578125" style="6" customWidth="1"/>
    <col min="2825" max="2825" width="17.5703125" style="6" bestFit="1" customWidth="1"/>
    <col min="2826" max="2826" width="15" style="6" customWidth="1"/>
    <col min="2827" max="3072" width="9.140625" style="6"/>
    <col min="3073" max="3073" width="62.85546875" style="6" customWidth="1"/>
    <col min="3074" max="3074" width="1.42578125" style="6" customWidth="1"/>
    <col min="3075" max="3075" width="18.85546875" style="6" bestFit="1" customWidth="1"/>
    <col min="3076" max="3076" width="16.42578125" style="6" customWidth="1"/>
    <col min="3077" max="3077" width="1.42578125" style="6" customWidth="1"/>
    <col min="3078" max="3078" width="12.140625" style="6" customWidth="1"/>
    <col min="3079" max="3079" width="11.7109375" style="6" bestFit="1" customWidth="1"/>
    <col min="3080" max="3080" width="1.42578125" style="6" customWidth="1"/>
    <col min="3081" max="3081" width="17.5703125" style="6" bestFit="1" customWidth="1"/>
    <col min="3082" max="3082" width="15" style="6" customWidth="1"/>
    <col min="3083" max="3328" width="9.140625" style="6"/>
    <col min="3329" max="3329" width="62.85546875" style="6" customWidth="1"/>
    <col min="3330" max="3330" width="1.42578125" style="6" customWidth="1"/>
    <col min="3331" max="3331" width="18.85546875" style="6" bestFit="1" customWidth="1"/>
    <col min="3332" max="3332" width="16.42578125" style="6" customWidth="1"/>
    <col min="3333" max="3333" width="1.42578125" style="6" customWidth="1"/>
    <col min="3334" max="3334" width="12.140625" style="6" customWidth="1"/>
    <col min="3335" max="3335" width="11.7109375" style="6" bestFit="1" customWidth="1"/>
    <col min="3336" max="3336" width="1.42578125" style="6" customWidth="1"/>
    <col min="3337" max="3337" width="17.5703125" style="6" bestFit="1" customWidth="1"/>
    <col min="3338" max="3338" width="15" style="6" customWidth="1"/>
    <col min="3339" max="3584" width="9.140625" style="6"/>
    <col min="3585" max="3585" width="62.85546875" style="6" customWidth="1"/>
    <col min="3586" max="3586" width="1.42578125" style="6" customWidth="1"/>
    <col min="3587" max="3587" width="18.85546875" style="6" bestFit="1" customWidth="1"/>
    <col min="3588" max="3588" width="16.42578125" style="6" customWidth="1"/>
    <col min="3589" max="3589" width="1.42578125" style="6" customWidth="1"/>
    <col min="3590" max="3590" width="12.140625" style="6" customWidth="1"/>
    <col min="3591" max="3591" width="11.7109375" style="6" bestFit="1" customWidth="1"/>
    <col min="3592" max="3592" width="1.42578125" style="6" customWidth="1"/>
    <col min="3593" max="3593" width="17.5703125" style="6" bestFit="1" customWidth="1"/>
    <col min="3594" max="3594" width="15" style="6" customWidth="1"/>
    <col min="3595" max="3840" width="9.140625" style="6"/>
    <col min="3841" max="3841" width="62.85546875" style="6" customWidth="1"/>
    <col min="3842" max="3842" width="1.42578125" style="6" customWidth="1"/>
    <col min="3843" max="3843" width="18.85546875" style="6" bestFit="1" customWidth="1"/>
    <col min="3844" max="3844" width="16.42578125" style="6" customWidth="1"/>
    <col min="3845" max="3845" width="1.42578125" style="6" customWidth="1"/>
    <col min="3846" max="3846" width="12.140625" style="6" customWidth="1"/>
    <col min="3847" max="3847" width="11.7109375" style="6" bestFit="1" customWidth="1"/>
    <col min="3848" max="3848" width="1.42578125" style="6" customWidth="1"/>
    <col min="3849" max="3849" width="17.5703125" style="6" bestFit="1" customWidth="1"/>
    <col min="3850" max="3850" width="15" style="6" customWidth="1"/>
    <col min="3851" max="4096" width="9.140625" style="6"/>
    <col min="4097" max="4097" width="62.85546875" style="6" customWidth="1"/>
    <col min="4098" max="4098" width="1.42578125" style="6" customWidth="1"/>
    <col min="4099" max="4099" width="18.85546875" style="6" bestFit="1" customWidth="1"/>
    <col min="4100" max="4100" width="16.42578125" style="6" customWidth="1"/>
    <col min="4101" max="4101" width="1.42578125" style="6" customWidth="1"/>
    <col min="4102" max="4102" width="12.140625" style="6" customWidth="1"/>
    <col min="4103" max="4103" width="11.7109375" style="6" bestFit="1" customWidth="1"/>
    <col min="4104" max="4104" width="1.42578125" style="6" customWidth="1"/>
    <col min="4105" max="4105" width="17.5703125" style="6" bestFit="1" customWidth="1"/>
    <col min="4106" max="4106" width="15" style="6" customWidth="1"/>
    <col min="4107" max="4352" width="9.140625" style="6"/>
    <col min="4353" max="4353" width="62.85546875" style="6" customWidth="1"/>
    <col min="4354" max="4354" width="1.42578125" style="6" customWidth="1"/>
    <col min="4355" max="4355" width="18.85546875" style="6" bestFit="1" customWidth="1"/>
    <col min="4356" max="4356" width="16.42578125" style="6" customWidth="1"/>
    <col min="4357" max="4357" width="1.42578125" style="6" customWidth="1"/>
    <col min="4358" max="4358" width="12.140625" style="6" customWidth="1"/>
    <col min="4359" max="4359" width="11.7109375" style="6" bestFit="1" customWidth="1"/>
    <col min="4360" max="4360" width="1.42578125" style="6" customWidth="1"/>
    <col min="4361" max="4361" width="17.5703125" style="6" bestFit="1" customWidth="1"/>
    <col min="4362" max="4362" width="15" style="6" customWidth="1"/>
    <col min="4363" max="4608" width="9.140625" style="6"/>
    <col min="4609" max="4609" width="62.85546875" style="6" customWidth="1"/>
    <col min="4610" max="4610" width="1.42578125" style="6" customWidth="1"/>
    <col min="4611" max="4611" width="18.85546875" style="6" bestFit="1" customWidth="1"/>
    <col min="4612" max="4612" width="16.42578125" style="6" customWidth="1"/>
    <col min="4613" max="4613" width="1.42578125" style="6" customWidth="1"/>
    <col min="4614" max="4614" width="12.140625" style="6" customWidth="1"/>
    <col min="4615" max="4615" width="11.7109375" style="6" bestFit="1" customWidth="1"/>
    <col min="4616" max="4616" width="1.42578125" style="6" customWidth="1"/>
    <col min="4617" max="4617" width="17.5703125" style="6" bestFit="1" customWidth="1"/>
    <col min="4618" max="4618" width="15" style="6" customWidth="1"/>
    <col min="4619" max="4864" width="9.140625" style="6"/>
    <col min="4865" max="4865" width="62.85546875" style="6" customWidth="1"/>
    <col min="4866" max="4866" width="1.42578125" style="6" customWidth="1"/>
    <col min="4867" max="4867" width="18.85546875" style="6" bestFit="1" customWidth="1"/>
    <col min="4868" max="4868" width="16.42578125" style="6" customWidth="1"/>
    <col min="4869" max="4869" width="1.42578125" style="6" customWidth="1"/>
    <col min="4870" max="4870" width="12.140625" style="6" customWidth="1"/>
    <col min="4871" max="4871" width="11.7109375" style="6" bestFit="1" customWidth="1"/>
    <col min="4872" max="4872" width="1.42578125" style="6" customWidth="1"/>
    <col min="4873" max="4873" width="17.5703125" style="6" bestFit="1" customWidth="1"/>
    <col min="4874" max="4874" width="15" style="6" customWidth="1"/>
    <col min="4875" max="5120" width="9.140625" style="6"/>
    <col min="5121" max="5121" width="62.85546875" style="6" customWidth="1"/>
    <col min="5122" max="5122" width="1.42578125" style="6" customWidth="1"/>
    <col min="5123" max="5123" width="18.85546875" style="6" bestFit="1" customWidth="1"/>
    <col min="5124" max="5124" width="16.42578125" style="6" customWidth="1"/>
    <col min="5125" max="5125" width="1.42578125" style="6" customWidth="1"/>
    <col min="5126" max="5126" width="12.140625" style="6" customWidth="1"/>
    <col min="5127" max="5127" width="11.7109375" style="6" bestFit="1" customWidth="1"/>
    <col min="5128" max="5128" width="1.42578125" style="6" customWidth="1"/>
    <col min="5129" max="5129" width="17.5703125" style="6" bestFit="1" customWidth="1"/>
    <col min="5130" max="5130" width="15" style="6" customWidth="1"/>
    <col min="5131" max="5376" width="9.140625" style="6"/>
    <col min="5377" max="5377" width="62.85546875" style="6" customWidth="1"/>
    <col min="5378" max="5378" width="1.42578125" style="6" customWidth="1"/>
    <col min="5379" max="5379" width="18.85546875" style="6" bestFit="1" customWidth="1"/>
    <col min="5380" max="5380" width="16.42578125" style="6" customWidth="1"/>
    <col min="5381" max="5381" width="1.42578125" style="6" customWidth="1"/>
    <col min="5382" max="5382" width="12.140625" style="6" customWidth="1"/>
    <col min="5383" max="5383" width="11.7109375" style="6" bestFit="1" customWidth="1"/>
    <col min="5384" max="5384" width="1.42578125" style="6" customWidth="1"/>
    <col min="5385" max="5385" width="17.5703125" style="6" bestFit="1" customWidth="1"/>
    <col min="5386" max="5386" width="15" style="6" customWidth="1"/>
    <col min="5387" max="5632" width="9.140625" style="6"/>
    <col min="5633" max="5633" width="62.85546875" style="6" customWidth="1"/>
    <col min="5634" max="5634" width="1.42578125" style="6" customWidth="1"/>
    <col min="5635" max="5635" width="18.85546875" style="6" bestFit="1" customWidth="1"/>
    <col min="5636" max="5636" width="16.42578125" style="6" customWidth="1"/>
    <col min="5637" max="5637" width="1.42578125" style="6" customWidth="1"/>
    <col min="5638" max="5638" width="12.140625" style="6" customWidth="1"/>
    <col min="5639" max="5639" width="11.7109375" style="6" bestFit="1" customWidth="1"/>
    <col min="5640" max="5640" width="1.42578125" style="6" customWidth="1"/>
    <col min="5641" max="5641" width="17.5703125" style="6" bestFit="1" customWidth="1"/>
    <col min="5642" max="5642" width="15" style="6" customWidth="1"/>
    <col min="5643" max="5888" width="9.140625" style="6"/>
    <col min="5889" max="5889" width="62.85546875" style="6" customWidth="1"/>
    <col min="5890" max="5890" width="1.42578125" style="6" customWidth="1"/>
    <col min="5891" max="5891" width="18.85546875" style="6" bestFit="1" customWidth="1"/>
    <col min="5892" max="5892" width="16.42578125" style="6" customWidth="1"/>
    <col min="5893" max="5893" width="1.42578125" style="6" customWidth="1"/>
    <col min="5894" max="5894" width="12.140625" style="6" customWidth="1"/>
    <col min="5895" max="5895" width="11.7109375" style="6" bestFit="1" customWidth="1"/>
    <col min="5896" max="5896" width="1.42578125" style="6" customWidth="1"/>
    <col min="5897" max="5897" width="17.5703125" style="6" bestFit="1" customWidth="1"/>
    <col min="5898" max="5898" width="15" style="6" customWidth="1"/>
    <col min="5899" max="6144" width="9.140625" style="6"/>
    <col min="6145" max="6145" width="62.85546875" style="6" customWidth="1"/>
    <col min="6146" max="6146" width="1.42578125" style="6" customWidth="1"/>
    <col min="6147" max="6147" width="18.85546875" style="6" bestFit="1" customWidth="1"/>
    <col min="6148" max="6148" width="16.42578125" style="6" customWidth="1"/>
    <col min="6149" max="6149" width="1.42578125" style="6" customWidth="1"/>
    <col min="6150" max="6150" width="12.140625" style="6" customWidth="1"/>
    <col min="6151" max="6151" width="11.7109375" style="6" bestFit="1" customWidth="1"/>
    <col min="6152" max="6152" width="1.42578125" style="6" customWidth="1"/>
    <col min="6153" max="6153" width="17.5703125" style="6" bestFit="1" customWidth="1"/>
    <col min="6154" max="6154" width="15" style="6" customWidth="1"/>
    <col min="6155" max="6400" width="9.140625" style="6"/>
    <col min="6401" max="6401" width="62.85546875" style="6" customWidth="1"/>
    <col min="6402" max="6402" width="1.42578125" style="6" customWidth="1"/>
    <col min="6403" max="6403" width="18.85546875" style="6" bestFit="1" customWidth="1"/>
    <col min="6404" max="6404" width="16.42578125" style="6" customWidth="1"/>
    <col min="6405" max="6405" width="1.42578125" style="6" customWidth="1"/>
    <col min="6406" max="6406" width="12.140625" style="6" customWidth="1"/>
    <col min="6407" max="6407" width="11.7109375" style="6" bestFit="1" customWidth="1"/>
    <col min="6408" max="6408" width="1.42578125" style="6" customWidth="1"/>
    <col min="6409" max="6409" width="17.5703125" style="6" bestFit="1" customWidth="1"/>
    <col min="6410" max="6410" width="15" style="6" customWidth="1"/>
    <col min="6411" max="6656" width="9.140625" style="6"/>
    <col min="6657" max="6657" width="62.85546875" style="6" customWidth="1"/>
    <col min="6658" max="6658" width="1.42578125" style="6" customWidth="1"/>
    <col min="6659" max="6659" width="18.85546875" style="6" bestFit="1" customWidth="1"/>
    <col min="6660" max="6660" width="16.42578125" style="6" customWidth="1"/>
    <col min="6661" max="6661" width="1.42578125" style="6" customWidth="1"/>
    <col min="6662" max="6662" width="12.140625" style="6" customWidth="1"/>
    <col min="6663" max="6663" width="11.7109375" style="6" bestFit="1" customWidth="1"/>
    <col min="6664" max="6664" width="1.42578125" style="6" customWidth="1"/>
    <col min="6665" max="6665" width="17.5703125" style="6" bestFit="1" customWidth="1"/>
    <col min="6666" max="6666" width="15" style="6" customWidth="1"/>
    <col min="6667" max="6912" width="9.140625" style="6"/>
    <col min="6913" max="6913" width="62.85546875" style="6" customWidth="1"/>
    <col min="6914" max="6914" width="1.42578125" style="6" customWidth="1"/>
    <col min="6915" max="6915" width="18.85546875" style="6" bestFit="1" customWidth="1"/>
    <col min="6916" max="6916" width="16.42578125" style="6" customWidth="1"/>
    <col min="6917" max="6917" width="1.42578125" style="6" customWidth="1"/>
    <col min="6918" max="6918" width="12.140625" style="6" customWidth="1"/>
    <col min="6919" max="6919" width="11.7109375" style="6" bestFit="1" customWidth="1"/>
    <col min="6920" max="6920" width="1.42578125" style="6" customWidth="1"/>
    <col min="6921" max="6921" width="17.5703125" style="6" bestFit="1" customWidth="1"/>
    <col min="6922" max="6922" width="15" style="6" customWidth="1"/>
    <col min="6923" max="7168" width="9.140625" style="6"/>
    <col min="7169" max="7169" width="62.85546875" style="6" customWidth="1"/>
    <col min="7170" max="7170" width="1.42578125" style="6" customWidth="1"/>
    <col min="7171" max="7171" width="18.85546875" style="6" bestFit="1" customWidth="1"/>
    <col min="7172" max="7172" width="16.42578125" style="6" customWidth="1"/>
    <col min="7173" max="7173" width="1.42578125" style="6" customWidth="1"/>
    <col min="7174" max="7174" width="12.140625" style="6" customWidth="1"/>
    <col min="7175" max="7175" width="11.7109375" style="6" bestFit="1" customWidth="1"/>
    <col min="7176" max="7176" width="1.42578125" style="6" customWidth="1"/>
    <col min="7177" max="7177" width="17.5703125" style="6" bestFit="1" customWidth="1"/>
    <col min="7178" max="7178" width="15" style="6" customWidth="1"/>
    <col min="7179" max="7424" width="9.140625" style="6"/>
    <col min="7425" max="7425" width="62.85546875" style="6" customWidth="1"/>
    <col min="7426" max="7426" width="1.42578125" style="6" customWidth="1"/>
    <col min="7427" max="7427" width="18.85546875" style="6" bestFit="1" customWidth="1"/>
    <col min="7428" max="7428" width="16.42578125" style="6" customWidth="1"/>
    <col min="7429" max="7429" width="1.42578125" style="6" customWidth="1"/>
    <col min="7430" max="7430" width="12.140625" style="6" customWidth="1"/>
    <col min="7431" max="7431" width="11.7109375" style="6" bestFit="1" customWidth="1"/>
    <col min="7432" max="7432" width="1.42578125" style="6" customWidth="1"/>
    <col min="7433" max="7433" width="17.5703125" style="6" bestFit="1" customWidth="1"/>
    <col min="7434" max="7434" width="15" style="6" customWidth="1"/>
    <col min="7435" max="7680" width="9.140625" style="6"/>
    <col min="7681" max="7681" width="62.85546875" style="6" customWidth="1"/>
    <col min="7682" max="7682" width="1.42578125" style="6" customWidth="1"/>
    <col min="7683" max="7683" width="18.85546875" style="6" bestFit="1" customWidth="1"/>
    <col min="7684" max="7684" width="16.42578125" style="6" customWidth="1"/>
    <col min="7685" max="7685" width="1.42578125" style="6" customWidth="1"/>
    <col min="7686" max="7686" width="12.140625" style="6" customWidth="1"/>
    <col min="7687" max="7687" width="11.7109375" style="6" bestFit="1" customWidth="1"/>
    <col min="7688" max="7688" width="1.42578125" style="6" customWidth="1"/>
    <col min="7689" max="7689" width="17.5703125" style="6" bestFit="1" customWidth="1"/>
    <col min="7690" max="7690" width="15" style="6" customWidth="1"/>
    <col min="7691" max="7936" width="9.140625" style="6"/>
    <col min="7937" max="7937" width="62.85546875" style="6" customWidth="1"/>
    <col min="7938" max="7938" width="1.42578125" style="6" customWidth="1"/>
    <col min="7939" max="7939" width="18.85546875" style="6" bestFit="1" customWidth="1"/>
    <col min="7940" max="7940" width="16.42578125" style="6" customWidth="1"/>
    <col min="7941" max="7941" width="1.42578125" style="6" customWidth="1"/>
    <col min="7942" max="7942" width="12.140625" style="6" customWidth="1"/>
    <col min="7943" max="7943" width="11.7109375" style="6" bestFit="1" customWidth="1"/>
    <col min="7944" max="7944" width="1.42578125" style="6" customWidth="1"/>
    <col min="7945" max="7945" width="17.5703125" style="6" bestFit="1" customWidth="1"/>
    <col min="7946" max="7946" width="15" style="6" customWidth="1"/>
    <col min="7947" max="8192" width="9.140625" style="6"/>
    <col min="8193" max="8193" width="62.85546875" style="6" customWidth="1"/>
    <col min="8194" max="8194" width="1.42578125" style="6" customWidth="1"/>
    <col min="8195" max="8195" width="18.85546875" style="6" bestFit="1" customWidth="1"/>
    <col min="8196" max="8196" width="16.42578125" style="6" customWidth="1"/>
    <col min="8197" max="8197" width="1.42578125" style="6" customWidth="1"/>
    <col min="8198" max="8198" width="12.140625" style="6" customWidth="1"/>
    <col min="8199" max="8199" width="11.7109375" style="6" bestFit="1" customWidth="1"/>
    <col min="8200" max="8200" width="1.42578125" style="6" customWidth="1"/>
    <col min="8201" max="8201" width="17.5703125" style="6" bestFit="1" customWidth="1"/>
    <col min="8202" max="8202" width="15" style="6" customWidth="1"/>
    <col min="8203" max="8448" width="9.140625" style="6"/>
    <col min="8449" max="8449" width="62.85546875" style="6" customWidth="1"/>
    <col min="8450" max="8450" width="1.42578125" style="6" customWidth="1"/>
    <col min="8451" max="8451" width="18.85546875" style="6" bestFit="1" customWidth="1"/>
    <col min="8452" max="8452" width="16.42578125" style="6" customWidth="1"/>
    <col min="8453" max="8453" width="1.42578125" style="6" customWidth="1"/>
    <col min="8454" max="8454" width="12.140625" style="6" customWidth="1"/>
    <col min="8455" max="8455" width="11.7109375" style="6" bestFit="1" customWidth="1"/>
    <col min="8456" max="8456" width="1.42578125" style="6" customWidth="1"/>
    <col min="8457" max="8457" width="17.5703125" style="6" bestFit="1" customWidth="1"/>
    <col min="8458" max="8458" width="15" style="6" customWidth="1"/>
    <col min="8459" max="8704" width="9.140625" style="6"/>
    <col min="8705" max="8705" width="62.85546875" style="6" customWidth="1"/>
    <col min="8706" max="8706" width="1.42578125" style="6" customWidth="1"/>
    <col min="8707" max="8707" width="18.85546875" style="6" bestFit="1" customWidth="1"/>
    <col min="8708" max="8708" width="16.42578125" style="6" customWidth="1"/>
    <col min="8709" max="8709" width="1.42578125" style="6" customWidth="1"/>
    <col min="8710" max="8710" width="12.140625" style="6" customWidth="1"/>
    <col min="8711" max="8711" width="11.7109375" style="6" bestFit="1" customWidth="1"/>
    <col min="8712" max="8712" width="1.42578125" style="6" customWidth="1"/>
    <col min="8713" max="8713" width="17.5703125" style="6" bestFit="1" customWidth="1"/>
    <col min="8714" max="8714" width="15" style="6" customWidth="1"/>
    <col min="8715" max="8960" width="9.140625" style="6"/>
    <col min="8961" max="8961" width="62.85546875" style="6" customWidth="1"/>
    <col min="8962" max="8962" width="1.42578125" style="6" customWidth="1"/>
    <col min="8963" max="8963" width="18.85546875" style="6" bestFit="1" customWidth="1"/>
    <col min="8964" max="8964" width="16.42578125" style="6" customWidth="1"/>
    <col min="8965" max="8965" width="1.42578125" style="6" customWidth="1"/>
    <col min="8966" max="8966" width="12.140625" style="6" customWidth="1"/>
    <col min="8967" max="8967" width="11.7109375" style="6" bestFit="1" customWidth="1"/>
    <col min="8968" max="8968" width="1.42578125" style="6" customWidth="1"/>
    <col min="8969" max="8969" width="17.5703125" style="6" bestFit="1" customWidth="1"/>
    <col min="8970" max="8970" width="15" style="6" customWidth="1"/>
    <col min="8971" max="9216" width="9.140625" style="6"/>
    <col min="9217" max="9217" width="62.85546875" style="6" customWidth="1"/>
    <col min="9218" max="9218" width="1.42578125" style="6" customWidth="1"/>
    <col min="9219" max="9219" width="18.85546875" style="6" bestFit="1" customWidth="1"/>
    <col min="9220" max="9220" width="16.42578125" style="6" customWidth="1"/>
    <col min="9221" max="9221" width="1.42578125" style="6" customWidth="1"/>
    <col min="9222" max="9222" width="12.140625" style="6" customWidth="1"/>
    <col min="9223" max="9223" width="11.7109375" style="6" bestFit="1" customWidth="1"/>
    <col min="9224" max="9224" width="1.42578125" style="6" customWidth="1"/>
    <col min="9225" max="9225" width="17.5703125" style="6" bestFit="1" customWidth="1"/>
    <col min="9226" max="9226" width="15" style="6" customWidth="1"/>
    <col min="9227" max="9472" width="9.140625" style="6"/>
    <col min="9473" max="9473" width="62.85546875" style="6" customWidth="1"/>
    <col min="9474" max="9474" width="1.42578125" style="6" customWidth="1"/>
    <col min="9475" max="9475" width="18.85546875" style="6" bestFit="1" customWidth="1"/>
    <col min="9476" max="9476" width="16.42578125" style="6" customWidth="1"/>
    <col min="9477" max="9477" width="1.42578125" style="6" customWidth="1"/>
    <col min="9478" max="9478" width="12.140625" style="6" customWidth="1"/>
    <col min="9479" max="9479" width="11.7109375" style="6" bestFit="1" customWidth="1"/>
    <col min="9480" max="9480" width="1.42578125" style="6" customWidth="1"/>
    <col min="9481" max="9481" width="17.5703125" style="6" bestFit="1" customWidth="1"/>
    <col min="9482" max="9482" width="15" style="6" customWidth="1"/>
    <col min="9483" max="9728" width="9.140625" style="6"/>
    <col min="9729" max="9729" width="62.85546875" style="6" customWidth="1"/>
    <col min="9730" max="9730" width="1.42578125" style="6" customWidth="1"/>
    <col min="9731" max="9731" width="18.85546875" style="6" bestFit="1" customWidth="1"/>
    <col min="9732" max="9732" width="16.42578125" style="6" customWidth="1"/>
    <col min="9733" max="9733" width="1.42578125" style="6" customWidth="1"/>
    <col min="9734" max="9734" width="12.140625" style="6" customWidth="1"/>
    <col min="9735" max="9735" width="11.7109375" style="6" bestFit="1" customWidth="1"/>
    <col min="9736" max="9736" width="1.42578125" style="6" customWidth="1"/>
    <col min="9737" max="9737" width="17.5703125" style="6" bestFit="1" customWidth="1"/>
    <col min="9738" max="9738" width="15" style="6" customWidth="1"/>
    <col min="9739" max="9984" width="9.140625" style="6"/>
    <col min="9985" max="9985" width="62.85546875" style="6" customWidth="1"/>
    <col min="9986" max="9986" width="1.42578125" style="6" customWidth="1"/>
    <col min="9987" max="9987" width="18.85546875" style="6" bestFit="1" customWidth="1"/>
    <col min="9988" max="9988" width="16.42578125" style="6" customWidth="1"/>
    <col min="9989" max="9989" width="1.42578125" style="6" customWidth="1"/>
    <col min="9990" max="9990" width="12.140625" style="6" customWidth="1"/>
    <col min="9991" max="9991" width="11.7109375" style="6" bestFit="1" customWidth="1"/>
    <col min="9992" max="9992" width="1.42578125" style="6" customWidth="1"/>
    <col min="9993" max="9993" width="17.5703125" style="6" bestFit="1" customWidth="1"/>
    <col min="9994" max="9994" width="15" style="6" customWidth="1"/>
    <col min="9995" max="10240" width="9.140625" style="6"/>
    <col min="10241" max="10241" width="62.85546875" style="6" customWidth="1"/>
    <col min="10242" max="10242" width="1.42578125" style="6" customWidth="1"/>
    <col min="10243" max="10243" width="18.85546875" style="6" bestFit="1" customWidth="1"/>
    <col min="10244" max="10244" width="16.42578125" style="6" customWidth="1"/>
    <col min="10245" max="10245" width="1.42578125" style="6" customWidth="1"/>
    <col min="10246" max="10246" width="12.140625" style="6" customWidth="1"/>
    <col min="10247" max="10247" width="11.7109375" style="6" bestFit="1" customWidth="1"/>
    <col min="10248" max="10248" width="1.42578125" style="6" customWidth="1"/>
    <col min="10249" max="10249" width="17.5703125" style="6" bestFit="1" customWidth="1"/>
    <col min="10250" max="10250" width="15" style="6" customWidth="1"/>
    <col min="10251" max="10496" width="9.140625" style="6"/>
    <col min="10497" max="10497" width="62.85546875" style="6" customWidth="1"/>
    <col min="10498" max="10498" width="1.42578125" style="6" customWidth="1"/>
    <col min="10499" max="10499" width="18.85546875" style="6" bestFit="1" customWidth="1"/>
    <col min="10500" max="10500" width="16.42578125" style="6" customWidth="1"/>
    <col min="10501" max="10501" width="1.42578125" style="6" customWidth="1"/>
    <col min="10502" max="10502" width="12.140625" style="6" customWidth="1"/>
    <col min="10503" max="10503" width="11.7109375" style="6" bestFit="1" customWidth="1"/>
    <col min="10504" max="10504" width="1.42578125" style="6" customWidth="1"/>
    <col min="10505" max="10505" width="17.5703125" style="6" bestFit="1" customWidth="1"/>
    <col min="10506" max="10506" width="15" style="6" customWidth="1"/>
    <col min="10507" max="10752" width="9.140625" style="6"/>
    <col min="10753" max="10753" width="62.85546875" style="6" customWidth="1"/>
    <col min="10754" max="10754" width="1.42578125" style="6" customWidth="1"/>
    <col min="10755" max="10755" width="18.85546875" style="6" bestFit="1" customWidth="1"/>
    <col min="10756" max="10756" width="16.42578125" style="6" customWidth="1"/>
    <col min="10757" max="10757" width="1.42578125" style="6" customWidth="1"/>
    <col min="10758" max="10758" width="12.140625" style="6" customWidth="1"/>
    <col min="10759" max="10759" width="11.7109375" style="6" bestFit="1" customWidth="1"/>
    <col min="10760" max="10760" width="1.42578125" style="6" customWidth="1"/>
    <col min="10761" max="10761" width="17.5703125" style="6" bestFit="1" customWidth="1"/>
    <col min="10762" max="10762" width="15" style="6" customWidth="1"/>
    <col min="10763" max="11008" width="9.140625" style="6"/>
    <col min="11009" max="11009" width="62.85546875" style="6" customWidth="1"/>
    <col min="11010" max="11010" width="1.42578125" style="6" customWidth="1"/>
    <col min="11011" max="11011" width="18.85546875" style="6" bestFit="1" customWidth="1"/>
    <col min="11012" max="11012" width="16.42578125" style="6" customWidth="1"/>
    <col min="11013" max="11013" width="1.42578125" style="6" customWidth="1"/>
    <col min="11014" max="11014" width="12.140625" style="6" customWidth="1"/>
    <col min="11015" max="11015" width="11.7109375" style="6" bestFit="1" customWidth="1"/>
    <col min="11016" max="11016" width="1.42578125" style="6" customWidth="1"/>
    <col min="11017" max="11017" width="17.5703125" style="6" bestFit="1" customWidth="1"/>
    <col min="11018" max="11018" width="15" style="6" customWidth="1"/>
    <col min="11019" max="11264" width="9.140625" style="6"/>
    <col min="11265" max="11265" width="62.85546875" style="6" customWidth="1"/>
    <col min="11266" max="11266" width="1.42578125" style="6" customWidth="1"/>
    <col min="11267" max="11267" width="18.85546875" style="6" bestFit="1" customWidth="1"/>
    <col min="11268" max="11268" width="16.42578125" style="6" customWidth="1"/>
    <col min="11269" max="11269" width="1.42578125" style="6" customWidth="1"/>
    <col min="11270" max="11270" width="12.140625" style="6" customWidth="1"/>
    <col min="11271" max="11271" width="11.7109375" style="6" bestFit="1" customWidth="1"/>
    <col min="11272" max="11272" width="1.42578125" style="6" customWidth="1"/>
    <col min="11273" max="11273" width="17.5703125" style="6" bestFit="1" customWidth="1"/>
    <col min="11274" max="11274" width="15" style="6" customWidth="1"/>
    <col min="11275" max="11520" width="9.140625" style="6"/>
    <col min="11521" max="11521" width="62.85546875" style="6" customWidth="1"/>
    <col min="11522" max="11522" width="1.42578125" style="6" customWidth="1"/>
    <col min="11523" max="11523" width="18.85546875" style="6" bestFit="1" customWidth="1"/>
    <col min="11524" max="11524" width="16.42578125" style="6" customWidth="1"/>
    <col min="11525" max="11525" width="1.42578125" style="6" customWidth="1"/>
    <col min="11526" max="11526" width="12.140625" style="6" customWidth="1"/>
    <col min="11527" max="11527" width="11.7109375" style="6" bestFit="1" customWidth="1"/>
    <col min="11528" max="11528" width="1.42578125" style="6" customWidth="1"/>
    <col min="11529" max="11529" width="17.5703125" style="6" bestFit="1" customWidth="1"/>
    <col min="11530" max="11530" width="15" style="6" customWidth="1"/>
    <col min="11531" max="11776" width="9.140625" style="6"/>
    <col min="11777" max="11777" width="62.85546875" style="6" customWidth="1"/>
    <col min="11778" max="11778" width="1.42578125" style="6" customWidth="1"/>
    <col min="11779" max="11779" width="18.85546875" style="6" bestFit="1" customWidth="1"/>
    <col min="11780" max="11780" width="16.42578125" style="6" customWidth="1"/>
    <col min="11781" max="11781" width="1.42578125" style="6" customWidth="1"/>
    <col min="11782" max="11782" width="12.140625" style="6" customWidth="1"/>
    <col min="11783" max="11783" width="11.7109375" style="6" bestFit="1" customWidth="1"/>
    <col min="11784" max="11784" width="1.42578125" style="6" customWidth="1"/>
    <col min="11785" max="11785" width="17.5703125" style="6" bestFit="1" customWidth="1"/>
    <col min="11786" max="11786" width="15" style="6" customWidth="1"/>
    <col min="11787" max="12032" width="9.140625" style="6"/>
    <col min="12033" max="12033" width="62.85546875" style="6" customWidth="1"/>
    <col min="12034" max="12034" width="1.42578125" style="6" customWidth="1"/>
    <col min="12035" max="12035" width="18.85546875" style="6" bestFit="1" customWidth="1"/>
    <col min="12036" max="12036" width="16.42578125" style="6" customWidth="1"/>
    <col min="12037" max="12037" width="1.42578125" style="6" customWidth="1"/>
    <col min="12038" max="12038" width="12.140625" style="6" customWidth="1"/>
    <col min="12039" max="12039" width="11.7109375" style="6" bestFit="1" customWidth="1"/>
    <col min="12040" max="12040" width="1.42578125" style="6" customWidth="1"/>
    <col min="12041" max="12041" width="17.5703125" style="6" bestFit="1" customWidth="1"/>
    <col min="12042" max="12042" width="15" style="6" customWidth="1"/>
    <col min="12043" max="12288" width="9.140625" style="6"/>
    <col min="12289" max="12289" width="62.85546875" style="6" customWidth="1"/>
    <col min="12290" max="12290" width="1.42578125" style="6" customWidth="1"/>
    <col min="12291" max="12291" width="18.85546875" style="6" bestFit="1" customWidth="1"/>
    <col min="12292" max="12292" width="16.42578125" style="6" customWidth="1"/>
    <col min="12293" max="12293" width="1.42578125" style="6" customWidth="1"/>
    <col min="12294" max="12294" width="12.140625" style="6" customWidth="1"/>
    <col min="12295" max="12295" width="11.7109375" style="6" bestFit="1" customWidth="1"/>
    <col min="12296" max="12296" width="1.42578125" style="6" customWidth="1"/>
    <col min="12297" max="12297" width="17.5703125" style="6" bestFit="1" customWidth="1"/>
    <col min="12298" max="12298" width="15" style="6" customWidth="1"/>
    <col min="12299" max="12544" width="9.140625" style="6"/>
    <col min="12545" max="12545" width="62.85546875" style="6" customWidth="1"/>
    <col min="12546" max="12546" width="1.42578125" style="6" customWidth="1"/>
    <col min="12547" max="12547" width="18.85546875" style="6" bestFit="1" customWidth="1"/>
    <col min="12548" max="12548" width="16.42578125" style="6" customWidth="1"/>
    <col min="12549" max="12549" width="1.42578125" style="6" customWidth="1"/>
    <col min="12550" max="12550" width="12.140625" style="6" customWidth="1"/>
    <col min="12551" max="12551" width="11.7109375" style="6" bestFit="1" customWidth="1"/>
    <col min="12552" max="12552" width="1.42578125" style="6" customWidth="1"/>
    <col min="12553" max="12553" width="17.5703125" style="6" bestFit="1" customWidth="1"/>
    <col min="12554" max="12554" width="15" style="6" customWidth="1"/>
    <col min="12555" max="12800" width="9.140625" style="6"/>
    <col min="12801" max="12801" width="62.85546875" style="6" customWidth="1"/>
    <col min="12802" max="12802" width="1.42578125" style="6" customWidth="1"/>
    <col min="12803" max="12803" width="18.85546875" style="6" bestFit="1" customWidth="1"/>
    <col min="12804" max="12804" width="16.42578125" style="6" customWidth="1"/>
    <col min="12805" max="12805" width="1.42578125" style="6" customWidth="1"/>
    <col min="12806" max="12806" width="12.140625" style="6" customWidth="1"/>
    <col min="12807" max="12807" width="11.7109375" style="6" bestFit="1" customWidth="1"/>
    <col min="12808" max="12808" width="1.42578125" style="6" customWidth="1"/>
    <col min="12809" max="12809" width="17.5703125" style="6" bestFit="1" customWidth="1"/>
    <col min="12810" max="12810" width="15" style="6" customWidth="1"/>
    <col min="12811" max="13056" width="9.140625" style="6"/>
    <col min="13057" max="13057" width="62.85546875" style="6" customWidth="1"/>
    <col min="13058" max="13058" width="1.42578125" style="6" customWidth="1"/>
    <col min="13059" max="13059" width="18.85546875" style="6" bestFit="1" customWidth="1"/>
    <col min="13060" max="13060" width="16.42578125" style="6" customWidth="1"/>
    <col min="13061" max="13061" width="1.42578125" style="6" customWidth="1"/>
    <col min="13062" max="13062" width="12.140625" style="6" customWidth="1"/>
    <col min="13063" max="13063" width="11.7109375" style="6" bestFit="1" customWidth="1"/>
    <col min="13064" max="13064" width="1.42578125" style="6" customWidth="1"/>
    <col min="13065" max="13065" width="17.5703125" style="6" bestFit="1" customWidth="1"/>
    <col min="13066" max="13066" width="15" style="6" customWidth="1"/>
    <col min="13067" max="13312" width="9.140625" style="6"/>
    <col min="13313" max="13313" width="62.85546875" style="6" customWidth="1"/>
    <col min="13314" max="13314" width="1.42578125" style="6" customWidth="1"/>
    <col min="13315" max="13315" width="18.85546875" style="6" bestFit="1" customWidth="1"/>
    <col min="13316" max="13316" width="16.42578125" style="6" customWidth="1"/>
    <col min="13317" max="13317" width="1.42578125" style="6" customWidth="1"/>
    <col min="13318" max="13318" width="12.140625" style="6" customWidth="1"/>
    <col min="13319" max="13319" width="11.7109375" style="6" bestFit="1" customWidth="1"/>
    <col min="13320" max="13320" width="1.42578125" style="6" customWidth="1"/>
    <col min="13321" max="13321" width="17.5703125" style="6" bestFit="1" customWidth="1"/>
    <col min="13322" max="13322" width="15" style="6" customWidth="1"/>
    <col min="13323" max="13568" width="9.140625" style="6"/>
    <col min="13569" max="13569" width="62.85546875" style="6" customWidth="1"/>
    <col min="13570" max="13570" width="1.42578125" style="6" customWidth="1"/>
    <col min="13571" max="13571" width="18.85546875" style="6" bestFit="1" customWidth="1"/>
    <col min="13572" max="13572" width="16.42578125" style="6" customWidth="1"/>
    <col min="13573" max="13573" width="1.42578125" style="6" customWidth="1"/>
    <col min="13574" max="13574" width="12.140625" style="6" customWidth="1"/>
    <col min="13575" max="13575" width="11.7109375" style="6" bestFit="1" customWidth="1"/>
    <col min="13576" max="13576" width="1.42578125" style="6" customWidth="1"/>
    <col min="13577" max="13577" width="17.5703125" style="6" bestFit="1" customWidth="1"/>
    <col min="13578" max="13578" width="15" style="6" customWidth="1"/>
    <col min="13579" max="13824" width="9.140625" style="6"/>
    <col min="13825" max="13825" width="62.85546875" style="6" customWidth="1"/>
    <col min="13826" max="13826" width="1.42578125" style="6" customWidth="1"/>
    <col min="13827" max="13827" width="18.85546875" style="6" bestFit="1" customWidth="1"/>
    <col min="13828" max="13828" width="16.42578125" style="6" customWidth="1"/>
    <col min="13829" max="13829" width="1.42578125" style="6" customWidth="1"/>
    <col min="13830" max="13830" width="12.140625" style="6" customWidth="1"/>
    <col min="13831" max="13831" width="11.7109375" style="6" bestFit="1" customWidth="1"/>
    <col min="13832" max="13832" width="1.42578125" style="6" customWidth="1"/>
    <col min="13833" max="13833" width="17.5703125" style="6" bestFit="1" customWidth="1"/>
    <col min="13834" max="13834" width="15" style="6" customWidth="1"/>
    <col min="13835" max="14080" width="9.140625" style="6"/>
    <col min="14081" max="14081" width="62.85546875" style="6" customWidth="1"/>
    <col min="14082" max="14082" width="1.42578125" style="6" customWidth="1"/>
    <col min="14083" max="14083" width="18.85546875" style="6" bestFit="1" customWidth="1"/>
    <col min="14084" max="14084" width="16.42578125" style="6" customWidth="1"/>
    <col min="14085" max="14085" width="1.42578125" style="6" customWidth="1"/>
    <col min="14086" max="14086" width="12.140625" style="6" customWidth="1"/>
    <col min="14087" max="14087" width="11.7109375" style="6" bestFit="1" customWidth="1"/>
    <col min="14088" max="14088" width="1.42578125" style="6" customWidth="1"/>
    <col min="14089" max="14089" width="17.5703125" style="6" bestFit="1" customWidth="1"/>
    <col min="14090" max="14090" width="15" style="6" customWidth="1"/>
    <col min="14091" max="14336" width="9.140625" style="6"/>
    <col min="14337" max="14337" width="62.85546875" style="6" customWidth="1"/>
    <col min="14338" max="14338" width="1.42578125" style="6" customWidth="1"/>
    <col min="14339" max="14339" width="18.85546875" style="6" bestFit="1" customWidth="1"/>
    <col min="14340" max="14340" width="16.42578125" style="6" customWidth="1"/>
    <col min="14341" max="14341" width="1.42578125" style="6" customWidth="1"/>
    <col min="14342" max="14342" width="12.140625" style="6" customWidth="1"/>
    <col min="14343" max="14343" width="11.7109375" style="6" bestFit="1" customWidth="1"/>
    <col min="14344" max="14344" width="1.42578125" style="6" customWidth="1"/>
    <col min="14345" max="14345" width="17.5703125" style="6" bestFit="1" customWidth="1"/>
    <col min="14346" max="14346" width="15" style="6" customWidth="1"/>
    <col min="14347" max="14592" width="9.140625" style="6"/>
    <col min="14593" max="14593" width="62.85546875" style="6" customWidth="1"/>
    <col min="14594" max="14594" width="1.42578125" style="6" customWidth="1"/>
    <col min="14595" max="14595" width="18.85546875" style="6" bestFit="1" customWidth="1"/>
    <col min="14596" max="14596" width="16.42578125" style="6" customWidth="1"/>
    <col min="14597" max="14597" width="1.42578125" style="6" customWidth="1"/>
    <col min="14598" max="14598" width="12.140625" style="6" customWidth="1"/>
    <col min="14599" max="14599" width="11.7109375" style="6" bestFit="1" customWidth="1"/>
    <col min="14600" max="14600" width="1.42578125" style="6" customWidth="1"/>
    <col min="14601" max="14601" width="17.5703125" style="6" bestFit="1" customWidth="1"/>
    <col min="14602" max="14602" width="15" style="6" customWidth="1"/>
    <col min="14603" max="14848" width="9.140625" style="6"/>
    <col min="14849" max="14849" width="62.85546875" style="6" customWidth="1"/>
    <col min="14850" max="14850" width="1.42578125" style="6" customWidth="1"/>
    <col min="14851" max="14851" width="18.85546875" style="6" bestFit="1" customWidth="1"/>
    <col min="14852" max="14852" width="16.42578125" style="6" customWidth="1"/>
    <col min="14853" max="14853" width="1.42578125" style="6" customWidth="1"/>
    <col min="14854" max="14854" width="12.140625" style="6" customWidth="1"/>
    <col min="14855" max="14855" width="11.7109375" style="6" bestFit="1" customWidth="1"/>
    <col min="14856" max="14856" width="1.42578125" style="6" customWidth="1"/>
    <col min="14857" max="14857" width="17.5703125" style="6" bestFit="1" customWidth="1"/>
    <col min="14858" max="14858" width="15" style="6" customWidth="1"/>
    <col min="14859" max="15104" width="9.140625" style="6"/>
    <col min="15105" max="15105" width="62.85546875" style="6" customWidth="1"/>
    <col min="15106" max="15106" width="1.42578125" style="6" customWidth="1"/>
    <col min="15107" max="15107" width="18.85546875" style="6" bestFit="1" customWidth="1"/>
    <col min="15108" max="15108" width="16.42578125" style="6" customWidth="1"/>
    <col min="15109" max="15109" width="1.42578125" style="6" customWidth="1"/>
    <col min="15110" max="15110" width="12.140625" style="6" customWidth="1"/>
    <col min="15111" max="15111" width="11.7109375" style="6" bestFit="1" customWidth="1"/>
    <col min="15112" max="15112" width="1.42578125" style="6" customWidth="1"/>
    <col min="15113" max="15113" width="17.5703125" style="6" bestFit="1" customWidth="1"/>
    <col min="15114" max="15114" width="15" style="6" customWidth="1"/>
    <col min="15115" max="15360" width="9.140625" style="6"/>
    <col min="15361" max="15361" width="62.85546875" style="6" customWidth="1"/>
    <col min="15362" max="15362" width="1.42578125" style="6" customWidth="1"/>
    <col min="15363" max="15363" width="18.85546875" style="6" bestFit="1" customWidth="1"/>
    <col min="15364" max="15364" width="16.42578125" style="6" customWidth="1"/>
    <col min="15365" max="15365" width="1.42578125" style="6" customWidth="1"/>
    <col min="15366" max="15366" width="12.140625" style="6" customWidth="1"/>
    <col min="15367" max="15367" width="11.7109375" style="6" bestFit="1" customWidth="1"/>
    <col min="15368" max="15368" width="1.42578125" style="6" customWidth="1"/>
    <col min="15369" max="15369" width="17.5703125" style="6" bestFit="1" customWidth="1"/>
    <col min="15370" max="15370" width="15" style="6" customWidth="1"/>
    <col min="15371" max="15616" width="9.140625" style="6"/>
    <col min="15617" max="15617" width="62.85546875" style="6" customWidth="1"/>
    <col min="15618" max="15618" width="1.42578125" style="6" customWidth="1"/>
    <col min="15619" max="15619" width="18.85546875" style="6" bestFit="1" customWidth="1"/>
    <col min="15620" max="15620" width="16.42578125" style="6" customWidth="1"/>
    <col min="15621" max="15621" width="1.42578125" style="6" customWidth="1"/>
    <col min="15622" max="15622" width="12.140625" style="6" customWidth="1"/>
    <col min="15623" max="15623" width="11.7109375" style="6" bestFit="1" customWidth="1"/>
    <col min="15624" max="15624" width="1.42578125" style="6" customWidth="1"/>
    <col min="15625" max="15625" width="17.5703125" style="6" bestFit="1" customWidth="1"/>
    <col min="15626" max="15626" width="15" style="6" customWidth="1"/>
    <col min="15627" max="15872" width="9.140625" style="6"/>
    <col min="15873" max="15873" width="62.85546875" style="6" customWidth="1"/>
    <col min="15874" max="15874" width="1.42578125" style="6" customWidth="1"/>
    <col min="15875" max="15875" width="18.85546875" style="6" bestFit="1" customWidth="1"/>
    <col min="15876" max="15876" width="16.42578125" style="6" customWidth="1"/>
    <col min="15877" max="15877" width="1.42578125" style="6" customWidth="1"/>
    <col min="15878" max="15878" width="12.140625" style="6" customWidth="1"/>
    <col min="15879" max="15879" width="11.7109375" style="6" bestFit="1" customWidth="1"/>
    <col min="15880" max="15880" width="1.42578125" style="6" customWidth="1"/>
    <col min="15881" max="15881" width="17.5703125" style="6" bestFit="1" customWidth="1"/>
    <col min="15882" max="15882" width="15" style="6" customWidth="1"/>
    <col min="15883" max="16128" width="9.140625" style="6"/>
    <col min="16129" max="16129" width="62.85546875" style="6" customWidth="1"/>
    <col min="16130" max="16130" width="1.42578125" style="6" customWidth="1"/>
    <col min="16131" max="16131" width="18.85546875" style="6" bestFit="1" customWidth="1"/>
    <col min="16132" max="16132" width="16.42578125" style="6" customWidth="1"/>
    <col min="16133" max="16133" width="1.42578125" style="6" customWidth="1"/>
    <col min="16134" max="16134" width="12.140625" style="6" customWidth="1"/>
    <col min="16135" max="16135" width="11.7109375" style="6" bestFit="1" customWidth="1"/>
    <col min="16136" max="16136" width="1.42578125" style="6" customWidth="1"/>
    <col min="16137" max="16137" width="17.5703125" style="6" bestFit="1" customWidth="1"/>
    <col min="16138" max="16138" width="15" style="6" customWidth="1"/>
    <col min="16139" max="16384" width="9.140625" style="6"/>
  </cols>
  <sheetData>
    <row r="1" spans="1:15" s="131" customFormat="1" ht="18" x14ac:dyDescent="0.35">
      <c r="A1" s="16" t="s">
        <v>106</v>
      </c>
      <c r="B1" s="1"/>
      <c r="C1" s="128"/>
      <c r="D1" s="128"/>
      <c r="E1" s="130"/>
      <c r="F1" s="128"/>
      <c r="G1" s="129"/>
      <c r="H1" s="130"/>
      <c r="I1" s="129"/>
      <c r="J1" s="129"/>
      <c r="K1" s="6"/>
      <c r="L1" s="6"/>
      <c r="M1" s="6"/>
      <c r="N1" s="6"/>
      <c r="O1" s="6"/>
    </row>
    <row r="2" spans="1:15" ht="18" x14ac:dyDescent="0.35">
      <c r="A2" s="4" t="s">
        <v>208</v>
      </c>
      <c r="B2" s="132"/>
      <c r="C2" s="128"/>
      <c r="D2" s="128"/>
      <c r="E2" s="133"/>
      <c r="F2" s="128"/>
      <c r="G2" s="129"/>
      <c r="H2" s="133"/>
      <c r="I2" s="129"/>
      <c r="J2" s="129"/>
    </row>
    <row r="3" spans="1:15" ht="18" x14ac:dyDescent="0.35">
      <c r="A3" s="1" t="s">
        <v>8</v>
      </c>
      <c r="B3" s="1"/>
      <c r="C3" s="128"/>
      <c r="D3" s="128"/>
      <c r="E3" s="130"/>
      <c r="F3" s="128"/>
      <c r="G3" s="129"/>
      <c r="H3" s="130"/>
      <c r="I3" s="129"/>
      <c r="J3" s="129"/>
    </row>
    <row r="5" spans="1:15" x14ac:dyDescent="0.3">
      <c r="A5" s="134"/>
      <c r="B5" s="135"/>
      <c r="C5" s="435" t="s">
        <v>24</v>
      </c>
      <c r="D5" s="436"/>
      <c r="E5" s="41"/>
      <c r="F5" s="435" t="s">
        <v>25</v>
      </c>
      <c r="G5" s="436"/>
      <c r="H5" s="41"/>
      <c r="I5" s="42" t="s">
        <v>26</v>
      </c>
      <c r="J5" s="43"/>
    </row>
    <row r="6" spans="1:15" x14ac:dyDescent="0.3">
      <c r="A6" s="439" t="s">
        <v>107</v>
      </c>
      <c r="B6" s="135"/>
      <c r="C6" s="45" t="s">
        <v>28</v>
      </c>
      <c r="D6" s="46" t="s">
        <v>29</v>
      </c>
      <c r="E6" s="49"/>
      <c r="F6" s="45" t="s">
        <v>30</v>
      </c>
      <c r="G6" s="48"/>
      <c r="H6" s="49"/>
      <c r="I6" s="50" t="s">
        <v>31</v>
      </c>
      <c r="J6" s="51" t="s">
        <v>29</v>
      </c>
    </row>
    <row r="7" spans="1:15" x14ac:dyDescent="0.3">
      <c r="A7" s="440"/>
      <c r="B7" s="7"/>
      <c r="C7" s="53" t="s">
        <v>32</v>
      </c>
      <c r="D7" s="54" t="s">
        <v>32</v>
      </c>
      <c r="E7" s="49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5" s="394" customFormat="1" ht="33" customHeight="1" x14ac:dyDescent="0.3">
      <c r="A8" s="401" t="s">
        <v>35</v>
      </c>
      <c r="C8" s="384">
        <v>47</v>
      </c>
      <c r="D8" s="384">
        <v>20</v>
      </c>
      <c r="E8" s="388"/>
      <c r="F8" s="384">
        <v>8</v>
      </c>
      <c r="G8" s="388">
        <f t="shared" ref="G8:G18" si="0">F8/F$20*100</f>
        <v>1.4678899082568808</v>
      </c>
      <c r="H8" s="388"/>
      <c r="I8" s="388">
        <f t="shared" ref="I8:I18" si="1">F8/C8*100</f>
        <v>17.021276595744681</v>
      </c>
      <c r="J8" s="388">
        <f t="shared" ref="J8:J18" si="2">F8/D8*100</f>
        <v>40</v>
      </c>
      <c r="N8" s="402"/>
    </row>
    <row r="9" spans="1:15" s="394" customFormat="1" ht="33" customHeight="1" x14ac:dyDescent="0.3">
      <c r="A9" s="401" t="s">
        <v>108</v>
      </c>
      <c r="C9" s="384">
        <v>12</v>
      </c>
      <c r="D9" s="384">
        <v>7</v>
      </c>
      <c r="E9" s="388"/>
      <c r="F9" s="384">
        <v>1</v>
      </c>
      <c r="G9" s="388">
        <f t="shared" si="0"/>
        <v>0.1834862385321101</v>
      </c>
      <c r="H9" s="388"/>
      <c r="I9" s="388">
        <f t="shared" si="1"/>
        <v>8.3333333333333321</v>
      </c>
      <c r="J9" s="388">
        <f t="shared" si="2"/>
        <v>14.285714285714285</v>
      </c>
      <c r="N9" s="402"/>
    </row>
    <row r="10" spans="1:15" s="394" customFormat="1" ht="33" customHeight="1" x14ac:dyDescent="0.3">
      <c r="A10" s="401" t="s">
        <v>37</v>
      </c>
      <c r="C10" s="384">
        <v>100</v>
      </c>
      <c r="D10" s="384">
        <v>47</v>
      </c>
      <c r="E10" s="388"/>
      <c r="F10" s="384">
        <v>8</v>
      </c>
      <c r="G10" s="388">
        <f t="shared" si="0"/>
        <v>1.4678899082568808</v>
      </c>
      <c r="H10" s="388"/>
      <c r="I10" s="388">
        <f t="shared" si="1"/>
        <v>8</v>
      </c>
      <c r="J10" s="388">
        <f t="shared" si="2"/>
        <v>17.021276595744681</v>
      </c>
      <c r="N10" s="402"/>
    </row>
    <row r="11" spans="1:15" s="394" customFormat="1" ht="33" customHeight="1" x14ac:dyDescent="0.3">
      <c r="A11" s="401" t="s">
        <v>42</v>
      </c>
      <c r="C11" s="384">
        <v>67</v>
      </c>
      <c r="D11" s="384">
        <v>37</v>
      </c>
      <c r="E11" s="388"/>
      <c r="F11" s="384">
        <v>10</v>
      </c>
      <c r="G11" s="388">
        <f t="shared" si="0"/>
        <v>1.834862385321101</v>
      </c>
      <c r="H11" s="388"/>
      <c r="I11" s="388">
        <f t="shared" si="1"/>
        <v>14.925373134328357</v>
      </c>
      <c r="J11" s="388">
        <f t="shared" si="2"/>
        <v>27.027027027027028</v>
      </c>
      <c r="N11" s="402"/>
    </row>
    <row r="12" spans="1:15" s="394" customFormat="1" ht="33" customHeight="1" x14ac:dyDescent="0.3">
      <c r="A12" s="401" t="s">
        <v>46</v>
      </c>
      <c r="C12" s="384">
        <v>887</v>
      </c>
      <c r="D12" s="384">
        <v>465</v>
      </c>
      <c r="E12" s="388"/>
      <c r="F12" s="384">
        <v>94</v>
      </c>
      <c r="G12" s="388">
        <f t="shared" si="0"/>
        <v>17.24770642201835</v>
      </c>
      <c r="H12" s="388"/>
      <c r="I12" s="388">
        <f t="shared" si="1"/>
        <v>10.597519729425029</v>
      </c>
      <c r="J12" s="388">
        <f t="shared" si="2"/>
        <v>20.21505376344086</v>
      </c>
      <c r="N12" s="402"/>
    </row>
    <row r="13" spans="1:15" s="394" customFormat="1" ht="33" customHeight="1" x14ac:dyDescent="0.3">
      <c r="A13" s="401" t="s">
        <v>55</v>
      </c>
      <c r="C13" s="384">
        <v>2311</v>
      </c>
      <c r="D13" s="384">
        <v>845</v>
      </c>
      <c r="E13" s="388"/>
      <c r="F13" s="384">
        <v>275</v>
      </c>
      <c r="G13" s="388">
        <f t="shared" si="0"/>
        <v>50.458715596330272</v>
      </c>
      <c r="H13" s="388"/>
      <c r="I13" s="388">
        <f t="shared" si="1"/>
        <v>11.899610558199914</v>
      </c>
      <c r="J13" s="388">
        <f t="shared" si="2"/>
        <v>32.544378698224854</v>
      </c>
      <c r="N13" s="402"/>
    </row>
    <row r="14" spans="1:15" s="394" customFormat="1" ht="33" customHeight="1" x14ac:dyDescent="0.3">
      <c r="A14" s="401" t="s">
        <v>74</v>
      </c>
      <c r="C14" s="384">
        <v>85</v>
      </c>
      <c r="D14" s="384">
        <v>44</v>
      </c>
      <c r="E14" s="388"/>
      <c r="F14" s="384">
        <v>9</v>
      </c>
      <c r="G14" s="388">
        <f t="shared" si="0"/>
        <v>1.6513761467889909</v>
      </c>
      <c r="H14" s="388"/>
      <c r="I14" s="388">
        <f t="shared" si="1"/>
        <v>10.588235294117647</v>
      </c>
      <c r="J14" s="388">
        <f t="shared" si="2"/>
        <v>20.454545454545457</v>
      </c>
      <c r="N14" s="402"/>
    </row>
    <row r="15" spans="1:15" s="394" customFormat="1" ht="33" customHeight="1" x14ac:dyDescent="0.3">
      <c r="A15" s="401" t="s">
        <v>76</v>
      </c>
      <c r="C15" s="384">
        <v>67</v>
      </c>
      <c r="D15" s="384">
        <v>33</v>
      </c>
      <c r="E15" s="388"/>
      <c r="F15" s="384">
        <v>7</v>
      </c>
      <c r="G15" s="388">
        <f t="shared" si="0"/>
        <v>1.2844036697247707</v>
      </c>
      <c r="H15" s="388"/>
      <c r="I15" s="388">
        <f t="shared" si="1"/>
        <v>10.44776119402985</v>
      </c>
      <c r="J15" s="388">
        <f t="shared" si="2"/>
        <v>21.212121212121211</v>
      </c>
      <c r="N15" s="402"/>
    </row>
    <row r="16" spans="1:15" s="394" customFormat="1" ht="33" customHeight="1" x14ac:dyDescent="0.3">
      <c r="A16" s="401" t="s">
        <v>79</v>
      </c>
      <c r="C16" s="384">
        <v>331</v>
      </c>
      <c r="D16" s="384">
        <v>144</v>
      </c>
      <c r="E16" s="388"/>
      <c r="F16" s="384">
        <v>48</v>
      </c>
      <c r="G16" s="388">
        <f t="shared" si="0"/>
        <v>8.8073394495412849</v>
      </c>
      <c r="H16" s="388"/>
      <c r="I16" s="388">
        <f t="shared" si="1"/>
        <v>14.501510574018129</v>
      </c>
      <c r="J16" s="388">
        <f t="shared" si="2"/>
        <v>33.333333333333329</v>
      </c>
      <c r="N16" s="402"/>
    </row>
    <row r="17" spans="1:14" s="394" customFormat="1" ht="33" customHeight="1" x14ac:dyDescent="0.3">
      <c r="A17" s="401" t="s">
        <v>83</v>
      </c>
      <c r="C17" s="384">
        <v>455</v>
      </c>
      <c r="D17" s="384">
        <v>288</v>
      </c>
      <c r="E17" s="388"/>
      <c r="F17" s="384">
        <v>85</v>
      </c>
      <c r="G17" s="388">
        <f t="shared" si="0"/>
        <v>15.596330275229359</v>
      </c>
      <c r="H17" s="388"/>
      <c r="I17" s="388">
        <f t="shared" si="1"/>
        <v>18.681318681318682</v>
      </c>
      <c r="J17" s="388">
        <f t="shared" si="2"/>
        <v>29.513888888888889</v>
      </c>
      <c r="N17" s="402"/>
    </row>
    <row r="18" spans="1:14" s="394" customFormat="1" ht="33" customHeight="1" x14ac:dyDescent="0.3">
      <c r="A18" s="401" t="s">
        <v>109</v>
      </c>
      <c r="C18" s="384">
        <v>5</v>
      </c>
      <c r="D18" s="384">
        <v>2</v>
      </c>
      <c r="E18" s="388"/>
      <c r="F18" s="384">
        <v>0</v>
      </c>
      <c r="G18" s="388">
        <f t="shared" si="0"/>
        <v>0</v>
      </c>
      <c r="H18" s="388"/>
      <c r="I18" s="388">
        <f t="shared" si="1"/>
        <v>0</v>
      </c>
      <c r="J18" s="388">
        <f t="shared" si="2"/>
        <v>0</v>
      </c>
      <c r="N18" s="402"/>
    </row>
    <row r="19" spans="1:14" s="12" customFormat="1" x14ac:dyDescent="0.3">
      <c r="A19" s="138"/>
      <c r="C19" s="78"/>
      <c r="D19" s="79"/>
      <c r="E19" s="67"/>
      <c r="F19" s="78"/>
      <c r="G19" s="80"/>
      <c r="H19" s="67"/>
      <c r="I19" s="139"/>
      <c r="J19" s="140"/>
    </row>
    <row r="20" spans="1:14" x14ac:dyDescent="0.3">
      <c r="A20" s="141" t="s">
        <v>102</v>
      </c>
      <c r="B20" s="142"/>
      <c r="C20" s="428">
        <f>SUM(C8:C18)</f>
        <v>4367</v>
      </c>
      <c r="D20" s="84">
        <f>SUM(D8:D18)</f>
        <v>1932</v>
      </c>
      <c r="E20" s="143"/>
      <c r="F20" s="83">
        <f>SUM(F8:F18)</f>
        <v>545</v>
      </c>
      <c r="G20" s="85">
        <f>F20/F$20*100</f>
        <v>100</v>
      </c>
      <c r="H20" s="143"/>
      <c r="I20" s="86">
        <f>F20/C20*100</f>
        <v>12.479963361575452</v>
      </c>
      <c r="J20" s="85">
        <f>F20/D20*100</f>
        <v>28.209109730848862</v>
      </c>
    </row>
    <row r="21" spans="1:14" x14ac:dyDescent="0.3">
      <c r="A21" s="87"/>
      <c r="C21" s="88"/>
      <c r="D21" s="89"/>
      <c r="F21" s="88"/>
      <c r="G21" s="90"/>
      <c r="I21" s="92"/>
      <c r="J21" s="90"/>
    </row>
    <row r="22" spans="1:14" ht="15.75" x14ac:dyDescent="0.35">
      <c r="A22" s="144"/>
      <c r="B22" s="144"/>
      <c r="C22" s="145"/>
      <c r="D22" s="145"/>
      <c r="E22" s="147"/>
      <c r="F22" s="145"/>
      <c r="G22" s="146"/>
      <c r="H22" s="147"/>
      <c r="I22" s="146"/>
      <c r="J22" s="125"/>
    </row>
    <row r="23" spans="1:14" s="149" customFormat="1" x14ac:dyDescent="0.35">
      <c r="A23" s="14" t="s">
        <v>209</v>
      </c>
      <c r="B23" s="15"/>
      <c r="C23" s="148"/>
      <c r="D23" s="148"/>
      <c r="E23" s="125"/>
      <c r="F23" s="123"/>
      <c r="G23" s="95"/>
      <c r="H23" s="125"/>
      <c r="I23" s="95"/>
      <c r="J23" s="125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5" orientation="landscape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/>
  </sheetViews>
  <sheetFormatPr defaultRowHeight="15" x14ac:dyDescent="0.3"/>
  <cols>
    <col min="1" max="1" width="74.42578125" style="153" customWidth="1"/>
    <col min="2" max="2" width="1.42578125" style="153" customWidth="1"/>
    <col min="3" max="3" width="20.5703125" style="200" customWidth="1"/>
    <col min="4" max="4" width="16" style="200" customWidth="1"/>
    <col min="5" max="5" width="1.42578125" style="153" customWidth="1"/>
    <col min="6" max="6" width="10.28515625" style="200" customWidth="1"/>
    <col min="7" max="7" width="14.28515625" style="201" customWidth="1"/>
    <col min="8" max="8" width="1.42578125" style="202" customWidth="1"/>
    <col min="9" max="9" width="19.140625" style="201" customWidth="1"/>
    <col min="10" max="10" width="14.28515625" style="201" customWidth="1"/>
    <col min="11" max="256" width="9.140625" style="153"/>
    <col min="257" max="257" width="74.42578125" style="153" customWidth="1"/>
    <col min="258" max="258" width="1.42578125" style="153" customWidth="1"/>
    <col min="259" max="259" width="20.5703125" style="153" customWidth="1"/>
    <col min="260" max="260" width="16" style="153" customWidth="1"/>
    <col min="261" max="261" width="1.42578125" style="153" customWidth="1"/>
    <col min="262" max="262" width="10.28515625" style="153" customWidth="1"/>
    <col min="263" max="263" width="14.28515625" style="153" customWidth="1"/>
    <col min="264" max="264" width="1.42578125" style="153" customWidth="1"/>
    <col min="265" max="265" width="19.140625" style="153" customWidth="1"/>
    <col min="266" max="266" width="14.28515625" style="153" customWidth="1"/>
    <col min="267" max="512" width="9.140625" style="153"/>
    <col min="513" max="513" width="74.42578125" style="153" customWidth="1"/>
    <col min="514" max="514" width="1.42578125" style="153" customWidth="1"/>
    <col min="515" max="515" width="20.5703125" style="153" customWidth="1"/>
    <col min="516" max="516" width="16" style="153" customWidth="1"/>
    <col min="517" max="517" width="1.42578125" style="153" customWidth="1"/>
    <col min="518" max="518" width="10.28515625" style="153" customWidth="1"/>
    <col min="519" max="519" width="14.28515625" style="153" customWidth="1"/>
    <col min="520" max="520" width="1.42578125" style="153" customWidth="1"/>
    <col min="521" max="521" width="19.140625" style="153" customWidth="1"/>
    <col min="522" max="522" width="14.28515625" style="153" customWidth="1"/>
    <col min="523" max="768" width="9.140625" style="153"/>
    <col min="769" max="769" width="74.42578125" style="153" customWidth="1"/>
    <col min="770" max="770" width="1.42578125" style="153" customWidth="1"/>
    <col min="771" max="771" width="20.5703125" style="153" customWidth="1"/>
    <col min="772" max="772" width="16" style="153" customWidth="1"/>
    <col min="773" max="773" width="1.42578125" style="153" customWidth="1"/>
    <col min="774" max="774" width="10.28515625" style="153" customWidth="1"/>
    <col min="775" max="775" width="14.28515625" style="153" customWidth="1"/>
    <col min="776" max="776" width="1.42578125" style="153" customWidth="1"/>
    <col min="777" max="777" width="19.140625" style="153" customWidth="1"/>
    <col min="778" max="778" width="14.28515625" style="153" customWidth="1"/>
    <col min="779" max="1024" width="9.140625" style="153"/>
    <col min="1025" max="1025" width="74.42578125" style="153" customWidth="1"/>
    <col min="1026" max="1026" width="1.42578125" style="153" customWidth="1"/>
    <col min="1027" max="1027" width="20.5703125" style="153" customWidth="1"/>
    <col min="1028" max="1028" width="16" style="153" customWidth="1"/>
    <col min="1029" max="1029" width="1.42578125" style="153" customWidth="1"/>
    <col min="1030" max="1030" width="10.28515625" style="153" customWidth="1"/>
    <col min="1031" max="1031" width="14.28515625" style="153" customWidth="1"/>
    <col min="1032" max="1032" width="1.42578125" style="153" customWidth="1"/>
    <col min="1033" max="1033" width="19.140625" style="153" customWidth="1"/>
    <col min="1034" max="1034" width="14.28515625" style="153" customWidth="1"/>
    <col min="1035" max="1280" width="9.140625" style="153"/>
    <col min="1281" max="1281" width="74.42578125" style="153" customWidth="1"/>
    <col min="1282" max="1282" width="1.42578125" style="153" customWidth="1"/>
    <col min="1283" max="1283" width="20.5703125" style="153" customWidth="1"/>
    <col min="1284" max="1284" width="16" style="153" customWidth="1"/>
    <col min="1285" max="1285" width="1.42578125" style="153" customWidth="1"/>
    <col min="1286" max="1286" width="10.28515625" style="153" customWidth="1"/>
    <col min="1287" max="1287" width="14.28515625" style="153" customWidth="1"/>
    <col min="1288" max="1288" width="1.42578125" style="153" customWidth="1"/>
    <col min="1289" max="1289" width="19.140625" style="153" customWidth="1"/>
    <col min="1290" max="1290" width="14.28515625" style="153" customWidth="1"/>
    <col min="1291" max="1536" width="9.140625" style="153"/>
    <col min="1537" max="1537" width="74.42578125" style="153" customWidth="1"/>
    <col min="1538" max="1538" width="1.42578125" style="153" customWidth="1"/>
    <col min="1539" max="1539" width="20.5703125" style="153" customWidth="1"/>
    <col min="1540" max="1540" width="16" style="153" customWidth="1"/>
    <col min="1541" max="1541" width="1.42578125" style="153" customWidth="1"/>
    <col min="1542" max="1542" width="10.28515625" style="153" customWidth="1"/>
    <col min="1543" max="1543" width="14.28515625" style="153" customWidth="1"/>
    <col min="1544" max="1544" width="1.42578125" style="153" customWidth="1"/>
    <col min="1545" max="1545" width="19.140625" style="153" customWidth="1"/>
    <col min="1546" max="1546" width="14.28515625" style="153" customWidth="1"/>
    <col min="1547" max="1792" width="9.140625" style="153"/>
    <col min="1793" max="1793" width="74.42578125" style="153" customWidth="1"/>
    <col min="1794" max="1794" width="1.42578125" style="153" customWidth="1"/>
    <col min="1795" max="1795" width="20.5703125" style="153" customWidth="1"/>
    <col min="1796" max="1796" width="16" style="153" customWidth="1"/>
    <col min="1797" max="1797" width="1.42578125" style="153" customWidth="1"/>
    <col min="1798" max="1798" width="10.28515625" style="153" customWidth="1"/>
    <col min="1799" max="1799" width="14.28515625" style="153" customWidth="1"/>
    <col min="1800" max="1800" width="1.42578125" style="153" customWidth="1"/>
    <col min="1801" max="1801" width="19.140625" style="153" customWidth="1"/>
    <col min="1802" max="1802" width="14.28515625" style="153" customWidth="1"/>
    <col min="1803" max="2048" width="9.140625" style="153"/>
    <col min="2049" max="2049" width="74.42578125" style="153" customWidth="1"/>
    <col min="2050" max="2050" width="1.42578125" style="153" customWidth="1"/>
    <col min="2051" max="2051" width="20.5703125" style="153" customWidth="1"/>
    <col min="2052" max="2052" width="16" style="153" customWidth="1"/>
    <col min="2053" max="2053" width="1.42578125" style="153" customWidth="1"/>
    <col min="2054" max="2054" width="10.28515625" style="153" customWidth="1"/>
    <col min="2055" max="2055" width="14.28515625" style="153" customWidth="1"/>
    <col min="2056" max="2056" width="1.42578125" style="153" customWidth="1"/>
    <col min="2057" max="2057" width="19.140625" style="153" customWidth="1"/>
    <col min="2058" max="2058" width="14.28515625" style="153" customWidth="1"/>
    <col min="2059" max="2304" width="9.140625" style="153"/>
    <col min="2305" max="2305" width="74.42578125" style="153" customWidth="1"/>
    <col min="2306" max="2306" width="1.42578125" style="153" customWidth="1"/>
    <col min="2307" max="2307" width="20.5703125" style="153" customWidth="1"/>
    <col min="2308" max="2308" width="16" style="153" customWidth="1"/>
    <col min="2309" max="2309" width="1.42578125" style="153" customWidth="1"/>
    <col min="2310" max="2310" width="10.28515625" style="153" customWidth="1"/>
    <col min="2311" max="2311" width="14.28515625" style="153" customWidth="1"/>
    <col min="2312" max="2312" width="1.42578125" style="153" customWidth="1"/>
    <col min="2313" max="2313" width="19.140625" style="153" customWidth="1"/>
    <col min="2314" max="2314" width="14.28515625" style="153" customWidth="1"/>
    <col min="2315" max="2560" width="9.140625" style="153"/>
    <col min="2561" max="2561" width="74.42578125" style="153" customWidth="1"/>
    <col min="2562" max="2562" width="1.42578125" style="153" customWidth="1"/>
    <col min="2563" max="2563" width="20.5703125" style="153" customWidth="1"/>
    <col min="2564" max="2564" width="16" style="153" customWidth="1"/>
    <col min="2565" max="2565" width="1.42578125" style="153" customWidth="1"/>
    <col min="2566" max="2566" width="10.28515625" style="153" customWidth="1"/>
    <col min="2567" max="2567" width="14.28515625" style="153" customWidth="1"/>
    <col min="2568" max="2568" width="1.42578125" style="153" customWidth="1"/>
    <col min="2569" max="2569" width="19.140625" style="153" customWidth="1"/>
    <col min="2570" max="2570" width="14.28515625" style="153" customWidth="1"/>
    <col min="2571" max="2816" width="9.140625" style="153"/>
    <col min="2817" max="2817" width="74.42578125" style="153" customWidth="1"/>
    <col min="2818" max="2818" width="1.42578125" style="153" customWidth="1"/>
    <col min="2819" max="2819" width="20.5703125" style="153" customWidth="1"/>
    <col min="2820" max="2820" width="16" style="153" customWidth="1"/>
    <col min="2821" max="2821" width="1.42578125" style="153" customWidth="1"/>
    <col min="2822" max="2822" width="10.28515625" style="153" customWidth="1"/>
    <col min="2823" max="2823" width="14.28515625" style="153" customWidth="1"/>
    <col min="2824" max="2824" width="1.42578125" style="153" customWidth="1"/>
    <col min="2825" max="2825" width="19.140625" style="153" customWidth="1"/>
    <col min="2826" max="2826" width="14.28515625" style="153" customWidth="1"/>
    <col min="2827" max="3072" width="9.140625" style="153"/>
    <col min="3073" max="3073" width="74.42578125" style="153" customWidth="1"/>
    <col min="3074" max="3074" width="1.42578125" style="153" customWidth="1"/>
    <col min="3075" max="3075" width="20.5703125" style="153" customWidth="1"/>
    <col min="3076" max="3076" width="16" style="153" customWidth="1"/>
    <col min="3077" max="3077" width="1.42578125" style="153" customWidth="1"/>
    <col min="3078" max="3078" width="10.28515625" style="153" customWidth="1"/>
    <col min="3079" max="3079" width="14.28515625" style="153" customWidth="1"/>
    <col min="3080" max="3080" width="1.42578125" style="153" customWidth="1"/>
    <col min="3081" max="3081" width="19.140625" style="153" customWidth="1"/>
    <col min="3082" max="3082" width="14.28515625" style="153" customWidth="1"/>
    <col min="3083" max="3328" width="9.140625" style="153"/>
    <col min="3329" max="3329" width="74.42578125" style="153" customWidth="1"/>
    <col min="3330" max="3330" width="1.42578125" style="153" customWidth="1"/>
    <col min="3331" max="3331" width="20.5703125" style="153" customWidth="1"/>
    <col min="3332" max="3332" width="16" style="153" customWidth="1"/>
    <col min="3333" max="3333" width="1.42578125" style="153" customWidth="1"/>
    <col min="3334" max="3334" width="10.28515625" style="153" customWidth="1"/>
    <col min="3335" max="3335" width="14.28515625" style="153" customWidth="1"/>
    <col min="3336" max="3336" width="1.42578125" style="153" customWidth="1"/>
    <col min="3337" max="3337" width="19.140625" style="153" customWidth="1"/>
    <col min="3338" max="3338" width="14.28515625" style="153" customWidth="1"/>
    <col min="3339" max="3584" width="9.140625" style="153"/>
    <col min="3585" max="3585" width="74.42578125" style="153" customWidth="1"/>
    <col min="3586" max="3586" width="1.42578125" style="153" customWidth="1"/>
    <col min="3587" max="3587" width="20.5703125" style="153" customWidth="1"/>
    <col min="3588" max="3588" width="16" style="153" customWidth="1"/>
    <col min="3589" max="3589" width="1.42578125" style="153" customWidth="1"/>
    <col min="3590" max="3590" width="10.28515625" style="153" customWidth="1"/>
    <col min="3591" max="3591" width="14.28515625" style="153" customWidth="1"/>
    <col min="3592" max="3592" width="1.42578125" style="153" customWidth="1"/>
    <col min="3593" max="3593" width="19.140625" style="153" customWidth="1"/>
    <col min="3594" max="3594" width="14.28515625" style="153" customWidth="1"/>
    <col min="3595" max="3840" width="9.140625" style="153"/>
    <col min="3841" max="3841" width="74.42578125" style="153" customWidth="1"/>
    <col min="3842" max="3842" width="1.42578125" style="153" customWidth="1"/>
    <col min="3843" max="3843" width="20.5703125" style="153" customWidth="1"/>
    <col min="3844" max="3844" width="16" style="153" customWidth="1"/>
    <col min="3845" max="3845" width="1.42578125" style="153" customWidth="1"/>
    <col min="3846" max="3846" width="10.28515625" style="153" customWidth="1"/>
    <col min="3847" max="3847" width="14.28515625" style="153" customWidth="1"/>
    <col min="3848" max="3848" width="1.42578125" style="153" customWidth="1"/>
    <col min="3849" max="3849" width="19.140625" style="153" customWidth="1"/>
    <col min="3850" max="3850" width="14.28515625" style="153" customWidth="1"/>
    <col min="3851" max="4096" width="9.140625" style="153"/>
    <col min="4097" max="4097" width="74.42578125" style="153" customWidth="1"/>
    <col min="4098" max="4098" width="1.42578125" style="153" customWidth="1"/>
    <col min="4099" max="4099" width="20.5703125" style="153" customWidth="1"/>
    <col min="4100" max="4100" width="16" style="153" customWidth="1"/>
    <col min="4101" max="4101" width="1.42578125" style="153" customWidth="1"/>
    <col min="4102" max="4102" width="10.28515625" style="153" customWidth="1"/>
    <col min="4103" max="4103" width="14.28515625" style="153" customWidth="1"/>
    <col min="4104" max="4104" width="1.42578125" style="153" customWidth="1"/>
    <col min="4105" max="4105" width="19.140625" style="153" customWidth="1"/>
    <col min="4106" max="4106" width="14.28515625" style="153" customWidth="1"/>
    <col min="4107" max="4352" width="9.140625" style="153"/>
    <col min="4353" max="4353" width="74.42578125" style="153" customWidth="1"/>
    <col min="4354" max="4354" width="1.42578125" style="153" customWidth="1"/>
    <col min="4355" max="4355" width="20.5703125" style="153" customWidth="1"/>
    <col min="4356" max="4356" width="16" style="153" customWidth="1"/>
    <col min="4357" max="4357" width="1.42578125" style="153" customWidth="1"/>
    <col min="4358" max="4358" width="10.28515625" style="153" customWidth="1"/>
    <col min="4359" max="4359" width="14.28515625" style="153" customWidth="1"/>
    <col min="4360" max="4360" width="1.42578125" style="153" customWidth="1"/>
    <col min="4361" max="4361" width="19.140625" style="153" customWidth="1"/>
    <col min="4362" max="4362" width="14.28515625" style="153" customWidth="1"/>
    <col min="4363" max="4608" width="9.140625" style="153"/>
    <col min="4609" max="4609" width="74.42578125" style="153" customWidth="1"/>
    <col min="4610" max="4610" width="1.42578125" style="153" customWidth="1"/>
    <col min="4611" max="4611" width="20.5703125" style="153" customWidth="1"/>
    <col min="4612" max="4612" width="16" style="153" customWidth="1"/>
    <col min="4613" max="4613" width="1.42578125" style="153" customWidth="1"/>
    <col min="4614" max="4614" width="10.28515625" style="153" customWidth="1"/>
    <col min="4615" max="4615" width="14.28515625" style="153" customWidth="1"/>
    <col min="4616" max="4616" width="1.42578125" style="153" customWidth="1"/>
    <col min="4617" max="4617" width="19.140625" style="153" customWidth="1"/>
    <col min="4618" max="4618" width="14.28515625" style="153" customWidth="1"/>
    <col min="4619" max="4864" width="9.140625" style="153"/>
    <col min="4865" max="4865" width="74.42578125" style="153" customWidth="1"/>
    <col min="4866" max="4866" width="1.42578125" style="153" customWidth="1"/>
    <col min="4867" max="4867" width="20.5703125" style="153" customWidth="1"/>
    <col min="4868" max="4868" width="16" style="153" customWidth="1"/>
    <col min="4869" max="4869" width="1.42578125" style="153" customWidth="1"/>
    <col min="4870" max="4870" width="10.28515625" style="153" customWidth="1"/>
    <col min="4871" max="4871" width="14.28515625" style="153" customWidth="1"/>
    <col min="4872" max="4872" width="1.42578125" style="153" customWidth="1"/>
    <col min="4873" max="4873" width="19.140625" style="153" customWidth="1"/>
    <col min="4874" max="4874" width="14.28515625" style="153" customWidth="1"/>
    <col min="4875" max="5120" width="9.140625" style="153"/>
    <col min="5121" max="5121" width="74.42578125" style="153" customWidth="1"/>
    <col min="5122" max="5122" width="1.42578125" style="153" customWidth="1"/>
    <col min="5123" max="5123" width="20.5703125" style="153" customWidth="1"/>
    <col min="5124" max="5124" width="16" style="153" customWidth="1"/>
    <col min="5125" max="5125" width="1.42578125" style="153" customWidth="1"/>
    <col min="5126" max="5126" width="10.28515625" style="153" customWidth="1"/>
    <col min="5127" max="5127" width="14.28515625" style="153" customWidth="1"/>
    <col min="5128" max="5128" width="1.42578125" style="153" customWidth="1"/>
    <col min="5129" max="5129" width="19.140625" style="153" customWidth="1"/>
    <col min="5130" max="5130" width="14.28515625" style="153" customWidth="1"/>
    <col min="5131" max="5376" width="9.140625" style="153"/>
    <col min="5377" max="5377" width="74.42578125" style="153" customWidth="1"/>
    <col min="5378" max="5378" width="1.42578125" style="153" customWidth="1"/>
    <col min="5379" max="5379" width="20.5703125" style="153" customWidth="1"/>
    <col min="5380" max="5380" width="16" style="153" customWidth="1"/>
    <col min="5381" max="5381" width="1.42578125" style="153" customWidth="1"/>
    <col min="5382" max="5382" width="10.28515625" style="153" customWidth="1"/>
    <col min="5383" max="5383" width="14.28515625" style="153" customWidth="1"/>
    <col min="5384" max="5384" width="1.42578125" style="153" customWidth="1"/>
    <col min="5385" max="5385" width="19.140625" style="153" customWidth="1"/>
    <col min="5386" max="5386" width="14.28515625" style="153" customWidth="1"/>
    <col min="5387" max="5632" width="9.140625" style="153"/>
    <col min="5633" max="5633" width="74.42578125" style="153" customWidth="1"/>
    <col min="5634" max="5634" width="1.42578125" style="153" customWidth="1"/>
    <col min="5635" max="5635" width="20.5703125" style="153" customWidth="1"/>
    <col min="5636" max="5636" width="16" style="153" customWidth="1"/>
    <col min="5637" max="5637" width="1.42578125" style="153" customWidth="1"/>
    <col min="5638" max="5638" width="10.28515625" style="153" customWidth="1"/>
    <col min="5639" max="5639" width="14.28515625" style="153" customWidth="1"/>
    <col min="5640" max="5640" width="1.42578125" style="153" customWidth="1"/>
    <col min="5641" max="5641" width="19.140625" style="153" customWidth="1"/>
    <col min="5642" max="5642" width="14.28515625" style="153" customWidth="1"/>
    <col min="5643" max="5888" width="9.140625" style="153"/>
    <col min="5889" max="5889" width="74.42578125" style="153" customWidth="1"/>
    <col min="5890" max="5890" width="1.42578125" style="153" customWidth="1"/>
    <col min="5891" max="5891" width="20.5703125" style="153" customWidth="1"/>
    <col min="5892" max="5892" width="16" style="153" customWidth="1"/>
    <col min="5893" max="5893" width="1.42578125" style="153" customWidth="1"/>
    <col min="5894" max="5894" width="10.28515625" style="153" customWidth="1"/>
    <col min="5895" max="5895" width="14.28515625" style="153" customWidth="1"/>
    <col min="5896" max="5896" width="1.42578125" style="153" customWidth="1"/>
    <col min="5897" max="5897" width="19.140625" style="153" customWidth="1"/>
    <col min="5898" max="5898" width="14.28515625" style="153" customWidth="1"/>
    <col min="5899" max="6144" width="9.140625" style="153"/>
    <col min="6145" max="6145" width="74.42578125" style="153" customWidth="1"/>
    <col min="6146" max="6146" width="1.42578125" style="153" customWidth="1"/>
    <col min="6147" max="6147" width="20.5703125" style="153" customWidth="1"/>
    <col min="6148" max="6148" width="16" style="153" customWidth="1"/>
    <col min="6149" max="6149" width="1.42578125" style="153" customWidth="1"/>
    <col min="6150" max="6150" width="10.28515625" style="153" customWidth="1"/>
    <col min="6151" max="6151" width="14.28515625" style="153" customWidth="1"/>
    <col min="6152" max="6152" width="1.42578125" style="153" customWidth="1"/>
    <col min="6153" max="6153" width="19.140625" style="153" customWidth="1"/>
    <col min="6154" max="6154" width="14.28515625" style="153" customWidth="1"/>
    <col min="6155" max="6400" width="9.140625" style="153"/>
    <col min="6401" max="6401" width="74.42578125" style="153" customWidth="1"/>
    <col min="6402" max="6402" width="1.42578125" style="153" customWidth="1"/>
    <col min="6403" max="6403" width="20.5703125" style="153" customWidth="1"/>
    <col min="6404" max="6404" width="16" style="153" customWidth="1"/>
    <col min="6405" max="6405" width="1.42578125" style="153" customWidth="1"/>
    <col min="6406" max="6406" width="10.28515625" style="153" customWidth="1"/>
    <col min="6407" max="6407" width="14.28515625" style="153" customWidth="1"/>
    <col min="6408" max="6408" width="1.42578125" style="153" customWidth="1"/>
    <col min="6409" max="6409" width="19.140625" style="153" customWidth="1"/>
    <col min="6410" max="6410" width="14.28515625" style="153" customWidth="1"/>
    <col min="6411" max="6656" width="9.140625" style="153"/>
    <col min="6657" max="6657" width="74.42578125" style="153" customWidth="1"/>
    <col min="6658" max="6658" width="1.42578125" style="153" customWidth="1"/>
    <col min="6659" max="6659" width="20.5703125" style="153" customWidth="1"/>
    <col min="6660" max="6660" width="16" style="153" customWidth="1"/>
    <col min="6661" max="6661" width="1.42578125" style="153" customWidth="1"/>
    <col min="6662" max="6662" width="10.28515625" style="153" customWidth="1"/>
    <col min="6663" max="6663" width="14.28515625" style="153" customWidth="1"/>
    <col min="6664" max="6664" width="1.42578125" style="153" customWidth="1"/>
    <col min="6665" max="6665" width="19.140625" style="153" customWidth="1"/>
    <col min="6666" max="6666" width="14.28515625" style="153" customWidth="1"/>
    <col min="6667" max="6912" width="9.140625" style="153"/>
    <col min="6913" max="6913" width="74.42578125" style="153" customWidth="1"/>
    <col min="6914" max="6914" width="1.42578125" style="153" customWidth="1"/>
    <col min="6915" max="6915" width="20.5703125" style="153" customWidth="1"/>
    <col min="6916" max="6916" width="16" style="153" customWidth="1"/>
    <col min="6917" max="6917" width="1.42578125" style="153" customWidth="1"/>
    <col min="6918" max="6918" width="10.28515625" style="153" customWidth="1"/>
    <col min="6919" max="6919" width="14.28515625" style="153" customWidth="1"/>
    <col min="6920" max="6920" width="1.42578125" style="153" customWidth="1"/>
    <col min="6921" max="6921" width="19.140625" style="153" customWidth="1"/>
    <col min="6922" max="6922" width="14.28515625" style="153" customWidth="1"/>
    <col min="6923" max="7168" width="9.140625" style="153"/>
    <col min="7169" max="7169" width="74.42578125" style="153" customWidth="1"/>
    <col min="7170" max="7170" width="1.42578125" style="153" customWidth="1"/>
    <col min="7171" max="7171" width="20.5703125" style="153" customWidth="1"/>
    <col min="7172" max="7172" width="16" style="153" customWidth="1"/>
    <col min="7173" max="7173" width="1.42578125" style="153" customWidth="1"/>
    <col min="7174" max="7174" width="10.28515625" style="153" customWidth="1"/>
    <col min="7175" max="7175" width="14.28515625" style="153" customWidth="1"/>
    <col min="7176" max="7176" width="1.42578125" style="153" customWidth="1"/>
    <col min="7177" max="7177" width="19.140625" style="153" customWidth="1"/>
    <col min="7178" max="7178" width="14.28515625" style="153" customWidth="1"/>
    <col min="7179" max="7424" width="9.140625" style="153"/>
    <col min="7425" max="7425" width="74.42578125" style="153" customWidth="1"/>
    <col min="7426" max="7426" width="1.42578125" style="153" customWidth="1"/>
    <col min="7427" max="7427" width="20.5703125" style="153" customWidth="1"/>
    <col min="7428" max="7428" width="16" style="153" customWidth="1"/>
    <col min="7429" max="7429" width="1.42578125" style="153" customWidth="1"/>
    <col min="7430" max="7430" width="10.28515625" style="153" customWidth="1"/>
    <col min="7431" max="7431" width="14.28515625" style="153" customWidth="1"/>
    <col min="7432" max="7432" width="1.42578125" style="153" customWidth="1"/>
    <col min="7433" max="7433" width="19.140625" style="153" customWidth="1"/>
    <col min="7434" max="7434" width="14.28515625" style="153" customWidth="1"/>
    <col min="7435" max="7680" width="9.140625" style="153"/>
    <col min="7681" max="7681" width="74.42578125" style="153" customWidth="1"/>
    <col min="7682" max="7682" width="1.42578125" style="153" customWidth="1"/>
    <col min="7683" max="7683" width="20.5703125" style="153" customWidth="1"/>
    <col min="7684" max="7684" width="16" style="153" customWidth="1"/>
    <col min="7685" max="7685" width="1.42578125" style="153" customWidth="1"/>
    <col min="7686" max="7686" width="10.28515625" style="153" customWidth="1"/>
    <col min="7687" max="7687" width="14.28515625" style="153" customWidth="1"/>
    <col min="7688" max="7688" width="1.42578125" style="153" customWidth="1"/>
    <col min="7689" max="7689" width="19.140625" style="153" customWidth="1"/>
    <col min="7690" max="7690" width="14.28515625" style="153" customWidth="1"/>
    <col min="7691" max="7936" width="9.140625" style="153"/>
    <col min="7937" max="7937" width="74.42578125" style="153" customWidth="1"/>
    <col min="7938" max="7938" width="1.42578125" style="153" customWidth="1"/>
    <col min="7939" max="7939" width="20.5703125" style="153" customWidth="1"/>
    <col min="7940" max="7940" width="16" style="153" customWidth="1"/>
    <col min="7941" max="7941" width="1.42578125" style="153" customWidth="1"/>
    <col min="7942" max="7942" width="10.28515625" style="153" customWidth="1"/>
    <col min="7943" max="7943" width="14.28515625" style="153" customWidth="1"/>
    <col min="7944" max="7944" width="1.42578125" style="153" customWidth="1"/>
    <col min="7945" max="7945" width="19.140625" style="153" customWidth="1"/>
    <col min="7946" max="7946" width="14.28515625" style="153" customWidth="1"/>
    <col min="7947" max="8192" width="9.140625" style="153"/>
    <col min="8193" max="8193" width="74.42578125" style="153" customWidth="1"/>
    <col min="8194" max="8194" width="1.42578125" style="153" customWidth="1"/>
    <col min="8195" max="8195" width="20.5703125" style="153" customWidth="1"/>
    <col min="8196" max="8196" width="16" style="153" customWidth="1"/>
    <col min="8197" max="8197" width="1.42578125" style="153" customWidth="1"/>
    <col min="8198" max="8198" width="10.28515625" style="153" customWidth="1"/>
    <col min="8199" max="8199" width="14.28515625" style="153" customWidth="1"/>
    <col min="8200" max="8200" width="1.42578125" style="153" customWidth="1"/>
    <col min="8201" max="8201" width="19.140625" style="153" customWidth="1"/>
    <col min="8202" max="8202" width="14.28515625" style="153" customWidth="1"/>
    <col min="8203" max="8448" width="9.140625" style="153"/>
    <col min="8449" max="8449" width="74.42578125" style="153" customWidth="1"/>
    <col min="8450" max="8450" width="1.42578125" style="153" customWidth="1"/>
    <col min="8451" max="8451" width="20.5703125" style="153" customWidth="1"/>
    <col min="8452" max="8452" width="16" style="153" customWidth="1"/>
    <col min="8453" max="8453" width="1.42578125" style="153" customWidth="1"/>
    <col min="8454" max="8454" width="10.28515625" style="153" customWidth="1"/>
    <col min="8455" max="8455" width="14.28515625" style="153" customWidth="1"/>
    <col min="8456" max="8456" width="1.42578125" style="153" customWidth="1"/>
    <col min="8457" max="8457" width="19.140625" style="153" customWidth="1"/>
    <col min="8458" max="8458" width="14.28515625" style="153" customWidth="1"/>
    <col min="8459" max="8704" width="9.140625" style="153"/>
    <col min="8705" max="8705" width="74.42578125" style="153" customWidth="1"/>
    <col min="8706" max="8706" width="1.42578125" style="153" customWidth="1"/>
    <col min="8707" max="8707" width="20.5703125" style="153" customWidth="1"/>
    <col min="8708" max="8708" width="16" style="153" customWidth="1"/>
    <col min="8709" max="8709" width="1.42578125" style="153" customWidth="1"/>
    <col min="8710" max="8710" width="10.28515625" style="153" customWidth="1"/>
    <col min="8711" max="8711" width="14.28515625" style="153" customWidth="1"/>
    <col min="8712" max="8712" width="1.42578125" style="153" customWidth="1"/>
    <col min="8713" max="8713" width="19.140625" style="153" customWidth="1"/>
    <col min="8714" max="8714" width="14.28515625" style="153" customWidth="1"/>
    <col min="8715" max="8960" width="9.140625" style="153"/>
    <col min="8961" max="8961" width="74.42578125" style="153" customWidth="1"/>
    <col min="8962" max="8962" width="1.42578125" style="153" customWidth="1"/>
    <col min="8963" max="8963" width="20.5703125" style="153" customWidth="1"/>
    <col min="8964" max="8964" width="16" style="153" customWidth="1"/>
    <col min="8965" max="8965" width="1.42578125" style="153" customWidth="1"/>
    <col min="8966" max="8966" width="10.28515625" style="153" customWidth="1"/>
    <col min="8967" max="8967" width="14.28515625" style="153" customWidth="1"/>
    <col min="8968" max="8968" width="1.42578125" style="153" customWidth="1"/>
    <col min="8969" max="8969" width="19.140625" style="153" customWidth="1"/>
    <col min="8970" max="8970" width="14.28515625" style="153" customWidth="1"/>
    <col min="8971" max="9216" width="9.140625" style="153"/>
    <col min="9217" max="9217" width="74.42578125" style="153" customWidth="1"/>
    <col min="9218" max="9218" width="1.42578125" style="153" customWidth="1"/>
    <col min="9219" max="9219" width="20.5703125" style="153" customWidth="1"/>
    <col min="9220" max="9220" width="16" style="153" customWidth="1"/>
    <col min="9221" max="9221" width="1.42578125" style="153" customWidth="1"/>
    <col min="9222" max="9222" width="10.28515625" style="153" customWidth="1"/>
    <col min="9223" max="9223" width="14.28515625" style="153" customWidth="1"/>
    <col min="9224" max="9224" width="1.42578125" style="153" customWidth="1"/>
    <col min="9225" max="9225" width="19.140625" style="153" customWidth="1"/>
    <col min="9226" max="9226" width="14.28515625" style="153" customWidth="1"/>
    <col min="9227" max="9472" width="9.140625" style="153"/>
    <col min="9473" max="9473" width="74.42578125" style="153" customWidth="1"/>
    <col min="9474" max="9474" width="1.42578125" style="153" customWidth="1"/>
    <col min="9475" max="9475" width="20.5703125" style="153" customWidth="1"/>
    <col min="9476" max="9476" width="16" style="153" customWidth="1"/>
    <col min="9477" max="9477" width="1.42578125" style="153" customWidth="1"/>
    <col min="9478" max="9478" width="10.28515625" style="153" customWidth="1"/>
    <col min="9479" max="9479" width="14.28515625" style="153" customWidth="1"/>
    <col min="9480" max="9480" width="1.42578125" style="153" customWidth="1"/>
    <col min="9481" max="9481" width="19.140625" style="153" customWidth="1"/>
    <col min="9482" max="9482" width="14.28515625" style="153" customWidth="1"/>
    <col min="9483" max="9728" width="9.140625" style="153"/>
    <col min="9729" max="9729" width="74.42578125" style="153" customWidth="1"/>
    <col min="9730" max="9730" width="1.42578125" style="153" customWidth="1"/>
    <col min="9731" max="9731" width="20.5703125" style="153" customWidth="1"/>
    <col min="9732" max="9732" width="16" style="153" customWidth="1"/>
    <col min="9733" max="9733" width="1.42578125" style="153" customWidth="1"/>
    <col min="9734" max="9734" width="10.28515625" style="153" customWidth="1"/>
    <col min="9735" max="9735" width="14.28515625" style="153" customWidth="1"/>
    <col min="9736" max="9736" width="1.42578125" style="153" customWidth="1"/>
    <col min="9737" max="9737" width="19.140625" style="153" customWidth="1"/>
    <col min="9738" max="9738" width="14.28515625" style="153" customWidth="1"/>
    <col min="9739" max="9984" width="9.140625" style="153"/>
    <col min="9985" max="9985" width="74.42578125" style="153" customWidth="1"/>
    <col min="9986" max="9986" width="1.42578125" style="153" customWidth="1"/>
    <col min="9987" max="9987" width="20.5703125" style="153" customWidth="1"/>
    <col min="9988" max="9988" width="16" style="153" customWidth="1"/>
    <col min="9989" max="9989" width="1.42578125" style="153" customWidth="1"/>
    <col min="9990" max="9990" width="10.28515625" style="153" customWidth="1"/>
    <col min="9991" max="9991" width="14.28515625" style="153" customWidth="1"/>
    <col min="9992" max="9992" width="1.42578125" style="153" customWidth="1"/>
    <col min="9993" max="9993" width="19.140625" style="153" customWidth="1"/>
    <col min="9994" max="9994" width="14.28515625" style="153" customWidth="1"/>
    <col min="9995" max="10240" width="9.140625" style="153"/>
    <col min="10241" max="10241" width="74.42578125" style="153" customWidth="1"/>
    <col min="10242" max="10242" width="1.42578125" style="153" customWidth="1"/>
    <col min="10243" max="10243" width="20.5703125" style="153" customWidth="1"/>
    <col min="10244" max="10244" width="16" style="153" customWidth="1"/>
    <col min="10245" max="10245" width="1.42578125" style="153" customWidth="1"/>
    <col min="10246" max="10246" width="10.28515625" style="153" customWidth="1"/>
    <col min="10247" max="10247" width="14.28515625" style="153" customWidth="1"/>
    <col min="10248" max="10248" width="1.42578125" style="153" customWidth="1"/>
    <col min="10249" max="10249" width="19.140625" style="153" customWidth="1"/>
    <col min="10250" max="10250" width="14.28515625" style="153" customWidth="1"/>
    <col min="10251" max="10496" width="9.140625" style="153"/>
    <col min="10497" max="10497" width="74.42578125" style="153" customWidth="1"/>
    <col min="10498" max="10498" width="1.42578125" style="153" customWidth="1"/>
    <col min="10499" max="10499" width="20.5703125" style="153" customWidth="1"/>
    <col min="10500" max="10500" width="16" style="153" customWidth="1"/>
    <col min="10501" max="10501" width="1.42578125" style="153" customWidth="1"/>
    <col min="10502" max="10502" width="10.28515625" style="153" customWidth="1"/>
    <col min="10503" max="10503" width="14.28515625" style="153" customWidth="1"/>
    <col min="10504" max="10504" width="1.42578125" style="153" customWidth="1"/>
    <col min="10505" max="10505" width="19.140625" style="153" customWidth="1"/>
    <col min="10506" max="10506" width="14.28515625" style="153" customWidth="1"/>
    <col min="10507" max="10752" width="9.140625" style="153"/>
    <col min="10753" max="10753" width="74.42578125" style="153" customWidth="1"/>
    <col min="10754" max="10754" width="1.42578125" style="153" customWidth="1"/>
    <col min="10755" max="10755" width="20.5703125" style="153" customWidth="1"/>
    <col min="10756" max="10756" width="16" style="153" customWidth="1"/>
    <col min="10757" max="10757" width="1.42578125" style="153" customWidth="1"/>
    <col min="10758" max="10758" width="10.28515625" style="153" customWidth="1"/>
    <col min="10759" max="10759" width="14.28515625" style="153" customWidth="1"/>
    <col min="10760" max="10760" width="1.42578125" style="153" customWidth="1"/>
    <col min="10761" max="10761" width="19.140625" style="153" customWidth="1"/>
    <col min="10762" max="10762" width="14.28515625" style="153" customWidth="1"/>
    <col min="10763" max="11008" width="9.140625" style="153"/>
    <col min="11009" max="11009" width="74.42578125" style="153" customWidth="1"/>
    <col min="11010" max="11010" width="1.42578125" style="153" customWidth="1"/>
    <col min="11011" max="11011" width="20.5703125" style="153" customWidth="1"/>
    <col min="11012" max="11012" width="16" style="153" customWidth="1"/>
    <col min="11013" max="11013" width="1.42578125" style="153" customWidth="1"/>
    <col min="11014" max="11014" width="10.28515625" style="153" customWidth="1"/>
    <col min="11015" max="11015" width="14.28515625" style="153" customWidth="1"/>
    <col min="11016" max="11016" width="1.42578125" style="153" customWidth="1"/>
    <col min="11017" max="11017" width="19.140625" style="153" customWidth="1"/>
    <col min="11018" max="11018" width="14.28515625" style="153" customWidth="1"/>
    <col min="11019" max="11264" width="9.140625" style="153"/>
    <col min="11265" max="11265" width="74.42578125" style="153" customWidth="1"/>
    <col min="11266" max="11266" width="1.42578125" style="153" customWidth="1"/>
    <col min="11267" max="11267" width="20.5703125" style="153" customWidth="1"/>
    <col min="11268" max="11268" width="16" style="153" customWidth="1"/>
    <col min="11269" max="11269" width="1.42578125" style="153" customWidth="1"/>
    <col min="11270" max="11270" width="10.28515625" style="153" customWidth="1"/>
    <col min="11271" max="11271" width="14.28515625" style="153" customWidth="1"/>
    <col min="11272" max="11272" width="1.42578125" style="153" customWidth="1"/>
    <col min="11273" max="11273" width="19.140625" style="153" customWidth="1"/>
    <col min="11274" max="11274" width="14.28515625" style="153" customWidth="1"/>
    <col min="11275" max="11520" width="9.140625" style="153"/>
    <col min="11521" max="11521" width="74.42578125" style="153" customWidth="1"/>
    <col min="11522" max="11522" width="1.42578125" style="153" customWidth="1"/>
    <col min="11523" max="11523" width="20.5703125" style="153" customWidth="1"/>
    <col min="11524" max="11524" width="16" style="153" customWidth="1"/>
    <col min="11525" max="11525" width="1.42578125" style="153" customWidth="1"/>
    <col min="11526" max="11526" width="10.28515625" style="153" customWidth="1"/>
    <col min="11527" max="11527" width="14.28515625" style="153" customWidth="1"/>
    <col min="11528" max="11528" width="1.42578125" style="153" customWidth="1"/>
    <col min="11529" max="11529" width="19.140625" style="153" customWidth="1"/>
    <col min="11530" max="11530" width="14.28515625" style="153" customWidth="1"/>
    <col min="11531" max="11776" width="9.140625" style="153"/>
    <col min="11777" max="11777" width="74.42578125" style="153" customWidth="1"/>
    <col min="11778" max="11778" width="1.42578125" style="153" customWidth="1"/>
    <col min="11779" max="11779" width="20.5703125" style="153" customWidth="1"/>
    <col min="11780" max="11780" width="16" style="153" customWidth="1"/>
    <col min="11781" max="11781" width="1.42578125" style="153" customWidth="1"/>
    <col min="11782" max="11782" width="10.28515625" style="153" customWidth="1"/>
    <col min="11783" max="11783" width="14.28515625" style="153" customWidth="1"/>
    <col min="11784" max="11784" width="1.42578125" style="153" customWidth="1"/>
    <col min="11785" max="11785" width="19.140625" style="153" customWidth="1"/>
    <col min="11786" max="11786" width="14.28515625" style="153" customWidth="1"/>
    <col min="11787" max="12032" width="9.140625" style="153"/>
    <col min="12033" max="12033" width="74.42578125" style="153" customWidth="1"/>
    <col min="12034" max="12034" width="1.42578125" style="153" customWidth="1"/>
    <col min="12035" max="12035" width="20.5703125" style="153" customWidth="1"/>
    <col min="12036" max="12036" width="16" style="153" customWidth="1"/>
    <col min="12037" max="12037" width="1.42578125" style="153" customWidth="1"/>
    <col min="12038" max="12038" width="10.28515625" style="153" customWidth="1"/>
    <col min="12039" max="12039" width="14.28515625" style="153" customWidth="1"/>
    <col min="12040" max="12040" width="1.42578125" style="153" customWidth="1"/>
    <col min="12041" max="12041" width="19.140625" style="153" customWidth="1"/>
    <col min="12042" max="12042" width="14.28515625" style="153" customWidth="1"/>
    <col min="12043" max="12288" width="9.140625" style="153"/>
    <col min="12289" max="12289" width="74.42578125" style="153" customWidth="1"/>
    <col min="12290" max="12290" width="1.42578125" style="153" customWidth="1"/>
    <col min="12291" max="12291" width="20.5703125" style="153" customWidth="1"/>
    <col min="12292" max="12292" width="16" style="153" customWidth="1"/>
    <col min="12293" max="12293" width="1.42578125" style="153" customWidth="1"/>
    <col min="12294" max="12294" width="10.28515625" style="153" customWidth="1"/>
    <col min="12295" max="12295" width="14.28515625" style="153" customWidth="1"/>
    <col min="12296" max="12296" width="1.42578125" style="153" customWidth="1"/>
    <col min="12297" max="12297" width="19.140625" style="153" customWidth="1"/>
    <col min="12298" max="12298" width="14.28515625" style="153" customWidth="1"/>
    <col min="12299" max="12544" width="9.140625" style="153"/>
    <col min="12545" max="12545" width="74.42578125" style="153" customWidth="1"/>
    <col min="12546" max="12546" width="1.42578125" style="153" customWidth="1"/>
    <col min="12547" max="12547" width="20.5703125" style="153" customWidth="1"/>
    <col min="12548" max="12548" width="16" style="153" customWidth="1"/>
    <col min="12549" max="12549" width="1.42578125" style="153" customWidth="1"/>
    <col min="12550" max="12550" width="10.28515625" style="153" customWidth="1"/>
    <col min="12551" max="12551" width="14.28515625" style="153" customWidth="1"/>
    <col min="12552" max="12552" width="1.42578125" style="153" customWidth="1"/>
    <col min="12553" max="12553" width="19.140625" style="153" customWidth="1"/>
    <col min="12554" max="12554" width="14.28515625" style="153" customWidth="1"/>
    <col min="12555" max="12800" width="9.140625" style="153"/>
    <col min="12801" max="12801" width="74.42578125" style="153" customWidth="1"/>
    <col min="12802" max="12802" width="1.42578125" style="153" customWidth="1"/>
    <col min="12803" max="12803" width="20.5703125" style="153" customWidth="1"/>
    <col min="12804" max="12804" width="16" style="153" customWidth="1"/>
    <col min="12805" max="12805" width="1.42578125" style="153" customWidth="1"/>
    <col min="12806" max="12806" width="10.28515625" style="153" customWidth="1"/>
    <col min="12807" max="12807" width="14.28515625" style="153" customWidth="1"/>
    <col min="12808" max="12808" width="1.42578125" style="153" customWidth="1"/>
    <col min="12809" max="12809" width="19.140625" style="153" customWidth="1"/>
    <col min="12810" max="12810" width="14.28515625" style="153" customWidth="1"/>
    <col min="12811" max="13056" width="9.140625" style="153"/>
    <col min="13057" max="13057" width="74.42578125" style="153" customWidth="1"/>
    <col min="13058" max="13058" width="1.42578125" style="153" customWidth="1"/>
    <col min="13059" max="13059" width="20.5703125" style="153" customWidth="1"/>
    <col min="13060" max="13060" width="16" style="153" customWidth="1"/>
    <col min="13061" max="13061" width="1.42578125" style="153" customWidth="1"/>
    <col min="13062" max="13062" width="10.28515625" style="153" customWidth="1"/>
    <col min="13063" max="13063" width="14.28515625" style="153" customWidth="1"/>
    <col min="13064" max="13064" width="1.42578125" style="153" customWidth="1"/>
    <col min="13065" max="13065" width="19.140625" style="153" customWidth="1"/>
    <col min="13066" max="13066" width="14.28515625" style="153" customWidth="1"/>
    <col min="13067" max="13312" width="9.140625" style="153"/>
    <col min="13313" max="13313" width="74.42578125" style="153" customWidth="1"/>
    <col min="13314" max="13314" width="1.42578125" style="153" customWidth="1"/>
    <col min="13315" max="13315" width="20.5703125" style="153" customWidth="1"/>
    <col min="13316" max="13316" width="16" style="153" customWidth="1"/>
    <col min="13317" max="13317" width="1.42578125" style="153" customWidth="1"/>
    <col min="13318" max="13318" width="10.28515625" style="153" customWidth="1"/>
    <col min="13319" max="13319" width="14.28515625" style="153" customWidth="1"/>
    <col min="13320" max="13320" width="1.42578125" style="153" customWidth="1"/>
    <col min="13321" max="13321" width="19.140625" style="153" customWidth="1"/>
    <col min="13322" max="13322" width="14.28515625" style="153" customWidth="1"/>
    <col min="13323" max="13568" width="9.140625" style="153"/>
    <col min="13569" max="13569" width="74.42578125" style="153" customWidth="1"/>
    <col min="13570" max="13570" width="1.42578125" style="153" customWidth="1"/>
    <col min="13571" max="13571" width="20.5703125" style="153" customWidth="1"/>
    <col min="13572" max="13572" width="16" style="153" customWidth="1"/>
    <col min="13573" max="13573" width="1.42578125" style="153" customWidth="1"/>
    <col min="13574" max="13574" width="10.28515625" style="153" customWidth="1"/>
    <col min="13575" max="13575" width="14.28515625" style="153" customWidth="1"/>
    <col min="13576" max="13576" width="1.42578125" style="153" customWidth="1"/>
    <col min="13577" max="13577" width="19.140625" style="153" customWidth="1"/>
    <col min="13578" max="13578" width="14.28515625" style="153" customWidth="1"/>
    <col min="13579" max="13824" width="9.140625" style="153"/>
    <col min="13825" max="13825" width="74.42578125" style="153" customWidth="1"/>
    <col min="13826" max="13826" width="1.42578125" style="153" customWidth="1"/>
    <col min="13827" max="13827" width="20.5703125" style="153" customWidth="1"/>
    <col min="13828" max="13828" width="16" style="153" customWidth="1"/>
    <col min="13829" max="13829" width="1.42578125" style="153" customWidth="1"/>
    <col min="13830" max="13830" width="10.28515625" style="153" customWidth="1"/>
    <col min="13831" max="13831" width="14.28515625" style="153" customWidth="1"/>
    <col min="13832" max="13832" width="1.42578125" style="153" customWidth="1"/>
    <col min="13833" max="13833" width="19.140625" style="153" customWidth="1"/>
    <col min="13834" max="13834" width="14.28515625" style="153" customWidth="1"/>
    <col min="13835" max="14080" width="9.140625" style="153"/>
    <col min="14081" max="14081" width="74.42578125" style="153" customWidth="1"/>
    <col min="14082" max="14082" width="1.42578125" style="153" customWidth="1"/>
    <col min="14083" max="14083" width="20.5703125" style="153" customWidth="1"/>
    <col min="14084" max="14084" width="16" style="153" customWidth="1"/>
    <col min="14085" max="14085" width="1.42578125" style="153" customWidth="1"/>
    <col min="14086" max="14086" width="10.28515625" style="153" customWidth="1"/>
    <col min="14087" max="14087" width="14.28515625" style="153" customWidth="1"/>
    <col min="14088" max="14088" width="1.42578125" style="153" customWidth="1"/>
    <col min="14089" max="14089" width="19.140625" style="153" customWidth="1"/>
    <col min="14090" max="14090" width="14.28515625" style="153" customWidth="1"/>
    <col min="14091" max="14336" width="9.140625" style="153"/>
    <col min="14337" max="14337" width="74.42578125" style="153" customWidth="1"/>
    <col min="14338" max="14338" width="1.42578125" style="153" customWidth="1"/>
    <col min="14339" max="14339" width="20.5703125" style="153" customWidth="1"/>
    <col min="14340" max="14340" width="16" style="153" customWidth="1"/>
    <col min="14341" max="14341" width="1.42578125" style="153" customWidth="1"/>
    <col min="14342" max="14342" width="10.28515625" style="153" customWidth="1"/>
    <col min="14343" max="14343" width="14.28515625" style="153" customWidth="1"/>
    <col min="14344" max="14344" width="1.42578125" style="153" customWidth="1"/>
    <col min="14345" max="14345" width="19.140625" style="153" customWidth="1"/>
    <col min="14346" max="14346" width="14.28515625" style="153" customWidth="1"/>
    <col min="14347" max="14592" width="9.140625" style="153"/>
    <col min="14593" max="14593" width="74.42578125" style="153" customWidth="1"/>
    <col min="14594" max="14594" width="1.42578125" style="153" customWidth="1"/>
    <col min="14595" max="14595" width="20.5703125" style="153" customWidth="1"/>
    <col min="14596" max="14596" width="16" style="153" customWidth="1"/>
    <col min="14597" max="14597" width="1.42578125" style="153" customWidth="1"/>
    <col min="14598" max="14598" width="10.28515625" style="153" customWidth="1"/>
    <col min="14599" max="14599" width="14.28515625" style="153" customWidth="1"/>
    <col min="14600" max="14600" width="1.42578125" style="153" customWidth="1"/>
    <col min="14601" max="14601" width="19.140625" style="153" customWidth="1"/>
    <col min="14602" max="14602" width="14.28515625" style="153" customWidth="1"/>
    <col min="14603" max="14848" width="9.140625" style="153"/>
    <col min="14849" max="14849" width="74.42578125" style="153" customWidth="1"/>
    <col min="14850" max="14850" width="1.42578125" style="153" customWidth="1"/>
    <col min="14851" max="14851" width="20.5703125" style="153" customWidth="1"/>
    <col min="14852" max="14852" width="16" style="153" customWidth="1"/>
    <col min="14853" max="14853" width="1.42578125" style="153" customWidth="1"/>
    <col min="14854" max="14854" width="10.28515625" style="153" customWidth="1"/>
    <col min="14855" max="14855" width="14.28515625" style="153" customWidth="1"/>
    <col min="14856" max="14856" width="1.42578125" style="153" customWidth="1"/>
    <col min="14857" max="14857" width="19.140625" style="153" customWidth="1"/>
    <col min="14858" max="14858" width="14.28515625" style="153" customWidth="1"/>
    <col min="14859" max="15104" width="9.140625" style="153"/>
    <col min="15105" max="15105" width="74.42578125" style="153" customWidth="1"/>
    <col min="15106" max="15106" width="1.42578125" style="153" customWidth="1"/>
    <col min="15107" max="15107" width="20.5703125" style="153" customWidth="1"/>
    <col min="15108" max="15108" width="16" style="153" customWidth="1"/>
    <col min="15109" max="15109" width="1.42578125" style="153" customWidth="1"/>
    <col min="15110" max="15110" width="10.28515625" style="153" customWidth="1"/>
    <col min="15111" max="15111" width="14.28515625" style="153" customWidth="1"/>
    <col min="15112" max="15112" width="1.42578125" style="153" customWidth="1"/>
    <col min="15113" max="15113" width="19.140625" style="153" customWidth="1"/>
    <col min="15114" max="15114" width="14.28515625" style="153" customWidth="1"/>
    <col min="15115" max="15360" width="9.140625" style="153"/>
    <col min="15361" max="15361" width="74.42578125" style="153" customWidth="1"/>
    <col min="15362" max="15362" width="1.42578125" style="153" customWidth="1"/>
    <col min="15363" max="15363" width="20.5703125" style="153" customWidth="1"/>
    <col min="15364" max="15364" width="16" style="153" customWidth="1"/>
    <col min="15365" max="15365" width="1.42578125" style="153" customWidth="1"/>
    <col min="15366" max="15366" width="10.28515625" style="153" customWidth="1"/>
    <col min="15367" max="15367" width="14.28515625" style="153" customWidth="1"/>
    <col min="15368" max="15368" width="1.42578125" style="153" customWidth="1"/>
    <col min="15369" max="15369" width="19.140625" style="153" customWidth="1"/>
    <col min="15370" max="15370" width="14.28515625" style="153" customWidth="1"/>
    <col min="15371" max="15616" width="9.140625" style="153"/>
    <col min="15617" max="15617" width="74.42578125" style="153" customWidth="1"/>
    <col min="15618" max="15618" width="1.42578125" style="153" customWidth="1"/>
    <col min="15619" max="15619" width="20.5703125" style="153" customWidth="1"/>
    <col min="15620" max="15620" width="16" style="153" customWidth="1"/>
    <col min="15621" max="15621" width="1.42578125" style="153" customWidth="1"/>
    <col min="15622" max="15622" width="10.28515625" style="153" customWidth="1"/>
    <col min="15623" max="15623" width="14.28515625" style="153" customWidth="1"/>
    <col min="15624" max="15624" width="1.42578125" style="153" customWidth="1"/>
    <col min="15625" max="15625" width="19.140625" style="153" customWidth="1"/>
    <col min="15626" max="15626" width="14.28515625" style="153" customWidth="1"/>
    <col min="15627" max="15872" width="9.140625" style="153"/>
    <col min="15873" max="15873" width="74.42578125" style="153" customWidth="1"/>
    <col min="15874" max="15874" width="1.42578125" style="153" customWidth="1"/>
    <col min="15875" max="15875" width="20.5703125" style="153" customWidth="1"/>
    <col min="15876" max="15876" width="16" style="153" customWidth="1"/>
    <col min="15877" max="15877" width="1.42578125" style="153" customWidth="1"/>
    <col min="15878" max="15878" width="10.28515625" style="153" customWidth="1"/>
    <col min="15879" max="15879" width="14.28515625" style="153" customWidth="1"/>
    <col min="15880" max="15880" width="1.42578125" style="153" customWidth="1"/>
    <col min="15881" max="15881" width="19.140625" style="153" customWidth="1"/>
    <col min="15882" max="15882" width="14.28515625" style="153" customWidth="1"/>
    <col min="15883" max="16128" width="9.140625" style="153"/>
    <col min="16129" max="16129" width="74.42578125" style="153" customWidth="1"/>
    <col min="16130" max="16130" width="1.42578125" style="153" customWidth="1"/>
    <col min="16131" max="16131" width="20.5703125" style="153" customWidth="1"/>
    <col min="16132" max="16132" width="16" style="153" customWidth="1"/>
    <col min="16133" max="16133" width="1.42578125" style="153" customWidth="1"/>
    <col min="16134" max="16134" width="10.28515625" style="153" customWidth="1"/>
    <col min="16135" max="16135" width="14.28515625" style="153" customWidth="1"/>
    <col min="16136" max="16136" width="1.42578125" style="153" customWidth="1"/>
    <col min="16137" max="16137" width="19.140625" style="153" customWidth="1"/>
    <col min="16138" max="16138" width="14.28515625" style="153" customWidth="1"/>
    <col min="16139" max="16384" width="9.140625" style="153"/>
  </cols>
  <sheetData>
    <row r="1" spans="1:11" ht="18" x14ac:dyDescent="0.35">
      <c r="A1" s="16" t="s">
        <v>110</v>
      </c>
      <c r="B1" s="150"/>
      <c r="C1" s="151"/>
      <c r="D1" s="151"/>
      <c r="E1" s="150"/>
      <c r="F1" s="151"/>
      <c r="G1" s="152"/>
      <c r="H1" s="152"/>
      <c r="I1" s="152"/>
      <c r="J1" s="152"/>
    </row>
    <row r="2" spans="1:11" ht="18" x14ac:dyDescent="0.35">
      <c r="A2" s="4" t="s">
        <v>208</v>
      </c>
      <c r="B2" s="154"/>
      <c r="C2" s="155"/>
      <c r="D2" s="155"/>
      <c r="E2" s="154"/>
      <c r="F2" s="156"/>
      <c r="G2" s="157"/>
      <c r="H2" s="152"/>
      <c r="I2" s="157"/>
      <c r="J2" s="158"/>
      <c r="K2" s="159"/>
    </row>
    <row r="3" spans="1:11" ht="18" x14ac:dyDescent="0.35">
      <c r="A3" s="154" t="s">
        <v>10</v>
      </c>
      <c r="B3" s="154"/>
      <c r="C3" s="156"/>
      <c r="D3" s="156"/>
      <c r="E3" s="154"/>
      <c r="F3" s="156"/>
      <c r="G3" s="158"/>
      <c r="H3" s="152"/>
      <c r="I3" s="157"/>
      <c r="J3" s="158"/>
      <c r="K3" s="159"/>
    </row>
    <row r="4" spans="1:11" s="164" customFormat="1" x14ac:dyDescent="0.3">
      <c r="A4" s="160"/>
      <c r="B4" s="160"/>
      <c r="C4" s="161"/>
      <c r="D4" s="162"/>
      <c r="E4" s="40"/>
      <c r="F4" s="162"/>
      <c r="G4" s="163"/>
      <c r="H4" s="41"/>
      <c r="I4" s="163"/>
      <c r="J4" s="163"/>
    </row>
    <row r="5" spans="1:11" s="171" customFormat="1" x14ac:dyDescent="0.3">
      <c r="A5" s="165"/>
      <c r="B5" s="166"/>
      <c r="C5" s="441" t="s">
        <v>24</v>
      </c>
      <c r="D5" s="442"/>
      <c r="E5" s="167"/>
      <c r="F5" s="441" t="s">
        <v>25</v>
      </c>
      <c r="G5" s="442"/>
      <c r="H5" s="168"/>
      <c r="I5" s="169" t="s">
        <v>26</v>
      </c>
      <c r="J5" s="170"/>
    </row>
    <row r="6" spans="1:11" s="164" customFormat="1" ht="21" customHeight="1" x14ac:dyDescent="0.3">
      <c r="A6" s="443" t="s">
        <v>111</v>
      </c>
      <c r="B6" s="160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1" x14ac:dyDescent="0.3">
      <c r="A7" s="444"/>
      <c r="B7" s="172"/>
      <c r="C7" s="53" t="s">
        <v>32</v>
      </c>
      <c r="D7" s="54" t="s">
        <v>32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1" s="406" customFormat="1" ht="28.5" customHeight="1" x14ac:dyDescent="0.3">
      <c r="A8" s="403" t="s">
        <v>112</v>
      </c>
      <c r="B8" s="404"/>
      <c r="C8" s="384">
        <v>161</v>
      </c>
      <c r="D8" s="384">
        <v>78</v>
      </c>
      <c r="E8" s="385"/>
      <c r="F8" s="384">
        <v>20</v>
      </c>
      <c r="G8" s="405">
        <f t="shared" ref="G8:G35" si="0">F8/F$37*100</f>
        <v>3.669724770642202</v>
      </c>
      <c r="H8" s="405"/>
      <c r="I8" s="388">
        <f>F8/C8*100</f>
        <v>12.422360248447205</v>
      </c>
      <c r="J8" s="388">
        <f>F8/D8*100</f>
        <v>25.641025641025639</v>
      </c>
    </row>
    <row r="9" spans="1:11" s="406" customFormat="1" ht="28.5" customHeight="1" x14ac:dyDescent="0.3">
      <c r="A9" s="403" t="s">
        <v>113</v>
      </c>
      <c r="B9" s="404"/>
      <c r="C9" s="384">
        <v>58</v>
      </c>
      <c r="D9" s="384">
        <v>32</v>
      </c>
      <c r="E9" s="385"/>
      <c r="F9" s="384">
        <v>5</v>
      </c>
      <c r="G9" s="405">
        <f t="shared" si="0"/>
        <v>0.91743119266055051</v>
      </c>
      <c r="H9" s="405"/>
      <c r="I9" s="388">
        <f>F9/C9*100</f>
        <v>8.6206896551724146</v>
      </c>
      <c r="J9" s="388">
        <f>F9/D9*100</f>
        <v>15.625</v>
      </c>
    </row>
    <row r="10" spans="1:11" s="406" customFormat="1" ht="28.5" customHeight="1" x14ac:dyDescent="0.3">
      <c r="A10" s="403" t="s">
        <v>114</v>
      </c>
      <c r="B10" s="404"/>
      <c r="C10" s="384">
        <v>4</v>
      </c>
      <c r="D10" s="384">
        <v>1</v>
      </c>
      <c r="E10" s="385"/>
      <c r="F10" s="384">
        <v>0</v>
      </c>
      <c r="G10" s="405">
        <f t="shared" si="0"/>
        <v>0</v>
      </c>
      <c r="H10" s="405"/>
      <c r="I10" s="388">
        <f>F10/C10*100</f>
        <v>0</v>
      </c>
      <c r="J10" s="388">
        <f>F10/D10*100</f>
        <v>0</v>
      </c>
    </row>
    <row r="11" spans="1:11" s="406" customFormat="1" ht="43.5" customHeight="1" x14ac:dyDescent="0.3">
      <c r="A11" s="403" t="s">
        <v>115</v>
      </c>
      <c r="B11" s="404"/>
      <c r="C11" s="384">
        <v>38</v>
      </c>
      <c r="D11" s="384">
        <v>26</v>
      </c>
      <c r="E11" s="385"/>
      <c r="F11" s="384">
        <v>7</v>
      </c>
      <c r="G11" s="405">
        <f t="shared" si="0"/>
        <v>1.2844036697247707</v>
      </c>
      <c r="H11" s="405"/>
      <c r="I11" s="388">
        <f t="shared" ref="I11:I21" si="1">F11/C11*100</f>
        <v>18.421052631578945</v>
      </c>
      <c r="J11" s="388">
        <f>F11/D11*100</f>
        <v>26.923076923076923</v>
      </c>
    </row>
    <row r="12" spans="1:11" s="406" customFormat="1" ht="28.5" customHeight="1" x14ac:dyDescent="0.3">
      <c r="A12" s="403" t="s">
        <v>116</v>
      </c>
      <c r="B12" s="404"/>
      <c r="C12" s="384">
        <v>176</v>
      </c>
      <c r="D12" s="384">
        <v>58</v>
      </c>
      <c r="E12" s="385"/>
      <c r="F12" s="384">
        <v>22</v>
      </c>
      <c r="G12" s="405">
        <f t="shared" si="0"/>
        <v>4.0366972477064227</v>
      </c>
      <c r="H12" s="405"/>
      <c r="I12" s="388">
        <f t="shared" si="1"/>
        <v>12.5</v>
      </c>
      <c r="J12" s="388">
        <f t="shared" ref="J12:J21" si="2">F12/D12*100</f>
        <v>37.931034482758619</v>
      </c>
    </row>
    <row r="13" spans="1:11" s="406" customFormat="1" ht="28.5" customHeight="1" x14ac:dyDescent="0.3">
      <c r="A13" s="403" t="s">
        <v>117</v>
      </c>
      <c r="B13" s="404"/>
      <c r="C13" s="384">
        <v>52</v>
      </c>
      <c r="D13" s="384">
        <v>19</v>
      </c>
      <c r="E13" s="385"/>
      <c r="F13" s="384">
        <v>6</v>
      </c>
      <c r="G13" s="405">
        <f t="shared" si="0"/>
        <v>1.1009174311926606</v>
      </c>
      <c r="H13" s="405"/>
      <c r="I13" s="388">
        <f t="shared" si="1"/>
        <v>11.538461538461538</v>
      </c>
      <c r="J13" s="388">
        <f t="shared" si="2"/>
        <v>31.578947368421051</v>
      </c>
    </row>
    <row r="14" spans="1:11" s="406" customFormat="1" ht="28.5" customHeight="1" x14ac:dyDescent="0.3">
      <c r="A14" s="403" t="s">
        <v>118</v>
      </c>
      <c r="B14" s="404"/>
      <c r="C14" s="384">
        <v>15</v>
      </c>
      <c r="D14" s="384">
        <v>6</v>
      </c>
      <c r="E14" s="385"/>
      <c r="F14" s="384">
        <v>3</v>
      </c>
      <c r="G14" s="405">
        <f t="shared" si="0"/>
        <v>0.55045871559633031</v>
      </c>
      <c r="H14" s="405"/>
      <c r="I14" s="388">
        <f t="shared" si="1"/>
        <v>20</v>
      </c>
      <c r="J14" s="388">
        <f t="shared" si="2"/>
        <v>50</v>
      </c>
    </row>
    <row r="15" spans="1:11" s="406" customFormat="1" ht="28.5" customHeight="1" x14ac:dyDescent="0.3">
      <c r="A15" s="403" t="s">
        <v>119</v>
      </c>
      <c r="B15" s="404"/>
      <c r="C15" s="384">
        <v>113</v>
      </c>
      <c r="D15" s="384">
        <v>40</v>
      </c>
      <c r="E15" s="385"/>
      <c r="F15" s="384">
        <v>8</v>
      </c>
      <c r="G15" s="405">
        <f t="shared" si="0"/>
        <v>1.4678899082568808</v>
      </c>
      <c r="H15" s="405"/>
      <c r="I15" s="388">
        <f t="shared" si="1"/>
        <v>7.0796460176991154</v>
      </c>
      <c r="J15" s="388">
        <f t="shared" si="2"/>
        <v>20</v>
      </c>
    </row>
    <row r="16" spans="1:11" s="406" customFormat="1" ht="28.5" customHeight="1" x14ac:dyDescent="0.3">
      <c r="A16" s="403" t="s">
        <v>120</v>
      </c>
      <c r="B16" s="404"/>
      <c r="C16" s="384">
        <v>458</v>
      </c>
      <c r="D16" s="384">
        <v>193</v>
      </c>
      <c r="E16" s="385"/>
      <c r="F16" s="384">
        <v>58</v>
      </c>
      <c r="G16" s="405">
        <f t="shared" si="0"/>
        <v>10.642201834862385</v>
      </c>
      <c r="H16" s="405"/>
      <c r="I16" s="388">
        <f t="shared" si="1"/>
        <v>12.663755458515283</v>
      </c>
      <c r="J16" s="388">
        <f t="shared" si="2"/>
        <v>30.051813471502591</v>
      </c>
    </row>
    <row r="17" spans="1:10" s="406" customFormat="1" ht="28.5" customHeight="1" x14ac:dyDescent="0.3">
      <c r="A17" s="403" t="s">
        <v>121</v>
      </c>
      <c r="B17" s="404"/>
      <c r="C17" s="384">
        <v>330</v>
      </c>
      <c r="D17" s="384">
        <v>166</v>
      </c>
      <c r="E17" s="385"/>
      <c r="F17" s="384">
        <v>50</v>
      </c>
      <c r="G17" s="405">
        <f t="shared" si="0"/>
        <v>9.1743119266055047</v>
      </c>
      <c r="H17" s="405"/>
      <c r="I17" s="388">
        <f t="shared" si="1"/>
        <v>15.151515151515152</v>
      </c>
      <c r="J17" s="388">
        <f t="shared" si="2"/>
        <v>30.120481927710845</v>
      </c>
    </row>
    <row r="18" spans="1:10" s="406" customFormat="1" ht="28.5" customHeight="1" x14ac:dyDescent="0.3">
      <c r="A18" s="403" t="s">
        <v>122</v>
      </c>
      <c r="B18" s="404"/>
      <c r="C18" s="384">
        <v>5</v>
      </c>
      <c r="D18" s="384">
        <v>1</v>
      </c>
      <c r="E18" s="385"/>
      <c r="F18" s="384">
        <v>1</v>
      </c>
      <c r="G18" s="405">
        <f t="shared" si="0"/>
        <v>0.1834862385321101</v>
      </c>
      <c r="H18" s="405"/>
      <c r="I18" s="388">
        <f t="shared" si="1"/>
        <v>20</v>
      </c>
      <c r="J18" s="388">
        <f t="shared" si="2"/>
        <v>100</v>
      </c>
    </row>
    <row r="19" spans="1:10" s="406" customFormat="1" ht="28.5" customHeight="1" x14ac:dyDescent="0.3">
      <c r="A19" s="403" t="s">
        <v>123</v>
      </c>
      <c r="B19" s="404"/>
      <c r="C19" s="384">
        <v>104</v>
      </c>
      <c r="D19" s="384">
        <v>60</v>
      </c>
      <c r="E19" s="385"/>
      <c r="F19" s="384">
        <v>17</v>
      </c>
      <c r="G19" s="405">
        <f t="shared" si="0"/>
        <v>3.1192660550458715</v>
      </c>
      <c r="H19" s="405"/>
      <c r="I19" s="388">
        <f t="shared" si="1"/>
        <v>16.346153846153847</v>
      </c>
      <c r="J19" s="388">
        <f t="shared" si="2"/>
        <v>28.333333333333332</v>
      </c>
    </row>
    <row r="20" spans="1:10" s="406" customFormat="1" ht="28.5" customHeight="1" x14ac:dyDescent="0.3">
      <c r="A20" s="403" t="s">
        <v>124</v>
      </c>
      <c r="B20" s="404"/>
      <c r="C20" s="384">
        <v>339</v>
      </c>
      <c r="D20" s="384">
        <v>140</v>
      </c>
      <c r="E20" s="385"/>
      <c r="F20" s="384">
        <v>44</v>
      </c>
      <c r="G20" s="405">
        <f t="shared" si="0"/>
        <v>8.0733944954128454</v>
      </c>
      <c r="H20" s="405"/>
      <c r="I20" s="388">
        <f t="shared" si="1"/>
        <v>12.979351032448378</v>
      </c>
      <c r="J20" s="388">
        <f t="shared" si="2"/>
        <v>31.428571428571427</v>
      </c>
    </row>
    <row r="21" spans="1:10" s="406" customFormat="1" ht="28.5" customHeight="1" x14ac:dyDescent="0.3">
      <c r="A21" s="403" t="s">
        <v>125</v>
      </c>
      <c r="B21" s="404"/>
      <c r="C21" s="384">
        <v>8</v>
      </c>
      <c r="D21" s="384">
        <v>7</v>
      </c>
      <c r="E21" s="385"/>
      <c r="F21" s="384">
        <v>2</v>
      </c>
      <c r="G21" s="405">
        <f t="shared" si="0"/>
        <v>0.3669724770642202</v>
      </c>
      <c r="H21" s="405"/>
      <c r="I21" s="388">
        <f t="shared" si="1"/>
        <v>25</v>
      </c>
      <c r="J21" s="388">
        <f t="shared" si="2"/>
        <v>28.571428571428569</v>
      </c>
    </row>
    <row r="22" spans="1:10" s="406" customFormat="1" ht="28.5" customHeight="1" x14ac:dyDescent="0.3">
      <c r="A22" s="403" t="s">
        <v>126</v>
      </c>
      <c r="B22" s="404"/>
      <c r="C22" s="384">
        <v>127</v>
      </c>
      <c r="D22" s="384">
        <v>58</v>
      </c>
      <c r="E22" s="385"/>
      <c r="F22" s="384">
        <v>20</v>
      </c>
      <c r="G22" s="405">
        <f t="shared" si="0"/>
        <v>3.669724770642202</v>
      </c>
      <c r="H22" s="405"/>
      <c r="I22" s="388">
        <f t="shared" ref="I22:I35" si="3">F22/C22*100</f>
        <v>15.748031496062993</v>
      </c>
      <c r="J22" s="388">
        <f t="shared" ref="J22:J35" si="4">F22/D22*100</f>
        <v>34.482758620689658</v>
      </c>
    </row>
    <row r="23" spans="1:10" s="406" customFormat="1" ht="28.5" customHeight="1" x14ac:dyDescent="0.3">
      <c r="A23" s="403" t="s">
        <v>127</v>
      </c>
      <c r="B23" s="404"/>
      <c r="C23" s="384">
        <v>86</v>
      </c>
      <c r="D23" s="384">
        <v>48</v>
      </c>
      <c r="E23" s="385"/>
      <c r="F23" s="384">
        <v>8</v>
      </c>
      <c r="G23" s="405">
        <f t="shared" si="0"/>
        <v>1.4678899082568808</v>
      </c>
      <c r="H23" s="405"/>
      <c r="I23" s="388">
        <f t="shared" si="3"/>
        <v>9.3023255813953494</v>
      </c>
      <c r="J23" s="388">
        <f t="shared" si="4"/>
        <v>16.666666666666664</v>
      </c>
    </row>
    <row r="24" spans="1:10" s="406" customFormat="1" ht="28.5" customHeight="1" x14ac:dyDescent="0.3">
      <c r="A24" s="403" t="s">
        <v>128</v>
      </c>
      <c r="B24" s="404"/>
      <c r="C24" s="384">
        <v>17</v>
      </c>
      <c r="D24" s="384">
        <v>6</v>
      </c>
      <c r="E24" s="385"/>
      <c r="F24" s="384">
        <v>2</v>
      </c>
      <c r="G24" s="405">
        <f t="shared" si="0"/>
        <v>0.3669724770642202</v>
      </c>
      <c r="H24" s="405"/>
      <c r="I24" s="388">
        <f t="shared" si="3"/>
        <v>11.76470588235294</v>
      </c>
      <c r="J24" s="388">
        <f t="shared" si="4"/>
        <v>33.333333333333329</v>
      </c>
    </row>
    <row r="25" spans="1:10" s="406" customFormat="1" ht="28.5" customHeight="1" x14ac:dyDescent="0.3">
      <c r="A25" s="403" t="s">
        <v>129</v>
      </c>
      <c r="B25" s="404"/>
      <c r="C25" s="384">
        <v>97</v>
      </c>
      <c r="D25" s="384">
        <v>50</v>
      </c>
      <c r="E25" s="385"/>
      <c r="F25" s="384">
        <v>11</v>
      </c>
      <c r="G25" s="405">
        <f t="shared" si="0"/>
        <v>2.0183486238532113</v>
      </c>
      <c r="H25" s="405"/>
      <c r="I25" s="388">
        <f t="shared" si="3"/>
        <v>11.340206185567011</v>
      </c>
      <c r="J25" s="388">
        <f t="shared" si="4"/>
        <v>22</v>
      </c>
    </row>
    <row r="26" spans="1:10" s="406" customFormat="1" ht="28.5" customHeight="1" x14ac:dyDescent="0.3">
      <c r="A26" s="403" t="s">
        <v>130</v>
      </c>
      <c r="B26" s="404"/>
      <c r="C26" s="384">
        <v>441</v>
      </c>
      <c r="D26" s="384">
        <v>202</v>
      </c>
      <c r="E26" s="385"/>
      <c r="F26" s="384">
        <v>51</v>
      </c>
      <c r="G26" s="405">
        <f t="shared" si="0"/>
        <v>9.3577981651376145</v>
      </c>
      <c r="H26" s="405"/>
      <c r="I26" s="388">
        <f t="shared" si="3"/>
        <v>11.564625850340136</v>
      </c>
      <c r="J26" s="388">
        <f t="shared" si="4"/>
        <v>25.247524752475247</v>
      </c>
    </row>
    <row r="27" spans="1:10" s="406" customFormat="1" ht="48" customHeight="1" x14ac:dyDescent="0.3">
      <c r="A27" s="403" t="s">
        <v>131</v>
      </c>
      <c r="B27" s="404"/>
      <c r="C27" s="384">
        <v>169</v>
      </c>
      <c r="D27" s="384">
        <v>62</v>
      </c>
      <c r="E27" s="385"/>
      <c r="F27" s="384">
        <v>21</v>
      </c>
      <c r="G27" s="405">
        <f t="shared" si="0"/>
        <v>3.8532110091743119</v>
      </c>
      <c r="H27" s="405"/>
      <c r="I27" s="388">
        <f t="shared" si="3"/>
        <v>12.42603550295858</v>
      </c>
      <c r="J27" s="388">
        <f t="shared" si="4"/>
        <v>33.87096774193548</v>
      </c>
    </row>
    <row r="28" spans="1:10" s="406" customFormat="1" ht="28.5" customHeight="1" x14ac:dyDescent="0.3">
      <c r="A28" s="403" t="s">
        <v>132</v>
      </c>
      <c r="B28" s="404"/>
      <c r="C28" s="384">
        <v>22</v>
      </c>
      <c r="D28" s="384">
        <v>9</v>
      </c>
      <c r="E28" s="385"/>
      <c r="F28" s="384">
        <v>4</v>
      </c>
      <c r="G28" s="405">
        <f t="shared" si="0"/>
        <v>0.73394495412844041</v>
      </c>
      <c r="H28" s="405"/>
      <c r="I28" s="388">
        <f t="shared" si="3"/>
        <v>18.181818181818183</v>
      </c>
      <c r="J28" s="388">
        <f t="shared" si="4"/>
        <v>44.444444444444443</v>
      </c>
    </row>
    <row r="29" spans="1:10" s="406" customFormat="1" ht="28.5" customHeight="1" x14ac:dyDescent="0.3">
      <c r="A29" s="403" t="s">
        <v>133</v>
      </c>
      <c r="B29" s="404"/>
      <c r="C29" s="384">
        <v>207</v>
      </c>
      <c r="D29" s="384">
        <v>72</v>
      </c>
      <c r="E29" s="385"/>
      <c r="F29" s="384">
        <v>17</v>
      </c>
      <c r="G29" s="405">
        <f t="shared" si="0"/>
        <v>3.1192660550458715</v>
      </c>
      <c r="H29" s="405"/>
      <c r="I29" s="388">
        <f t="shared" si="3"/>
        <v>8.2125603864734309</v>
      </c>
      <c r="J29" s="388">
        <f t="shared" si="4"/>
        <v>23.611111111111111</v>
      </c>
    </row>
    <row r="30" spans="1:10" s="406" customFormat="1" ht="28.5" customHeight="1" x14ac:dyDescent="0.3">
      <c r="A30" s="403" t="s">
        <v>134</v>
      </c>
      <c r="B30" s="404"/>
      <c r="C30" s="384">
        <v>336</v>
      </c>
      <c r="D30" s="384">
        <v>134</v>
      </c>
      <c r="E30" s="385"/>
      <c r="F30" s="384">
        <v>45</v>
      </c>
      <c r="G30" s="405">
        <f t="shared" si="0"/>
        <v>8.2568807339449553</v>
      </c>
      <c r="H30" s="405"/>
      <c r="I30" s="388">
        <f t="shared" si="3"/>
        <v>13.392857142857142</v>
      </c>
      <c r="J30" s="388">
        <f t="shared" si="4"/>
        <v>33.582089552238806</v>
      </c>
    </row>
    <row r="31" spans="1:10" s="406" customFormat="1" ht="28.5" customHeight="1" x14ac:dyDescent="0.3">
      <c r="A31" s="403" t="s">
        <v>135</v>
      </c>
      <c r="B31" s="404"/>
      <c r="C31" s="384">
        <v>505</v>
      </c>
      <c r="D31" s="384">
        <v>238</v>
      </c>
      <c r="E31" s="385"/>
      <c r="F31" s="384">
        <v>65</v>
      </c>
      <c r="G31" s="405">
        <f t="shared" si="0"/>
        <v>11.926605504587156</v>
      </c>
      <c r="H31" s="405"/>
      <c r="I31" s="388">
        <f t="shared" si="3"/>
        <v>12.871287128712872</v>
      </c>
      <c r="J31" s="388">
        <f t="shared" si="4"/>
        <v>27.310924369747898</v>
      </c>
    </row>
    <row r="32" spans="1:10" s="406" customFormat="1" ht="28.5" customHeight="1" x14ac:dyDescent="0.3">
      <c r="A32" s="403" t="s">
        <v>136</v>
      </c>
      <c r="B32" s="404"/>
      <c r="C32" s="384">
        <v>112</v>
      </c>
      <c r="D32" s="384">
        <v>54</v>
      </c>
      <c r="E32" s="385"/>
      <c r="F32" s="384">
        <v>9</v>
      </c>
      <c r="G32" s="405">
        <f t="shared" si="0"/>
        <v>1.6513761467889909</v>
      </c>
      <c r="H32" s="405"/>
      <c r="I32" s="388">
        <f t="shared" si="3"/>
        <v>8.0357142857142865</v>
      </c>
      <c r="J32" s="388">
        <f t="shared" si="4"/>
        <v>16.666666666666664</v>
      </c>
    </row>
    <row r="33" spans="1:13" s="406" customFormat="1" ht="28.5" customHeight="1" x14ac:dyDescent="0.3">
      <c r="A33" s="403" t="s">
        <v>137</v>
      </c>
      <c r="B33" s="404"/>
      <c r="C33" s="384">
        <v>73</v>
      </c>
      <c r="D33" s="384">
        <v>32</v>
      </c>
      <c r="E33" s="385"/>
      <c r="F33" s="384">
        <v>12</v>
      </c>
      <c r="G33" s="405">
        <f t="shared" si="0"/>
        <v>2.2018348623853212</v>
      </c>
      <c r="H33" s="405"/>
      <c r="I33" s="388">
        <f t="shared" si="3"/>
        <v>16.43835616438356</v>
      </c>
      <c r="J33" s="388">
        <f t="shared" si="4"/>
        <v>37.5</v>
      </c>
    </row>
    <row r="34" spans="1:13" s="406" customFormat="1" ht="28.5" customHeight="1" x14ac:dyDescent="0.3">
      <c r="A34" s="403" t="s">
        <v>138</v>
      </c>
      <c r="B34" s="404"/>
      <c r="C34" s="384">
        <v>214</v>
      </c>
      <c r="D34" s="384">
        <v>96</v>
      </c>
      <c r="E34" s="385"/>
      <c r="F34" s="384">
        <v>24</v>
      </c>
      <c r="G34" s="405">
        <f t="shared" si="0"/>
        <v>4.4036697247706424</v>
      </c>
      <c r="H34" s="405"/>
      <c r="I34" s="388">
        <f t="shared" si="3"/>
        <v>11.214953271028037</v>
      </c>
      <c r="J34" s="388">
        <f t="shared" si="4"/>
        <v>25</v>
      </c>
    </row>
    <row r="35" spans="1:13" s="406" customFormat="1" ht="54" customHeight="1" x14ac:dyDescent="0.3">
      <c r="A35" s="403" t="s">
        <v>139</v>
      </c>
      <c r="B35" s="404"/>
      <c r="C35" s="384">
        <v>100</v>
      </c>
      <c r="D35" s="384">
        <v>44</v>
      </c>
      <c r="E35" s="385"/>
      <c r="F35" s="384">
        <v>13</v>
      </c>
      <c r="G35" s="405">
        <f t="shared" si="0"/>
        <v>2.3853211009174311</v>
      </c>
      <c r="H35" s="405"/>
      <c r="I35" s="388">
        <f t="shared" si="3"/>
        <v>13</v>
      </c>
      <c r="J35" s="388">
        <f t="shared" si="4"/>
        <v>29.545454545454547</v>
      </c>
    </row>
    <row r="36" spans="1:13" s="173" customFormat="1" x14ac:dyDescent="0.3">
      <c r="A36" s="174"/>
      <c r="B36" s="175"/>
      <c r="C36" s="176"/>
      <c r="D36" s="177"/>
      <c r="E36" s="175"/>
      <c r="F36" s="176"/>
      <c r="G36" s="178"/>
      <c r="H36" s="179"/>
      <c r="I36" s="180"/>
      <c r="J36" s="178"/>
    </row>
    <row r="37" spans="1:13" x14ac:dyDescent="0.3">
      <c r="A37" s="181" t="s">
        <v>102</v>
      </c>
      <c r="B37" s="182"/>
      <c r="C37" s="183">
        <f>SUM(C8:C35)</f>
        <v>4367</v>
      </c>
      <c r="D37" s="184">
        <f>SUM(D8:D35)</f>
        <v>1932</v>
      </c>
      <c r="E37" s="185"/>
      <c r="F37" s="183">
        <f>SUM(F8:F35)</f>
        <v>545</v>
      </c>
      <c r="G37" s="186">
        <f>F37/F$37*100</f>
        <v>100</v>
      </c>
      <c r="H37" s="187"/>
      <c r="I37" s="424">
        <f t="shared" ref="I37" si="5">F37/C37*100</f>
        <v>12.479963361575452</v>
      </c>
      <c r="J37" s="425">
        <f t="shared" ref="J37" si="6">F37/D37*100</f>
        <v>28.209109730848862</v>
      </c>
      <c r="L37" s="173"/>
      <c r="M37" s="173"/>
    </row>
    <row r="38" spans="1:13" x14ac:dyDescent="0.3">
      <c r="A38" s="190"/>
      <c r="B38" s="191"/>
      <c r="C38" s="192"/>
      <c r="D38" s="193"/>
      <c r="E38" s="191"/>
      <c r="F38" s="192"/>
      <c r="G38" s="194"/>
      <c r="H38" s="195"/>
      <c r="I38" s="196"/>
      <c r="J38" s="194"/>
    </row>
    <row r="39" spans="1:13" x14ac:dyDescent="0.3">
      <c r="A39" s="191"/>
      <c r="B39" s="191"/>
      <c r="C39" s="197"/>
      <c r="D39" s="197"/>
      <c r="E39" s="191"/>
      <c r="F39" s="197"/>
      <c r="G39" s="198"/>
      <c r="H39" s="195"/>
      <c r="I39" s="198"/>
      <c r="J39" s="198"/>
    </row>
    <row r="40" spans="1:13" s="127" customFormat="1" x14ac:dyDescent="0.35">
      <c r="A40" s="14" t="s">
        <v>209</v>
      </c>
      <c r="B40" s="15"/>
      <c r="C40" s="122"/>
      <c r="D40" s="122"/>
      <c r="E40" s="15"/>
      <c r="F40" s="123"/>
      <c r="G40" s="124"/>
      <c r="H40" s="125"/>
      <c r="I40" s="126"/>
      <c r="J40" s="126"/>
    </row>
    <row r="41" spans="1:13" s="199" customFormat="1" ht="18" x14ac:dyDescent="0.35">
      <c r="A41" s="15"/>
      <c r="B41" s="15"/>
      <c r="C41" s="145"/>
      <c r="D41" s="145"/>
      <c r="E41" s="15"/>
      <c r="F41" s="145"/>
      <c r="G41" s="146"/>
      <c r="H41" s="125"/>
      <c r="I41" s="146"/>
      <c r="J41" s="146"/>
    </row>
    <row r="42" spans="1:13" ht="15.75" x14ac:dyDescent="0.35">
      <c r="A42" s="15"/>
      <c r="B42" s="15"/>
      <c r="E42" s="15"/>
      <c r="H42" s="125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85" orientation="landscape" verticalDpi="0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/>
  </sheetViews>
  <sheetFormatPr defaultRowHeight="15" x14ac:dyDescent="0.3"/>
  <cols>
    <col min="1" max="1" width="78" style="6" customWidth="1"/>
    <col min="2" max="2" width="1.42578125" style="6" customWidth="1"/>
    <col min="3" max="3" width="19.140625" style="93" customWidth="1"/>
    <col min="4" max="4" width="16.42578125" style="93" customWidth="1"/>
    <col min="5" max="5" width="1.42578125" style="6" customWidth="1"/>
    <col min="6" max="6" width="18.7109375" style="93" customWidth="1"/>
    <col min="7" max="7" width="15.140625" style="91" customWidth="1"/>
    <col min="8" max="8" width="1.42578125" style="91" customWidth="1"/>
    <col min="9" max="9" width="19.7109375" style="225" customWidth="1"/>
    <col min="10" max="10" width="13.42578125" style="91" bestFit="1" customWidth="1"/>
    <col min="11" max="255" width="9.140625" style="6"/>
    <col min="256" max="256" width="78" style="6" customWidth="1"/>
    <col min="257" max="257" width="1.42578125" style="6" customWidth="1"/>
    <col min="258" max="258" width="19.140625" style="6" customWidth="1"/>
    <col min="259" max="259" width="16.42578125" style="6" customWidth="1"/>
    <col min="260" max="260" width="1.42578125" style="6" customWidth="1"/>
    <col min="261" max="261" width="18.7109375" style="6" customWidth="1"/>
    <col min="262" max="262" width="15.140625" style="6" customWidth="1"/>
    <col min="263" max="263" width="1.42578125" style="6" customWidth="1"/>
    <col min="264" max="264" width="19.7109375" style="6" customWidth="1"/>
    <col min="265" max="265" width="13.42578125" style="6" bestFit="1" customWidth="1"/>
    <col min="266" max="511" width="9.140625" style="6"/>
    <col min="512" max="512" width="78" style="6" customWidth="1"/>
    <col min="513" max="513" width="1.42578125" style="6" customWidth="1"/>
    <col min="514" max="514" width="19.140625" style="6" customWidth="1"/>
    <col min="515" max="515" width="16.42578125" style="6" customWidth="1"/>
    <col min="516" max="516" width="1.42578125" style="6" customWidth="1"/>
    <col min="517" max="517" width="18.7109375" style="6" customWidth="1"/>
    <col min="518" max="518" width="15.140625" style="6" customWidth="1"/>
    <col min="519" max="519" width="1.42578125" style="6" customWidth="1"/>
    <col min="520" max="520" width="19.7109375" style="6" customWidth="1"/>
    <col min="521" max="521" width="13.42578125" style="6" bestFit="1" customWidth="1"/>
    <col min="522" max="767" width="9.140625" style="6"/>
    <col min="768" max="768" width="78" style="6" customWidth="1"/>
    <col min="769" max="769" width="1.42578125" style="6" customWidth="1"/>
    <col min="770" max="770" width="19.140625" style="6" customWidth="1"/>
    <col min="771" max="771" width="16.42578125" style="6" customWidth="1"/>
    <col min="772" max="772" width="1.42578125" style="6" customWidth="1"/>
    <col min="773" max="773" width="18.7109375" style="6" customWidth="1"/>
    <col min="774" max="774" width="15.140625" style="6" customWidth="1"/>
    <col min="775" max="775" width="1.42578125" style="6" customWidth="1"/>
    <col min="776" max="776" width="19.7109375" style="6" customWidth="1"/>
    <col min="777" max="777" width="13.42578125" style="6" bestFit="1" customWidth="1"/>
    <col min="778" max="1023" width="9.140625" style="6"/>
    <col min="1024" max="1024" width="78" style="6" customWidth="1"/>
    <col min="1025" max="1025" width="1.42578125" style="6" customWidth="1"/>
    <col min="1026" max="1026" width="19.140625" style="6" customWidth="1"/>
    <col min="1027" max="1027" width="16.42578125" style="6" customWidth="1"/>
    <col min="1028" max="1028" width="1.42578125" style="6" customWidth="1"/>
    <col min="1029" max="1029" width="18.7109375" style="6" customWidth="1"/>
    <col min="1030" max="1030" width="15.140625" style="6" customWidth="1"/>
    <col min="1031" max="1031" width="1.42578125" style="6" customWidth="1"/>
    <col min="1032" max="1032" width="19.7109375" style="6" customWidth="1"/>
    <col min="1033" max="1033" width="13.42578125" style="6" bestFit="1" customWidth="1"/>
    <col min="1034" max="1279" width="9.140625" style="6"/>
    <col min="1280" max="1280" width="78" style="6" customWidth="1"/>
    <col min="1281" max="1281" width="1.42578125" style="6" customWidth="1"/>
    <col min="1282" max="1282" width="19.140625" style="6" customWidth="1"/>
    <col min="1283" max="1283" width="16.42578125" style="6" customWidth="1"/>
    <col min="1284" max="1284" width="1.42578125" style="6" customWidth="1"/>
    <col min="1285" max="1285" width="18.7109375" style="6" customWidth="1"/>
    <col min="1286" max="1286" width="15.140625" style="6" customWidth="1"/>
    <col min="1287" max="1287" width="1.42578125" style="6" customWidth="1"/>
    <col min="1288" max="1288" width="19.7109375" style="6" customWidth="1"/>
    <col min="1289" max="1289" width="13.42578125" style="6" bestFit="1" customWidth="1"/>
    <col min="1290" max="1535" width="9.140625" style="6"/>
    <col min="1536" max="1536" width="78" style="6" customWidth="1"/>
    <col min="1537" max="1537" width="1.42578125" style="6" customWidth="1"/>
    <col min="1538" max="1538" width="19.140625" style="6" customWidth="1"/>
    <col min="1539" max="1539" width="16.42578125" style="6" customWidth="1"/>
    <col min="1540" max="1540" width="1.42578125" style="6" customWidth="1"/>
    <col min="1541" max="1541" width="18.7109375" style="6" customWidth="1"/>
    <col min="1542" max="1542" width="15.140625" style="6" customWidth="1"/>
    <col min="1543" max="1543" width="1.42578125" style="6" customWidth="1"/>
    <col min="1544" max="1544" width="19.7109375" style="6" customWidth="1"/>
    <col min="1545" max="1545" width="13.42578125" style="6" bestFit="1" customWidth="1"/>
    <col min="1546" max="1791" width="9.140625" style="6"/>
    <col min="1792" max="1792" width="78" style="6" customWidth="1"/>
    <col min="1793" max="1793" width="1.42578125" style="6" customWidth="1"/>
    <col min="1794" max="1794" width="19.140625" style="6" customWidth="1"/>
    <col min="1795" max="1795" width="16.42578125" style="6" customWidth="1"/>
    <col min="1796" max="1796" width="1.42578125" style="6" customWidth="1"/>
    <col min="1797" max="1797" width="18.7109375" style="6" customWidth="1"/>
    <col min="1798" max="1798" width="15.140625" style="6" customWidth="1"/>
    <col min="1799" max="1799" width="1.42578125" style="6" customWidth="1"/>
    <col min="1800" max="1800" width="19.7109375" style="6" customWidth="1"/>
    <col min="1801" max="1801" width="13.42578125" style="6" bestFit="1" customWidth="1"/>
    <col min="1802" max="2047" width="9.140625" style="6"/>
    <col min="2048" max="2048" width="78" style="6" customWidth="1"/>
    <col min="2049" max="2049" width="1.42578125" style="6" customWidth="1"/>
    <col min="2050" max="2050" width="19.140625" style="6" customWidth="1"/>
    <col min="2051" max="2051" width="16.42578125" style="6" customWidth="1"/>
    <col min="2052" max="2052" width="1.42578125" style="6" customWidth="1"/>
    <col min="2053" max="2053" width="18.7109375" style="6" customWidth="1"/>
    <col min="2054" max="2054" width="15.140625" style="6" customWidth="1"/>
    <col min="2055" max="2055" width="1.42578125" style="6" customWidth="1"/>
    <col min="2056" max="2056" width="19.7109375" style="6" customWidth="1"/>
    <col min="2057" max="2057" width="13.42578125" style="6" bestFit="1" customWidth="1"/>
    <col min="2058" max="2303" width="9.140625" style="6"/>
    <col min="2304" max="2304" width="78" style="6" customWidth="1"/>
    <col min="2305" max="2305" width="1.42578125" style="6" customWidth="1"/>
    <col min="2306" max="2306" width="19.140625" style="6" customWidth="1"/>
    <col min="2307" max="2307" width="16.42578125" style="6" customWidth="1"/>
    <col min="2308" max="2308" width="1.42578125" style="6" customWidth="1"/>
    <col min="2309" max="2309" width="18.7109375" style="6" customWidth="1"/>
    <col min="2310" max="2310" width="15.140625" style="6" customWidth="1"/>
    <col min="2311" max="2311" width="1.42578125" style="6" customWidth="1"/>
    <col min="2312" max="2312" width="19.7109375" style="6" customWidth="1"/>
    <col min="2313" max="2313" width="13.42578125" style="6" bestFit="1" customWidth="1"/>
    <col min="2314" max="2559" width="9.140625" style="6"/>
    <col min="2560" max="2560" width="78" style="6" customWidth="1"/>
    <col min="2561" max="2561" width="1.42578125" style="6" customWidth="1"/>
    <col min="2562" max="2562" width="19.140625" style="6" customWidth="1"/>
    <col min="2563" max="2563" width="16.42578125" style="6" customWidth="1"/>
    <col min="2564" max="2564" width="1.42578125" style="6" customWidth="1"/>
    <col min="2565" max="2565" width="18.7109375" style="6" customWidth="1"/>
    <col min="2566" max="2566" width="15.140625" style="6" customWidth="1"/>
    <col min="2567" max="2567" width="1.42578125" style="6" customWidth="1"/>
    <col min="2568" max="2568" width="19.7109375" style="6" customWidth="1"/>
    <col min="2569" max="2569" width="13.42578125" style="6" bestFit="1" customWidth="1"/>
    <col min="2570" max="2815" width="9.140625" style="6"/>
    <col min="2816" max="2816" width="78" style="6" customWidth="1"/>
    <col min="2817" max="2817" width="1.42578125" style="6" customWidth="1"/>
    <col min="2818" max="2818" width="19.140625" style="6" customWidth="1"/>
    <col min="2819" max="2819" width="16.42578125" style="6" customWidth="1"/>
    <col min="2820" max="2820" width="1.42578125" style="6" customWidth="1"/>
    <col min="2821" max="2821" width="18.7109375" style="6" customWidth="1"/>
    <col min="2822" max="2822" width="15.140625" style="6" customWidth="1"/>
    <col min="2823" max="2823" width="1.42578125" style="6" customWidth="1"/>
    <col min="2824" max="2824" width="19.7109375" style="6" customWidth="1"/>
    <col min="2825" max="2825" width="13.42578125" style="6" bestFit="1" customWidth="1"/>
    <col min="2826" max="3071" width="9.140625" style="6"/>
    <col min="3072" max="3072" width="78" style="6" customWidth="1"/>
    <col min="3073" max="3073" width="1.42578125" style="6" customWidth="1"/>
    <col min="3074" max="3074" width="19.140625" style="6" customWidth="1"/>
    <col min="3075" max="3075" width="16.42578125" style="6" customWidth="1"/>
    <col min="3076" max="3076" width="1.42578125" style="6" customWidth="1"/>
    <col min="3077" max="3077" width="18.7109375" style="6" customWidth="1"/>
    <col min="3078" max="3078" width="15.140625" style="6" customWidth="1"/>
    <col min="3079" max="3079" width="1.42578125" style="6" customWidth="1"/>
    <col min="3080" max="3080" width="19.7109375" style="6" customWidth="1"/>
    <col min="3081" max="3081" width="13.42578125" style="6" bestFit="1" customWidth="1"/>
    <col min="3082" max="3327" width="9.140625" style="6"/>
    <col min="3328" max="3328" width="78" style="6" customWidth="1"/>
    <col min="3329" max="3329" width="1.42578125" style="6" customWidth="1"/>
    <col min="3330" max="3330" width="19.140625" style="6" customWidth="1"/>
    <col min="3331" max="3331" width="16.42578125" style="6" customWidth="1"/>
    <col min="3332" max="3332" width="1.42578125" style="6" customWidth="1"/>
    <col min="3333" max="3333" width="18.7109375" style="6" customWidth="1"/>
    <col min="3334" max="3334" width="15.140625" style="6" customWidth="1"/>
    <col min="3335" max="3335" width="1.42578125" style="6" customWidth="1"/>
    <col min="3336" max="3336" width="19.7109375" style="6" customWidth="1"/>
    <col min="3337" max="3337" width="13.42578125" style="6" bestFit="1" customWidth="1"/>
    <col min="3338" max="3583" width="9.140625" style="6"/>
    <col min="3584" max="3584" width="78" style="6" customWidth="1"/>
    <col min="3585" max="3585" width="1.42578125" style="6" customWidth="1"/>
    <col min="3586" max="3586" width="19.140625" style="6" customWidth="1"/>
    <col min="3587" max="3587" width="16.42578125" style="6" customWidth="1"/>
    <col min="3588" max="3588" width="1.42578125" style="6" customWidth="1"/>
    <col min="3589" max="3589" width="18.7109375" style="6" customWidth="1"/>
    <col min="3590" max="3590" width="15.140625" style="6" customWidth="1"/>
    <col min="3591" max="3591" width="1.42578125" style="6" customWidth="1"/>
    <col min="3592" max="3592" width="19.7109375" style="6" customWidth="1"/>
    <col min="3593" max="3593" width="13.42578125" style="6" bestFit="1" customWidth="1"/>
    <col min="3594" max="3839" width="9.140625" style="6"/>
    <col min="3840" max="3840" width="78" style="6" customWidth="1"/>
    <col min="3841" max="3841" width="1.42578125" style="6" customWidth="1"/>
    <col min="3842" max="3842" width="19.140625" style="6" customWidth="1"/>
    <col min="3843" max="3843" width="16.42578125" style="6" customWidth="1"/>
    <col min="3844" max="3844" width="1.42578125" style="6" customWidth="1"/>
    <col min="3845" max="3845" width="18.7109375" style="6" customWidth="1"/>
    <col min="3846" max="3846" width="15.140625" style="6" customWidth="1"/>
    <col min="3847" max="3847" width="1.42578125" style="6" customWidth="1"/>
    <col min="3848" max="3848" width="19.7109375" style="6" customWidth="1"/>
    <col min="3849" max="3849" width="13.42578125" style="6" bestFit="1" customWidth="1"/>
    <col min="3850" max="4095" width="9.140625" style="6"/>
    <col min="4096" max="4096" width="78" style="6" customWidth="1"/>
    <col min="4097" max="4097" width="1.42578125" style="6" customWidth="1"/>
    <col min="4098" max="4098" width="19.140625" style="6" customWidth="1"/>
    <col min="4099" max="4099" width="16.42578125" style="6" customWidth="1"/>
    <col min="4100" max="4100" width="1.42578125" style="6" customWidth="1"/>
    <col min="4101" max="4101" width="18.7109375" style="6" customWidth="1"/>
    <col min="4102" max="4102" width="15.140625" style="6" customWidth="1"/>
    <col min="4103" max="4103" width="1.42578125" style="6" customWidth="1"/>
    <col min="4104" max="4104" width="19.7109375" style="6" customWidth="1"/>
    <col min="4105" max="4105" width="13.42578125" style="6" bestFit="1" customWidth="1"/>
    <col min="4106" max="4351" width="9.140625" style="6"/>
    <col min="4352" max="4352" width="78" style="6" customWidth="1"/>
    <col min="4353" max="4353" width="1.42578125" style="6" customWidth="1"/>
    <col min="4354" max="4354" width="19.140625" style="6" customWidth="1"/>
    <col min="4355" max="4355" width="16.42578125" style="6" customWidth="1"/>
    <col min="4356" max="4356" width="1.42578125" style="6" customWidth="1"/>
    <col min="4357" max="4357" width="18.7109375" style="6" customWidth="1"/>
    <col min="4358" max="4358" width="15.140625" style="6" customWidth="1"/>
    <col min="4359" max="4359" width="1.42578125" style="6" customWidth="1"/>
    <col min="4360" max="4360" width="19.7109375" style="6" customWidth="1"/>
    <col min="4361" max="4361" width="13.42578125" style="6" bestFit="1" customWidth="1"/>
    <col min="4362" max="4607" width="9.140625" style="6"/>
    <col min="4608" max="4608" width="78" style="6" customWidth="1"/>
    <col min="4609" max="4609" width="1.42578125" style="6" customWidth="1"/>
    <col min="4610" max="4610" width="19.140625" style="6" customWidth="1"/>
    <col min="4611" max="4611" width="16.42578125" style="6" customWidth="1"/>
    <col min="4612" max="4612" width="1.42578125" style="6" customWidth="1"/>
    <col min="4613" max="4613" width="18.7109375" style="6" customWidth="1"/>
    <col min="4614" max="4614" width="15.140625" style="6" customWidth="1"/>
    <col min="4615" max="4615" width="1.42578125" style="6" customWidth="1"/>
    <col min="4616" max="4616" width="19.7109375" style="6" customWidth="1"/>
    <col min="4617" max="4617" width="13.42578125" style="6" bestFit="1" customWidth="1"/>
    <col min="4618" max="4863" width="9.140625" style="6"/>
    <col min="4864" max="4864" width="78" style="6" customWidth="1"/>
    <col min="4865" max="4865" width="1.42578125" style="6" customWidth="1"/>
    <col min="4866" max="4866" width="19.140625" style="6" customWidth="1"/>
    <col min="4867" max="4867" width="16.42578125" style="6" customWidth="1"/>
    <col min="4868" max="4868" width="1.42578125" style="6" customWidth="1"/>
    <col min="4869" max="4869" width="18.7109375" style="6" customWidth="1"/>
    <col min="4870" max="4870" width="15.140625" style="6" customWidth="1"/>
    <col min="4871" max="4871" width="1.42578125" style="6" customWidth="1"/>
    <col min="4872" max="4872" width="19.7109375" style="6" customWidth="1"/>
    <col min="4873" max="4873" width="13.42578125" style="6" bestFit="1" customWidth="1"/>
    <col min="4874" max="5119" width="9.140625" style="6"/>
    <col min="5120" max="5120" width="78" style="6" customWidth="1"/>
    <col min="5121" max="5121" width="1.42578125" style="6" customWidth="1"/>
    <col min="5122" max="5122" width="19.140625" style="6" customWidth="1"/>
    <col min="5123" max="5123" width="16.42578125" style="6" customWidth="1"/>
    <col min="5124" max="5124" width="1.42578125" style="6" customWidth="1"/>
    <col min="5125" max="5125" width="18.7109375" style="6" customWidth="1"/>
    <col min="5126" max="5126" width="15.140625" style="6" customWidth="1"/>
    <col min="5127" max="5127" width="1.42578125" style="6" customWidth="1"/>
    <col min="5128" max="5128" width="19.7109375" style="6" customWidth="1"/>
    <col min="5129" max="5129" width="13.42578125" style="6" bestFit="1" customWidth="1"/>
    <col min="5130" max="5375" width="9.140625" style="6"/>
    <col min="5376" max="5376" width="78" style="6" customWidth="1"/>
    <col min="5377" max="5377" width="1.42578125" style="6" customWidth="1"/>
    <col min="5378" max="5378" width="19.140625" style="6" customWidth="1"/>
    <col min="5379" max="5379" width="16.42578125" style="6" customWidth="1"/>
    <col min="5380" max="5380" width="1.42578125" style="6" customWidth="1"/>
    <col min="5381" max="5381" width="18.7109375" style="6" customWidth="1"/>
    <col min="5382" max="5382" width="15.140625" style="6" customWidth="1"/>
    <col min="5383" max="5383" width="1.42578125" style="6" customWidth="1"/>
    <col min="5384" max="5384" width="19.7109375" style="6" customWidth="1"/>
    <col min="5385" max="5385" width="13.42578125" style="6" bestFit="1" customWidth="1"/>
    <col min="5386" max="5631" width="9.140625" style="6"/>
    <col min="5632" max="5632" width="78" style="6" customWidth="1"/>
    <col min="5633" max="5633" width="1.42578125" style="6" customWidth="1"/>
    <col min="5634" max="5634" width="19.140625" style="6" customWidth="1"/>
    <col min="5635" max="5635" width="16.42578125" style="6" customWidth="1"/>
    <col min="5636" max="5636" width="1.42578125" style="6" customWidth="1"/>
    <col min="5637" max="5637" width="18.7109375" style="6" customWidth="1"/>
    <col min="5638" max="5638" width="15.140625" style="6" customWidth="1"/>
    <col min="5639" max="5639" width="1.42578125" style="6" customWidth="1"/>
    <col min="5640" max="5640" width="19.7109375" style="6" customWidth="1"/>
    <col min="5641" max="5641" width="13.42578125" style="6" bestFit="1" customWidth="1"/>
    <col min="5642" max="5887" width="9.140625" style="6"/>
    <col min="5888" max="5888" width="78" style="6" customWidth="1"/>
    <col min="5889" max="5889" width="1.42578125" style="6" customWidth="1"/>
    <col min="5890" max="5890" width="19.140625" style="6" customWidth="1"/>
    <col min="5891" max="5891" width="16.42578125" style="6" customWidth="1"/>
    <col min="5892" max="5892" width="1.42578125" style="6" customWidth="1"/>
    <col min="5893" max="5893" width="18.7109375" style="6" customWidth="1"/>
    <col min="5894" max="5894" width="15.140625" style="6" customWidth="1"/>
    <col min="5895" max="5895" width="1.42578125" style="6" customWidth="1"/>
    <col min="5896" max="5896" width="19.7109375" style="6" customWidth="1"/>
    <col min="5897" max="5897" width="13.42578125" style="6" bestFit="1" customWidth="1"/>
    <col min="5898" max="6143" width="9.140625" style="6"/>
    <col min="6144" max="6144" width="78" style="6" customWidth="1"/>
    <col min="6145" max="6145" width="1.42578125" style="6" customWidth="1"/>
    <col min="6146" max="6146" width="19.140625" style="6" customWidth="1"/>
    <col min="6147" max="6147" width="16.42578125" style="6" customWidth="1"/>
    <col min="6148" max="6148" width="1.42578125" style="6" customWidth="1"/>
    <col min="6149" max="6149" width="18.7109375" style="6" customWidth="1"/>
    <col min="6150" max="6150" width="15.140625" style="6" customWidth="1"/>
    <col min="6151" max="6151" width="1.42578125" style="6" customWidth="1"/>
    <col min="6152" max="6152" width="19.7109375" style="6" customWidth="1"/>
    <col min="6153" max="6153" width="13.42578125" style="6" bestFit="1" customWidth="1"/>
    <col min="6154" max="6399" width="9.140625" style="6"/>
    <col min="6400" max="6400" width="78" style="6" customWidth="1"/>
    <col min="6401" max="6401" width="1.42578125" style="6" customWidth="1"/>
    <col min="6402" max="6402" width="19.140625" style="6" customWidth="1"/>
    <col min="6403" max="6403" width="16.42578125" style="6" customWidth="1"/>
    <col min="6404" max="6404" width="1.42578125" style="6" customWidth="1"/>
    <col min="6405" max="6405" width="18.7109375" style="6" customWidth="1"/>
    <col min="6406" max="6406" width="15.140625" style="6" customWidth="1"/>
    <col min="6407" max="6407" width="1.42578125" style="6" customWidth="1"/>
    <col min="6408" max="6408" width="19.7109375" style="6" customWidth="1"/>
    <col min="6409" max="6409" width="13.42578125" style="6" bestFit="1" customWidth="1"/>
    <col min="6410" max="6655" width="9.140625" style="6"/>
    <col min="6656" max="6656" width="78" style="6" customWidth="1"/>
    <col min="6657" max="6657" width="1.42578125" style="6" customWidth="1"/>
    <col min="6658" max="6658" width="19.140625" style="6" customWidth="1"/>
    <col min="6659" max="6659" width="16.42578125" style="6" customWidth="1"/>
    <col min="6660" max="6660" width="1.42578125" style="6" customWidth="1"/>
    <col min="6661" max="6661" width="18.7109375" style="6" customWidth="1"/>
    <col min="6662" max="6662" width="15.140625" style="6" customWidth="1"/>
    <col min="6663" max="6663" width="1.42578125" style="6" customWidth="1"/>
    <col min="6664" max="6664" width="19.7109375" style="6" customWidth="1"/>
    <col min="6665" max="6665" width="13.42578125" style="6" bestFit="1" customWidth="1"/>
    <col min="6666" max="6911" width="9.140625" style="6"/>
    <col min="6912" max="6912" width="78" style="6" customWidth="1"/>
    <col min="6913" max="6913" width="1.42578125" style="6" customWidth="1"/>
    <col min="6914" max="6914" width="19.140625" style="6" customWidth="1"/>
    <col min="6915" max="6915" width="16.42578125" style="6" customWidth="1"/>
    <col min="6916" max="6916" width="1.42578125" style="6" customWidth="1"/>
    <col min="6917" max="6917" width="18.7109375" style="6" customWidth="1"/>
    <col min="6918" max="6918" width="15.140625" style="6" customWidth="1"/>
    <col min="6919" max="6919" width="1.42578125" style="6" customWidth="1"/>
    <col min="6920" max="6920" width="19.7109375" style="6" customWidth="1"/>
    <col min="6921" max="6921" width="13.42578125" style="6" bestFit="1" customWidth="1"/>
    <col min="6922" max="7167" width="9.140625" style="6"/>
    <col min="7168" max="7168" width="78" style="6" customWidth="1"/>
    <col min="7169" max="7169" width="1.42578125" style="6" customWidth="1"/>
    <col min="7170" max="7170" width="19.140625" style="6" customWidth="1"/>
    <col min="7171" max="7171" width="16.42578125" style="6" customWidth="1"/>
    <col min="7172" max="7172" width="1.42578125" style="6" customWidth="1"/>
    <col min="7173" max="7173" width="18.7109375" style="6" customWidth="1"/>
    <col min="7174" max="7174" width="15.140625" style="6" customWidth="1"/>
    <col min="7175" max="7175" width="1.42578125" style="6" customWidth="1"/>
    <col min="7176" max="7176" width="19.7109375" style="6" customWidth="1"/>
    <col min="7177" max="7177" width="13.42578125" style="6" bestFit="1" customWidth="1"/>
    <col min="7178" max="7423" width="9.140625" style="6"/>
    <col min="7424" max="7424" width="78" style="6" customWidth="1"/>
    <col min="7425" max="7425" width="1.42578125" style="6" customWidth="1"/>
    <col min="7426" max="7426" width="19.140625" style="6" customWidth="1"/>
    <col min="7427" max="7427" width="16.42578125" style="6" customWidth="1"/>
    <col min="7428" max="7428" width="1.42578125" style="6" customWidth="1"/>
    <col min="7429" max="7429" width="18.7109375" style="6" customWidth="1"/>
    <col min="7430" max="7430" width="15.140625" style="6" customWidth="1"/>
    <col min="7431" max="7431" width="1.42578125" style="6" customWidth="1"/>
    <col min="7432" max="7432" width="19.7109375" style="6" customWidth="1"/>
    <col min="7433" max="7433" width="13.42578125" style="6" bestFit="1" customWidth="1"/>
    <col min="7434" max="7679" width="9.140625" style="6"/>
    <col min="7680" max="7680" width="78" style="6" customWidth="1"/>
    <col min="7681" max="7681" width="1.42578125" style="6" customWidth="1"/>
    <col min="7682" max="7682" width="19.140625" style="6" customWidth="1"/>
    <col min="7683" max="7683" width="16.42578125" style="6" customWidth="1"/>
    <col min="7684" max="7684" width="1.42578125" style="6" customWidth="1"/>
    <col min="7685" max="7685" width="18.7109375" style="6" customWidth="1"/>
    <col min="7686" max="7686" width="15.140625" style="6" customWidth="1"/>
    <col min="7687" max="7687" width="1.42578125" style="6" customWidth="1"/>
    <col min="7688" max="7688" width="19.7109375" style="6" customWidth="1"/>
    <col min="7689" max="7689" width="13.42578125" style="6" bestFit="1" customWidth="1"/>
    <col min="7690" max="7935" width="9.140625" style="6"/>
    <col min="7936" max="7936" width="78" style="6" customWidth="1"/>
    <col min="7937" max="7937" width="1.42578125" style="6" customWidth="1"/>
    <col min="7938" max="7938" width="19.140625" style="6" customWidth="1"/>
    <col min="7939" max="7939" width="16.42578125" style="6" customWidth="1"/>
    <col min="7940" max="7940" width="1.42578125" style="6" customWidth="1"/>
    <col min="7941" max="7941" width="18.7109375" style="6" customWidth="1"/>
    <col min="7942" max="7942" width="15.140625" style="6" customWidth="1"/>
    <col min="7943" max="7943" width="1.42578125" style="6" customWidth="1"/>
    <col min="7944" max="7944" width="19.7109375" style="6" customWidth="1"/>
    <col min="7945" max="7945" width="13.42578125" style="6" bestFit="1" customWidth="1"/>
    <col min="7946" max="8191" width="9.140625" style="6"/>
    <col min="8192" max="8192" width="78" style="6" customWidth="1"/>
    <col min="8193" max="8193" width="1.42578125" style="6" customWidth="1"/>
    <col min="8194" max="8194" width="19.140625" style="6" customWidth="1"/>
    <col min="8195" max="8195" width="16.42578125" style="6" customWidth="1"/>
    <col min="8196" max="8196" width="1.42578125" style="6" customWidth="1"/>
    <col min="8197" max="8197" width="18.7109375" style="6" customWidth="1"/>
    <col min="8198" max="8198" width="15.140625" style="6" customWidth="1"/>
    <col min="8199" max="8199" width="1.42578125" style="6" customWidth="1"/>
    <col min="8200" max="8200" width="19.7109375" style="6" customWidth="1"/>
    <col min="8201" max="8201" width="13.42578125" style="6" bestFit="1" customWidth="1"/>
    <col min="8202" max="8447" width="9.140625" style="6"/>
    <col min="8448" max="8448" width="78" style="6" customWidth="1"/>
    <col min="8449" max="8449" width="1.42578125" style="6" customWidth="1"/>
    <col min="8450" max="8450" width="19.140625" style="6" customWidth="1"/>
    <col min="8451" max="8451" width="16.42578125" style="6" customWidth="1"/>
    <col min="8452" max="8452" width="1.42578125" style="6" customWidth="1"/>
    <col min="8453" max="8453" width="18.7109375" style="6" customWidth="1"/>
    <col min="8454" max="8454" width="15.140625" style="6" customWidth="1"/>
    <col min="8455" max="8455" width="1.42578125" style="6" customWidth="1"/>
    <col min="8456" max="8456" width="19.7109375" style="6" customWidth="1"/>
    <col min="8457" max="8457" width="13.42578125" style="6" bestFit="1" customWidth="1"/>
    <col min="8458" max="8703" width="9.140625" style="6"/>
    <col min="8704" max="8704" width="78" style="6" customWidth="1"/>
    <col min="8705" max="8705" width="1.42578125" style="6" customWidth="1"/>
    <col min="8706" max="8706" width="19.140625" style="6" customWidth="1"/>
    <col min="8707" max="8707" width="16.42578125" style="6" customWidth="1"/>
    <col min="8708" max="8708" width="1.42578125" style="6" customWidth="1"/>
    <col min="8709" max="8709" width="18.7109375" style="6" customWidth="1"/>
    <col min="8710" max="8710" width="15.140625" style="6" customWidth="1"/>
    <col min="8711" max="8711" width="1.42578125" style="6" customWidth="1"/>
    <col min="8712" max="8712" width="19.7109375" style="6" customWidth="1"/>
    <col min="8713" max="8713" width="13.42578125" style="6" bestFit="1" customWidth="1"/>
    <col min="8714" max="8959" width="9.140625" style="6"/>
    <col min="8960" max="8960" width="78" style="6" customWidth="1"/>
    <col min="8961" max="8961" width="1.42578125" style="6" customWidth="1"/>
    <col min="8962" max="8962" width="19.140625" style="6" customWidth="1"/>
    <col min="8963" max="8963" width="16.42578125" style="6" customWidth="1"/>
    <col min="8964" max="8964" width="1.42578125" style="6" customWidth="1"/>
    <col min="8965" max="8965" width="18.7109375" style="6" customWidth="1"/>
    <col min="8966" max="8966" width="15.140625" style="6" customWidth="1"/>
    <col min="8967" max="8967" width="1.42578125" style="6" customWidth="1"/>
    <col min="8968" max="8968" width="19.7109375" style="6" customWidth="1"/>
    <col min="8969" max="8969" width="13.42578125" style="6" bestFit="1" customWidth="1"/>
    <col min="8970" max="9215" width="9.140625" style="6"/>
    <col min="9216" max="9216" width="78" style="6" customWidth="1"/>
    <col min="9217" max="9217" width="1.42578125" style="6" customWidth="1"/>
    <col min="9218" max="9218" width="19.140625" style="6" customWidth="1"/>
    <col min="9219" max="9219" width="16.42578125" style="6" customWidth="1"/>
    <col min="9220" max="9220" width="1.42578125" style="6" customWidth="1"/>
    <col min="9221" max="9221" width="18.7109375" style="6" customWidth="1"/>
    <col min="9222" max="9222" width="15.140625" style="6" customWidth="1"/>
    <col min="9223" max="9223" width="1.42578125" style="6" customWidth="1"/>
    <col min="9224" max="9224" width="19.7109375" style="6" customWidth="1"/>
    <col min="9225" max="9225" width="13.42578125" style="6" bestFit="1" customWidth="1"/>
    <col min="9226" max="9471" width="9.140625" style="6"/>
    <col min="9472" max="9472" width="78" style="6" customWidth="1"/>
    <col min="9473" max="9473" width="1.42578125" style="6" customWidth="1"/>
    <col min="9474" max="9474" width="19.140625" style="6" customWidth="1"/>
    <col min="9475" max="9475" width="16.42578125" style="6" customWidth="1"/>
    <col min="9476" max="9476" width="1.42578125" style="6" customWidth="1"/>
    <col min="9477" max="9477" width="18.7109375" style="6" customWidth="1"/>
    <col min="9478" max="9478" width="15.140625" style="6" customWidth="1"/>
    <col min="9479" max="9479" width="1.42578125" style="6" customWidth="1"/>
    <col min="9480" max="9480" width="19.7109375" style="6" customWidth="1"/>
    <col min="9481" max="9481" width="13.42578125" style="6" bestFit="1" customWidth="1"/>
    <col min="9482" max="9727" width="9.140625" style="6"/>
    <col min="9728" max="9728" width="78" style="6" customWidth="1"/>
    <col min="9729" max="9729" width="1.42578125" style="6" customWidth="1"/>
    <col min="9730" max="9730" width="19.140625" style="6" customWidth="1"/>
    <col min="9731" max="9731" width="16.42578125" style="6" customWidth="1"/>
    <col min="9732" max="9732" width="1.42578125" style="6" customWidth="1"/>
    <col min="9733" max="9733" width="18.7109375" style="6" customWidth="1"/>
    <col min="9734" max="9734" width="15.140625" style="6" customWidth="1"/>
    <col min="9735" max="9735" width="1.42578125" style="6" customWidth="1"/>
    <col min="9736" max="9736" width="19.7109375" style="6" customWidth="1"/>
    <col min="9737" max="9737" width="13.42578125" style="6" bestFit="1" customWidth="1"/>
    <col min="9738" max="9983" width="9.140625" style="6"/>
    <col min="9984" max="9984" width="78" style="6" customWidth="1"/>
    <col min="9985" max="9985" width="1.42578125" style="6" customWidth="1"/>
    <col min="9986" max="9986" width="19.140625" style="6" customWidth="1"/>
    <col min="9987" max="9987" width="16.42578125" style="6" customWidth="1"/>
    <col min="9988" max="9988" width="1.42578125" style="6" customWidth="1"/>
    <col min="9989" max="9989" width="18.7109375" style="6" customWidth="1"/>
    <col min="9990" max="9990" width="15.140625" style="6" customWidth="1"/>
    <col min="9991" max="9991" width="1.42578125" style="6" customWidth="1"/>
    <col min="9992" max="9992" width="19.7109375" style="6" customWidth="1"/>
    <col min="9993" max="9993" width="13.42578125" style="6" bestFit="1" customWidth="1"/>
    <col min="9994" max="10239" width="9.140625" style="6"/>
    <col min="10240" max="10240" width="78" style="6" customWidth="1"/>
    <col min="10241" max="10241" width="1.42578125" style="6" customWidth="1"/>
    <col min="10242" max="10242" width="19.140625" style="6" customWidth="1"/>
    <col min="10243" max="10243" width="16.42578125" style="6" customWidth="1"/>
    <col min="10244" max="10244" width="1.42578125" style="6" customWidth="1"/>
    <col min="10245" max="10245" width="18.7109375" style="6" customWidth="1"/>
    <col min="10246" max="10246" width="15.140625" style="6" customWidth="1"/>
    <col min="10247" max="10247" width="1.42578125" style="6" customWidth="1"/>
    <col min="10248" max="10248" width="19.7109375" style="6" customWidth="1"/>
    <col min="10249" max="10249" width="13.42578125" style="6" bestFit="1" customWidth="1"/>
    <col min="10250" max="10495" width="9.140625" style="6"/>
    <col min="10496" max="10496" width="78" style="6" customWidth="1"/>
    <col min="10497" max="10497" width="1.42578125" style="6" customWidth="1"/>
    <col min="10498" max="10498" width="19.140625" style="6" customWidth="1"/>
    <col min="10499" max="10499" width="16.42578125" style="6" customWidth="1"/>
    <col min="10500" max="10500" width="1.42578125" style="6" customWidth="1"/>
    <col min="10501" max="10501" width="18.7109375" style="6" customWidth="1"/>
    <col min="10502" max="10502" width="15.140625" style="6" customWidth="1"/>
    <col min="10503" max="10503" width="1.42578125" style="6" customWidth="1"/>
    <col min="10504" max="10504" width="19.7109375" style="6" customWidth="1"/>
    <col min="10505" max="10505" width="13.42578125" style="6" bestFit="1" customWidth="1"/>
    <col min="10506" max="10751" width="9.140625" style="6"/>
    <col min="10752" max="10752" width="78" style="6" customWidth="1"/>
    <col min="10753" max="10753" width="1.42578125" style="6" customWidth="1"/>
    <col min="10754" max="10754" width="19.140625" style="6" customWidth="1"/>
    <col min="10755" max="10755" width="16.42578125" style="6" customWidth="1"/>
    <col min="10756" max="10756" width="1.42578125" style="6" customWidth="1"/>
    <col min="10757" max="10757" width="18.7109375" style="6" customWidth="1"/>
    <col min="10758" max="10758" width="15.140625" style="6" customWidth="1"/>
    <col min="10759" max="10759" width="1.42578125" style="6" customWidth="1"/>
    <col min="10760" max="10760" width="19.7109375" style="6" customWidth="1"/>
    <col min="10761" max="10761" width="13.42578125" style="6" bestFit="1" customWidth="1"/>
    <col min="10762" max="11007" width="9.140625" style="6"/>
    <col min="11008" max="11008" width="78" style="6" customWidth="1"/>
    <col min="11009" max="11009" width="1.42578125" style="6" customWidth="1"/>
    <col min="11010" max="11010" width="19.140625" style="6" customWidth="1"/>
    <col min="11011" max="11011" width="16.42578125" style="6" customWidth="1"/>
    <col min="11012" max="11012" width="1.42578125" style="6" customWidth="1"/>
    <col min="11013" max="11013" width="18.7109375" style="6" customWidth="1"/>
    <col min="11014" max="11014" width="15.140625" style="6" customWidth="1"/>
    <col min="11015" max="11015" width="1.42578125" style="6" customWidth="1"/>
    <col min="11016" max="11016" width="19.7109375" style="6" customWidth="1"/>
    <col min="11017" max="11017" width="13.42578125" style="6" bestFit="1" customWidth="1"/>
    <col min="11018" max="11263" width="9.140625" style="6"/>
    <col min="11264" max="11264" width="78" style="6" customWidth="1"/>
    <col min="11265" max="11265" width="1.42578125" style="6" customWidth="1"/>
    <col min="11266" max="11266" width="19.140625" style="6" customWidth="1"/>
    <col min="11267" max="11267" width="16.42578125" style="6" customWidth="1"/>
    <col min="11268" max="11268" width="1.42578125" style="6" customWidth="1"/>
    <col min="11269" max="11269" width="18.7109375" style="6" customWidth="1"/>
    <col min="11270" max="11270" width="15.140625" style="6" customWidth="1"/>
    <col min="11271" max="11271" width="1.42578125" style="6" customWidth="1"/>
    <col min="11272" max="11272" width="19.7109375" style="6" customWidth="1"/>
    <col min="11273" max="11273" width="13.42578125" style="6" bestFit="1" customWidth="1"/>
    <col min="11274" max="11519" width="9.140625" style="6"/>
    <col min="11520" max="11520" width="78" style="6" customWidth="1"/>
    <col min="11521" max="11521" width="1.42578125" style="6" customWidth="1"/>
    <col min="11522" max="11522" width="19.140625" style="6" customWidth="1"/>
    <col min="11523" max="11523" width="16.42578125" style="6" customWidth="1"/>
    <col min="11524" max="11524" width="1.42578125" style="6" customWidth="1"/>
    <col min="11525" max="11525" width="18.7109375" style="6" customWidth="1"/>
    <col min="11526" max="11526" width="15.140625" style="6" customWidth="1"/>
    <col min="11527" max="11527" width="1.42578125" style="6" customWidth="1"/>
    <col min="11528" max="11528" width="19.7109375" style="6" customWidth="1"/>
    <col min="11529" max="11529" width="13.42578125" style="6" bestFit="1" customWidth="1"/>
    <col min="11530" max="11775" width="9.140625" style="6"/>
    <col min="11776" max="11776" width="78" style="6" customWidth="1"/>
    <col min="11777" max="11777" width="1.42578125" style="6" customWidth="1"/>
    <col min="11778" max="11778" width="19.140625" style="6" customWidth="1"/>
    <col min="11779" max="11779" width="16.42578125" style="6" customWidth="1"/>
    <col min="11780" max="11780" width="1.42578125" style="6" customWidth="1"/>
    <col min="11781" max="11781" width="18.7109375" style="6" customWidth="1"/>
    <col min="11782" max="11782" width="15.140625" style="6" customWidth="1"/>
    <col min="11783" max="11783" width="1.42578125" style="6" customWidth="1"/>
    <col min="11784" max="11784" width="19.7109375" style="6" customWidth="1"/>
    <col min="11785" max="11785" width="13.42578125" style="6" bestFit="1" customWidth="1"/>
    <col min="11786" max="12031" width="9.140625" style="6"/>
    <col min="12032" max="12032" width="78" style="6" customWidth="1"/>
    <col min="12033" max="12033" width="1.42578125" style="6" customWidth="1"/>
    <col min="12034" max="12034" width="19.140625" style="6" customWidth="1"/>
    <col min="12035" max="12035" width="16.42578125" style="6" customWidth="1"/>
    <col min="12036" max="12036" width="1.42578125" style="6" customWidth="1"/>
    <col min="12037" max="12037" width="18.7109375" style="6" customWidth="1"/>
    <col min="12038" max="12038" width="15.140625" style="6" customWidth="1"/>
    <col min="12039" max="12039" width="1.42578125" style="6" customWidth="1"/>
    <col min="12040" max="12040" width="19.7109375" style="6" customWidth="1"/>
    <col min="12041" max="12041" width="13.42578125" style="6" bestFit="1" customWidth="1"/>
    <col min="12042" max="12287" width="9.140625" style="6"/>
    <col min="12288" max="12288" width="78" style="6" customWidth="1"/>
    <col min="12289" max="12289" width="1.42578125" style="6" customWidth="1"/>
    <col min="12290" max="12290" width="19.140625" style="6" customWidth="1"/>
    <col min="12291" max="12291" width="16.42578125" style="6" customWidth="1"/>
    <col min="12292" max="12292" width="1.42578125" style="6" customWidth="1"/>
    <col min="12293" max="12293" width="18.7109375" style="6" customWidth="1"/>
    <col min="12294" max="12294" width="15.140625" style="6" customWidth="1"/>
    <col min="12295" max="12295" width="1.42578125" style="6" customWidth="1"/>
    <col min="12296" max="12296" width="19.7109375" style="6" customWidth="1"/>
    <col min="12297" max="12297" width="13.42578125" style="6" bestFit="1" customWidth="1"/>
    <col min="12298" max="12543" width="9.140625" style="6"/>
    <col min="12544" max="12544" width="78" style="6" customWidth="1"/>
    <col min="12545" max="12545" width="1.42578125" style="6" customWidth="1"/>
    <col min="12546" max="12546" width="19.140625" style="6" customWidth="1"/>
    <col min="12547" max="12547" width="16.42578125" style="6" customWidth="1"/>
    <col min="12548" max="12548" width="1.42578125" style="6" customWidth="1"/>
    <col min="12549" max="12549" width="18.7109375" style="6" customWidth="1"/>
    <col min="12550" max="12550" width="15.140625" style="6" customWidth="1"/>
    <col min="12551" max="12551" width="1.42578125" style="6" customWidth="1"/>
    <col min="12552" max="12552" width="19.7109375" style="6" customWidth="1"/>
    <col min="12553" max="12553" width="13.42578125" style="6" bestFit="1" customWidth="1"/>
    <col min="12554" max="12799" width="9.140625" style="6"/>
    <col min="12800" max="12800" width="78" style="6" customWidth="1"/>
    <col min="12801" max="12801" width="1.42578125" style="6" customWidth="1"/>
    <col min="12802" max="12802" width="19.140625" style="6" customWidth="1"/>
    <col min="12803" max="12803" width="16.42578125" style="6" customWidth="1"/>
    <col min="12804" max="12804" width="1.42578125" style="6" customWidth="1"/>
    <col min="12805" max="12805" width="18.7109375" style="6" customWidth="1"/>
    <col min="12806" max="12806" width="15.140625" style="6" customWidth="1"/>
    <col min="12807" max="12807" width="1.42578125" style="6" customWidth="1"/>
    <col min="12808" max="12808" width="19.7109375" style="6" customWidth="1"/>
    <col min="12809" max="12809" width="13.42578125" style="6" bestFit="1" customWidth="1"/>
    <col min="12810" max="13055" width="9.140625" style="6"/>
    <col min="13056" max="13056" width="78" style="6" customWidth="1"/>
    <col min="13057" max="13057" width="1.42578125" style="6" customWidth="1"/>
    <col min="13058" max="13058" width="19.140625" style="6" customWidth="1"/>
    <col min="13059" max="13059" width="16.42578125" style="6" customWidth="1"/>
    <col min="13060" max="13060" width="1.42578125" style="6" customWidth="1"/>
    <col min="13061" max="13061" width="18.7109375" style="6" customWidth="1"/>
    <col min="13062" max="13062" width="15.140625" style="6" customWidth="1"/>
    <col min="13063" max="13063" width="1.42578125" style="6" customWidth="1"/>
    <col min="13064" max="13064" width="19.7109375" style="6" customWidth="1"/>
    <col min="13065" max="13065" width="13.42578125" style="6" bestFit="1" customWidth="1"/>
    <col min="13066" max="13311" width="9.140625" style="6"/>
    <col min="13312" max="13312" width="78" style="6" customWidth="1"/>
    <col min="13313" max="13313" width="1.42578125" style="6" customWidth="1"/>
    <col min="13314" max="13314" width="19.140625" style="6" customWidth="1"/>
    <col min="13315" max="13315" width="16.42578125" style="6" customWidth="1"/>
    <col min="13316" max="13316" width="1.42578125" style="6" customWidth="1"/>
    <col min="13317" max="13317" width="18.7109375" style="6" customWidth="1"/>
    <col min="13318" max="13318" width="15.140625" style="6" customWidth="1"/>
    <col min="13319" max="13319" width="1.42578125" style="6" customWidth="1"/>
    <col min="13320" max="13320" width="19.7109375" style="6" customWidth="1"/>
    <col min="13321" max="13321" width="13.42578125" style="6" bestFit="1" customWidth="1"/>
    <col min="13322" max="13567" width="9.140625" style="6"/>
    <col min="13568" max="13568" width="78" style="6" customWidth="1"/>
    <col min="13569" max="13569" width="1.42578125" style="6" customWidth="1"/>
    <col min="13570" max="13570" width="19.140625" style="6" customWidth="1"/>
    <col min="13571" max="13571" width="16.42578125" style="6" customWidth="1"/>
    <col min="13572" max="13572" width="1.42578125" style="6" customWidth="1"/>
    <col min="13573" max="13573" width="18.7109375" style="6" customWidth="1"/>
    <col min="13574" max="13574" width="15.140625" style="6" customWidth="1"/>
    <col min="13575" max="13575" width="1.42578125" style="6" customWidth="1"/>
    <col min="13576" max="13576" width="19.7109375" style="6" customWidth="1"/>
    <col min="13577" max="13577" width="13.42578125" style="6" bestFit="1" customWidth="1"/>
    <col min="13578" max="13823" width="9.140625" style="6"/>
    <col min="13824" max="13824" width="78" style="6" customWidth="1"/>
    <col min="13825" max="13825" width="1.42578125" style="6" customWidth="1"/>
    <col min="13826" max="13826" width="19.140625" style="6" customWidth="1"/>
    <col min="13827" max="13827" width="16.42578125" style="6" customWidth="1"/>
    <col min="13828" max="13828" width="1.42578125" style="6" customWidth="1"/>
    <col min="13829" max="13829" width="18.7109375" style="6" customWidth="1"/>
    <col min="13830" max="13830" width="15.140625" style="6" customWidth="1"/>
    <col min="13831" max="13831" width="1.42578125" style="6" customWidth="1"/>
    <col min="13832" max="13832" width="19.7109375" style="6" customWidth="1"/>
    <col min="13833" max="13833" width="13.42578125" style="6" bestFit="1" customWidth="1"/>
    <col min="13834" max="14079" width="9.140625" style="6"/>
    <col min="14080" max="14080" width="78" style="6" customWidth="1"/>
    <col min="14081" max="14081" width="1.42578125" style="6" customWidth="1"/>
    <col min="14082" max="14082" width="19.140625" style="6" customWidth="1"/>
    <col min="14083" max="14083" width="16.42578125" style="6" customWidth="1"/>
    <col min="14084" max="14084" width="1.42578125" style="6" customWidth="1"/>
    <col min="14085" max="14085" width="18.7109375" style="6" customWidth="1"/>
    <col min="14086" max="14086" width="15.140625" style="6" customWidth="1"/>
    <col min="14087" max="14087" width="1.42578125" style="6" customWidth="1"/>
    <col min="14088" max="14088" width="19.7109375" style="6" customWidth="1"/>
    <col min="14089" max="14089" width="13.42578125" style="6" bestFit="1" customWidth="1"/>
    <col min="14090" max="14335" width="9.140625" style="6"/>
    <col min="14336" max="14336" width="78" style="6" customWidth="1"/>
    <col min="14337" max="14337" width="1.42578125" style="6" customWidth="1"/>
    <col min="14338" max="14338" width="19.140625" style="6" customWidth="1"/>
    <col min="14339" max="14339" width="16.42578125" style="6" customWidth="1"/>
    <col min="14340" max="14340" width="1.42578125" style="6" customWidth="1"/>
    <col min="14341" max="14341" width="18.7109375" style="6" customWidth="1"/>
    <col min="14342" max="14342" width="15.140625" style="6" customWidth="1"/>
    <col min="14343" max="14343" width="1.42578125" style="6" customWidth="1"/>
    <col min="14344" max="14344" width="19.7109375" style="6" customWidth="1"/>
    <col min="14345" max="14345" width="13.42578125" style="6" bestFit="1" customWidth="1"/>
    <col min="14346" max="14591" width="9.140625" style="6"/>
    <col min="14592" max="14592" width="78" style="6" customWidth="1"/>
    <col min="14593" max="14593" width="1.42578125" style="6" customWidth="1"/>
    <col min="14594" max="14594" width="19.140625" style="6" customWidth="1"/>
    <col min="14595" max="14595" width="16.42578125" style="6" customWidth="1"/>
    <col min="14596" max="14596" width="1.42578125" style="6" customWidth="1"/>
    <col min="14597" max="14597" width="18.7109375" style="6" customWidth="1"/>
    <col min="14598" max="14598" width="15.140625" style="6" customWidth="1"/>
    <col min="14599" max="14599" width="1.42578125" style="6" customWidth="1"/>
    <col min="14600" max="14600" width="19.7109375" style="6" customWidth="1"/>
    <col min="14601" max="14601" width="13.42578125" style="6" bestFit="1" customWidth="1"/>
    <col min="14602" max="14847" width="9.140625" style="6"/>
    <col min="14848" max="14848" width="78" style="6" customWidth="1"/>
    <col min="14849" max="14849" width="1.42578125" style="6" customWidth="1"/>
    <col min="14850" max="14850" width="19.140625" style="6" customWidth="1"/>
    <col min="14851" max="14851" width="16.42578125" style="6" customWidth="1"/>
    <col min="14852" max="14852" width="1.42578125" style="6" customWidth="1"/>
    <col min="14853" max="14853" width="18.7109375" style="6" customWidth="1"/>
    <col min="14854" max="14854" width="15.140625" style="6" customWidth="1"/>
    <col min="14855" max="14855" width="1.42578125" style="6" customWidth="1"/>
    <col min="14856" max="14856" width="19.7109375" style="6" customWidth="1"/>
    <col min="14857" max="14857" width="13.42578125" style="6" bestFit="1" customWidth="1"/>
    <col min="14858" max="15103" width="9.140625" style="6"/>
    <col min="15104" max="15104" width="78" style="6" customWidth="1"/>
    <col min="15105" max="15105" width="1.42578125" style="6" customWidth="1"/>
    <col min="15106" max="15106" width="19.140625" style="6" customWidth="1"/>
    <col min="15107" max="15107" width="16.42578125" style="6" customWidth="1"/>
    <col min="15108" max="15108" width="1.42578125" style="6" customWidth="1"/>
    <col min="15109" max="15109" width="18.7109375" style="6" customWidth="1"/>
    <col min="15110" max="15110" width="15.140625" style="6" customWidth="1"/>
    <col min="15111" max="15111" width="1.42578125" style="6" customWidth="1"/>
    <col min="15112" max="15112" width="19.7109375" style="6" customWidth="1"/>
    <col min="15113" max="15113" width="13.42578125" style="6" bestFit="1" customWidth="1"/>
    <col min="15114" max="15359" width="9.140625" style="6"/>
    <col min="15360" max="15360" width="78" style="6" customWidth="1"/>
    <col min="15361" max="15361" width="1.42578125" style="6" customWidth="1"/>
    <col min="15362" max="15362" width="19.140625" style="6" customWidth="1"/>
    <col min="15363" max="15363" width="16.42578125" style="6" customWidth="1"/>
    <col min="15364" max="15364" width="1.42578125" style="6" customWidth="1"/>
    <col min="15365" max="15365" width="18.7109375" style="6" customWidth="1"/>
    <col min="15366" max="15366" width="15.140625" style="6" customWidth="1"/>
    <col min="15367" max="15367" width="1.42578125" style="6" customWidth="1"/>
    <col min="15368" max="15368" width="19.7109375" style="6" customWidth="1"/>
    <col min="15369" max="15369" width="13.42578125" style="6" bestFit="1" customWidth="1"/>
    <col min="15370" max="15615" width="9.140625" style="6"/>
    <col min="15616" max="15616" width="78" style="6" customWidth="1"/>
    <col min="15617" max="15617" width="1.42578125" style="6" customWidth="1"/>
    <col min="15618" max="15618" width="19.140625" style="6" customWidth="1"/>
    <col min="15619" max="15619" width="16.42578125" style="6" customWidth="1"/>
    <col min="15620" max="15620" width="1.42578125" style="6" customWidth="1"/>
    <col min="15621" max="15621" width="18.7109375" style="6" customWidth="1"/>
    <col min="15622" max="15622" width="15.140625" style="6" customWidth="1"/>
    <col min="15623" max="15623" width="1.42578125" style="6" customWidth="1"/>
    <col min="15624" max="15624" width="19.7109375" style="6" customWidth="1"/>
    <col min="15625" max="15625" width="13.42578125" style="6" bestFit="1" customWidth="1"/>
    <col min="15626" max="15871" width="9.140625" style="6"/>
    <col min="15872" max="15872" width="78" style="6" customWidth="1"/>
    <col min="15873" max="15873" width="1.42578125" style="6" customWidth="1"/>
    <col min="15874" max="15874" width="19.140625" style="6" customWidth="1"/>
    <col min="15875" max="15875" width="16.42578125" style="6" customWidth="1"/>
    <col min="15876" max="15876" width="1.42578125" style="6" customWidth="1"/>
    <col min="15877" max="15877" width="18.7109375" style="6" customWidth="1"/>
    <col min="15878" max="15878" width="15.140625" style="6" customWidth="1"/>
    <col min="15879" max="15879" width="1.42578125" style="6" customWidth="1"/>
    <col min="15880" max="15880" width="19.7109375" style="6" customWidth="1"/>
    <col min="15881" max="15881" width="13.42578125" style="6" bestFit="1" customWidth="1"/>
    <col min="15882" max="16127" width="9.140625" style="6"/>
    <col min="16128" max="16128" width="78" style="6" customWidth="1"/>
    <col min="16129" max="16129" width="1.42578125" style="6" customWidth="1"/>
    <col min="16130" max="16130" width="19.140625" style="6" customWidth="1"/>
    <col min="16131" max="16131" width="16.42578125" style="6" customWidth="1"/>
    <col min="16132" max="16132" width="1.42578125" style="6" customWidth="1"/>
    <col min="16133" max="16133" width="18.7109375" style="6" customWidth="1"/>
    <col min="16134" max="16134" width="15.140625" style="6" customWidth="1"/>
    <col min="16135" max="16135" width="1.42578125" style="6" customWidth="1"/>
    <col min="16136" max="16136" width="19.7109375" style="6" customWidth="1"/>
    <col min="16137" max="16137" width="13.42578125" style="6" bestFit="1" customWidth="1"/>
    <col min="16138" max="16384" width="9.140625" style="6"/>
  </cols>
  <sheetData>
    <row r="1" spans="1:12" ht="18" x14ac:dyDescent="0.35">
      <c r="A1" s="16" t="s">
        <v>140</v>
      </c>
      <c r="B1" s="150"/>
      <c r="C1" s="151"/>
      <c r="D1" s="151"/>
      <c r="E1" s="150"/>
      <c r="F1" s="151"/>
      <c r="G1" s="152"/>
      <c r="H1" s="152"/>
      <c r="I1" s="203"/>
      <c r="J1" s="152"/>
    </row>
    <row r="2" spans="1:12" ht="18" x14ac:dyDescent="0.35">
      <c r="A2" s="4" t="s">
        <v>208</v>
      </c>
      <c r="B2" s="154"/>
      <c r="C2" s="151"/>
      <c r="D2" s="156"/>
      <c r="E2" s="154"/>
      <c r="F2" s="151"/>
      <c r="G2" s="158"/>
      <c r="H2" s="152"/>
      <c r="I2" s="204"/>
      <c r="J2" s="158"/>
    </row>
    <row r="3" spans="1:12" ht="18" x14ac:dyDescent="0.35">
      <c r="A3" s="205" t="s">
        <v>12</v>
      </c>
      <c r="B3" s="205"/>
      <c r="C3" s="206"/>
      <c r="D3" s="156"/>
      <c r="E3" s="205"/>
      <c r="F3" s="206"/>
      <c r="G3" s="158"/>
      <c r="H3" s="207"/>
      <c r="I3" s="204"/>
      <c r="J3" s="158"/>
    </row>
    <row r="4" spans="1:12" x14ac:dyDescent="0.3">
      <c r="A4" s="208"/>
      <c r="B4" s="208"/>
      <c r="C4" s="209"/>
      <c r="D4" s="200"/>
      <c r="E4" s="208"/>
      <c r="F4" s="209"/>
      <c r="G4" s="201"/>
      <c r="H4" s="210"/>
      <c r="I4" s="211"/>
      <c r="J4" s="201"/>
    </row>
    <row r="5" spans="1:12" s="7" customFormat="1" x14ac:dyDescent="0.3">
      <c r="A5" s="212"/>
      <c r="B5" s="213"/>
      <c r="C5" s="435" t="s">
        <v>24</v>
      </c>
      <c r="D5" s="436"/>
      <c r="E5" s="40"/>
      <c r="F5" s="435" t="s">
        <v>25</v>
      </c>
      <c r="G5" s="436"/>
      <c r="H5" s="41"/>
      <c r="I5" s="42" t="s">
        <v>26</v>
      </c>
      <c r="J5" s="43"/>
    </row>
    <row r="6" spans="1:12" s="7" customFormat="1" ht="24" customHeight="1" x14ac:dyDescent="0.3">
      <c r="A6" s="443" t="s">
        <v>141</v>
      </c>
      <c r="B6" s="160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2" s="7" customFormat="1" x14ac:dyDescent="0.3">
      <c r="A7" s="444"/>
      <c r="B7" s="160"/>
      <c r="C7" s="53" t="s">
        <v>32</v>
      </c>
      <c r="D7" s="54" t="s">
        <v>32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2" s="385" customFormat="1" ht="26.25" customHeight="1" x14ac:dyDescent="0.3">
      <c r="A8" s="403" t="s">
        <v>142</v>
      </c>
      <c r="B8" s="407"/>
      <c r="C8" s="384">
        <v>24</v>
      </c>
      <c r="D8" s="384">
        <v>6</v>
      </c>
      <c r="F8" s="384">
        <v>3</v>
      </c>
      <c r="G8" s="408">
        <f t="shared" ref="G8:G52" si="0">F8/F$54*100</f>
        <v>0.55045871559633031</v>
      </c>
      <c r="H8" s="409"/>
      <c r="I8" s="388">
        <f t="shared" ref="I8" si="1">F8/C8*100</f>
        <v>12.5</v>
      </c>
      <c r="J8" s="388">
        <f t="shared" ref="J8" si="2">F8/D8*100</f>
        <v>50</v>
      </c>
      <c r="K8" s="392"/>
      <c r="L8" s="392"/>
    </row>
    <row r="9" spans="1:12" s="385" customFormat="1" ht="26.25" customHeight="1" x14ac:dyDescent="0.3">
      <c r="A9" s="403" t="s">
        <v>143</v>
      </c>
      <c r="B9" s="407"/>
      <c r="C9" s="384">
        <v>793</v>
      </c>
      <c r="D9" s="384">
        <v>381</v>
      </c>
      <c r="F9" s="384">
        <v>107</v>
      </c>
      <c r="G9" s="408">
        <f t="shared" si="0"/>
        <v>19.63302752293578</v>
      </c>
      <c r="H9" s="409"/>
      <c r="I9" s="388">
        <f t="shared" ref="I9:I52" si="3">F9/C9*100</f>
        <v>13.493064312736443</v>
      </c>
      <c r="J9" s="388">
        <f t="shared" ref="J9:J52" si="4">F9/D9*100</f>
        <v>28.083989501312335</v>
      </c>
      <c r="K9" s="392"/>
      <c r="L9" s="392"/>
    </row>
    <row r="10" spans="1:12" s="385" customFormat="1" ht="26.25" customHeight="1" x14ac:dyDescent="0.3">
      <c r="A10" s="403" t="s">
        <v>144</v>
      </c>
      <c r="B10" s="407"/>
      <c r="C10" s="384">
        <v>6</v>
      </c>
      <c r="D10" s="384">
        <v>3</v>
      </c>
      <c r="F10" s="384">
        <v>0</v>
      </c>
      <c r="G10" s="408">
        <f t="shared" si="0"/>
        <v>0</v>
      </c>
      <c r="H10" s="409"/>
      <c r="I10" s="388">
        <f t="shared" si="3"/>
        <v>0</v>
      </c>
      <c r="J10" s="388">
        <f t="shared" si="4"/>
        <v>0</v>
      </c>
      <c r="K10" s="392"/>
      <c r="L10" s="392"/>
    </row>
    <row r="11" spans="1:12" s="385" customFormat="1" ht="26.25" customHeight="1" x14ac:dyDescent="0.3">
      <c r="A11" s="403" t="s">
        <v>145</v>
      </c>
      <c r="B11" s="407"/>
      <c r="C11" s="384">
        <v>102</v>
      </c>
      <c r="D11" s="384">
        <v>48</v>
      </c>
      <c r="F11" s="384">
        <v>11</v>
      </c>
      <c r="G11" s="408">
        <f t="shared" si="0"/>
        <v>2.0183486238532113</v>
      </c>
      <c r="H11" s="409"/>
      <c r="I11" s="388">
        <f t="shared" si="3"/>
        <v>10.784313725490197</v>
      </c>
      <c r="J11" s="388">
        <f t="shared" si="4"/>
        <v>22.916666666666664</v>
      </c>
      <c r="K11" s="392"/>
      <c r="L11" s="392"/>
    </row>
    <row r="12" spans="1:12" s="385" customFormat="1" ht="26.25" customHeight="1" x14ac:dyDescent="0.3">
      <c r="A12" s="403" t="s">
        <v>146</v>
      </c>
      <c r="B12" s="407"/>
      <c r="C12" s="384">
        <v>156</v>
      </c>
      <c r="D12" s="384">
        <v>62</v>
      </c>
      <c r="F12" s="384">
        <v>20</v>
      </c>
      <c r="G12" s="408">
        <f t="shared" si="0"/>
        <v>3.669724770642202</v>
      </c>
      <c r="H12" s="409"/>
      <c r="I12" s="388">
        <f t="shared" si="3"/>
        <v>12.820512820512819</v>
      </c>
      <c r="J12" s="388">
        <f t="shared" si="4"/>
        <v>32.258064516129032</v>
      </c>
      <c r="K12" s="392"/>
      <c r="L12" s="392"/>
    </row>
    <row r="13" spans="1:12" s="385" customFormat="1" ht="26.25" customHeight="1" x14ac:dyDescent="0.3">
      <c r="A13" s="403" t="s">
        <v>147</v>
      </c>
      <c r="B13" s="407"/>
      <c r="C13" s="384">
        <v>55</v>
      </c>
      <c r="D13" s="384">
        <v>20</v>
      </c>
      <c r="F13" s="384">
        <v>4</v>
      </c>
      <c r="G13" s="408">
        <f t="shared" si="0"/>
        <v>0.73394495412844041</v>
      </c>
      <c r="H13" s="409"/>
      <c r="I13" s="388">
        <f t="shared" si="3"/>
        <v>7.2727272727272725</v>
      </c>
      <c r="J13" s="388">
        <f t="shared" si="4"/>
        <v>20</v>
      </c>
      <c r="K13" s="392"/>
      <c r="L13" s="392"/>
    </row>
    <row r="14" spans="1:12" s="385" customFormat="1" ht="26.25" customHeight="1" x14ac:dyDescent="0.3">
      <c r="A14" s="403" t="s">
        <v>120</v>
      </c>
      <c r="B14" s="407"/>
      <c r="C14" s="384">
        <v>431</v>
      </c>
      <c r="D14" s="384">
        <v>182</v>
      </c>
      <c r="F14" s="384">
        <v>53</v>
      </c>
      <c r="G14" s="408">
        <f t="shared" si="0"/>
        <v>9.7247706422018361</v>
      </c>
      <c r="H14" s="409"/>
      <c r="I14" s="388">
        <f t="shared" si="3"/>
        <v>12.296983758700696</v>
      </c>
      <c r="J14" s="388">
        <f t="shared" si="4"/>
        <v>29.120879120879124</v>
      </c>
      <c r="K14" s="392"/>
      <c r="L14" s="392"/>
    </row>
    <row r="15" spans="1:12" s="385" customFormat="1" ht="26.25" customHeight="1" x14ac:dyDescent="0.3">
      <c r="A15" s="403" t="s">
        <v>148</v>
      </c>
      <c r="B15" s="407"/>
      <c r="C15" s="384">
        <v>17</v>
      </c>
      <c r="D15" s="384">
        <v>7</v>
      </c>
      <c r="F15" s="384">
        <v>4</v>
      </c>
      <c r="G15" s="408">
        <f t="shared" si="0"/>
        <v>0.73394495412844041</v>
      </c>
      <c r="H15" s="409"/>
      <c r="I15" s="388">
        <f t="shared" si="3"/>
        <v>23.52941176470588</v>
      </c>
      <c r="J15" s="388">
        <f t="shared" si="4"/>
        <v>57.142857142857139</v>
      </c>
      <c r="K15" s="392"/>
      <c r="L15" s="392"/>
    </row>
    <row r="16" spans="1:12" s="385" customFormat="1" ht="26.25" customHeight="1" x14ac:dyDescent="0.3">
      <c r="A16" s="403" t="s">
        <v>149</v>
      </c>
      <c r="B16" s="407"/>
      <c r="C16" s="384">
        <v>66</v>
      </c>
      <c r="D16" s="384">
        <v>26</v>
      </c>
      <c r="F16" s="384">
        <v>7</v>
      </c>
      <c r="G16" s="408">
        <f t="shared" si="0"/>
        <v>1.2844036697247707</v>
      </c>
      <c r="H16" s="409"/>
      <c r="I16" s="388">
        <f t="shared" si="3"/>
        <v>10.606060606060606</v>
      </c>
      <c r="J16" s="388">
        <f t="shared" si="4"/>
        <v>26.923076923076923</v>
      </c>
      <c r="K16" s="392"/>
      <c r="L16" s="392"/>
    </row>
    <row r="17" spans="1:12" s="385" customFormat="1" ht="26.25" customHeight="1" x14ac:dyDescent="0.3">
      <c r="A17" s="403" t="s">
        <v>150</v>
      </c>
      <c r="B17" s="407"/>
      <c r="C17" s="384">
        <v>23</v>
      </c>
      <c r="D17" s="384">
        <v>8</v>
      </c>
      <c r="F17" s="384">
        <v>1</v>
      </c>
      <c r="G17" s="408">
        <f t="shared" si="0"/>
        <v>0.1834862385321101</v>
      </c>
      <c r="H17" s="409"/>
      <c r="I17" s="388">
        <f t="shared" si="3"/>
        <v>4.3478260869565215</v>
      </c>
      <c r="J17" s="388">
        <f t="shared" si="4"/>
        <v>12.5</v>
      </c>
      <c r="K17" s="392"/>
      <c r="L17" s="392"/>
    </row>
    <row r="18" spans="1:12" s="385" customFormat="1" ht="26.25" customHeight="1" x14ac:dyDescent="0.3">
      <c r="A18" s="403" t="s">
        <v>151</v>
      </c>
      <c r="B18" s="407"/>
      <c r="C18" s="384">
        <v>147</v>
      </c>
      <c r="D18" s="384">
        <v>70</v>
      </c>
      <c r="F18" s="384">
        <v>22</v>
      </c>
      <c r="G18" s="408">
        <f t="shared" si="0"/>
        <v>4.0366972477064227</v>
      </c>
      <c r="H18" s="409"/>
      <c r="I18" s="388">
        <f t="shared" si="3"/>
        <v>14.965986394557824</v>
      </c>
      <c r="J18" s="388">
        <f t="shared" si="4"/>
        <v>31.428571428571427</v>
      </c>
      <c r="K18" s="392"/>
      <c r="L18" s="392"/>
    </row>
    <row r="19" spans="1:12" s="385" customFormat="1" ht="26.25" customHeight="1" x14ac:dyDescent="0.3">
      <c r="A19" s="403" t="s">
        <v>152</v>
      </c>
      <c r="B19" s="407"/>
      <c r="C19" s="384">
        <v>89</v>
      </c>
      <c r="D19" s="384">
        <v>34</v>
      </c>
      <c r="F19" s="384">
        <v>4</v>
      </c>
      <c r="G19" s="408">
        <f t="shared" si="0"/>
        <v>0.73394495412844041</v>
      </c>
      <c r="H19" s="409"/>
      <c r="I19" s="388">
        <f t="shared" si="3"/>
        <v>4.4943820224719104</v>
      </c>
      <c r="J19" s="388">
        <f t="shared" si="4"/>
        <v>11.76470588235294</v>
      </c>
      <c r="K19" s="392"/>
      <c r="L19" s="392"/>
    </row>
    <row r="20" spans="1:12" s="385" customFormat="1" ht="26.25" customHeight="1" x14ac:dyDescent="0.3">
      <c r="A20" s="403" t="s">
        <v>153</v>
      </c>
      <c r="B20" s="407"/>
      <c r="C20" s="384">
        <v>51</v>
      </c>
      <c r="D20" s="384">
        <v>25</v>
      </c>
      <c r="F20" s="384">
        <v>9</v>
      </c>
      <c r="G20" s="408">
        <f t="shared" si="0"/>
        <v>1.6513761467889909</v>
      </c>
      <c r="H20" s="409"/>
      <c r="I20" s="388">
        <f t="shared" si="3"/>
        <v>17.647058823529413</v>
      </c>
      <c r="J20" s="388">
        <f t="shared" si="4"/>
        <v>36</v>
      </c>
      <c r="K20" s="392"/>
      <c r="L20" s="392"/>
    </row>
    <row r="21" spans="1:12" s="385" customFormat="1" ht="26.25" customHeight="1" x14ac:dyDescent="0.3">
      <c r="A21" s="403" t="s">
        <v>154</v>
      </c>
      <c r="B21" s="407"/>
      <c r="C21" s="384">
        <v>24</v>
      </c>
      <c r="D21" s="384">
        <v>5</v>
      </c>
      <c r="F21" s="384">
        <v>0</v>
      </c>
      <c r="G21" s="408">
        <f t="shared" si="0"/>
        <v>0</v>
      </c>
      <c r="H21" s="409"/>
      <c r="I21" s="388">
        <f t="shared" si="3"/>
        <v>0</v>
      </c>
      <c r="J21" s="388">
        <f t="shared" si="4"/>
        <v>0</v>
      </c>
      <c r="K21" s="392"/>
      <c r="L21" s="392"/>
    </row>
    <row r="22" spans="1:12" s="385" customFormat="1" ht="26.25" customHeight="1" x14ac:dyDescent="0.3">
      <c r="A22" s="403" t="s">
        <v>155</v>
      </c>
      <c r="B22" s="407"/>
      <c r="C22" s="384">
        <v>4</v>
      </c>
      <c r="D22" s="384">
        <v>4</v>
      </c>
      <c r="F22" s="384">
        <v>3</v>
      </c>
      <c r="G22" s="408">
        <f t="shared" si="0"/>
        <v>0.55045871559633031</v>
      </c>
      <c r="H22" s="409"/>
      <c r="I22" s="388">
        <f t="shared" si="3"/>
        <v>75</v>
      </c>
      <c r="J22" s="388">
        <f t="shared" si="4"/>
        <v>75</v>
      </c>
      <c r="K22" s="392"/>
      <c r="L22" s="392"/>
    </row>
    <row r="23" spans="1:12" s="385" customFormat="1" ht="26.25" customHeight="1" x14ac:dyDescent="0.3">
      <c r="A23" s="403" t="s">
        <v>156</v>
      </c>
      <c r="B23" s="407"/>
      <c r="C23" s="384">
        <v>2</v>
      </c>
      <c r="D23" s="384">
        <v>2</v>
      </c>
      <c r="F23" s="384">
        <v>1</v>
      </c>
      <c r="G23" s="408">
        <f t="shared" si="0"/>
        <v>0.1834862385321101</v>
      </c>
      <c r="H23" s="409"/>
      <c r="I23" s="388">
        <f t="shared" si="3"/>
        <v>50</v>
      </c>
      <c r="J23" s="388">
        <f t="shared" si="4"/>
        <v>50</v>
      </c>
      <c r="K23" s="392"/>
      <c r="L23" s="392"/>
    </row>
    <row r="24" spans="1:12" s="385" customFormat="1" ht="26.25" customHeight="1" x14ac:dyDescent="0.3">
      <c r="A24" s="403" t="s">
        <v>157</v>
      </c>
      <c r="B24" s="407"/>
      <c r="C24" s="384">
        <v>156</v>
      </c>
      <c r="D24" s="384">
        <v>73</v>
      </c>
      <c r="F24" s="384">
        <v>18</v>
      </c>
      <c r="G24" s="408">
        <f t="shared" si="0"/>
        <v>3.3027522935779818</v>
      </c>
      <c r="H24" s="409"/>
      <c r="I24" s="388">
        <f t="shared" si="3"/>
        <v>11.538461538461538</v>
      </c>
      <c r="J24" s="388">
        <f t="shared" si="4"/>
        <v>24.657534246575342</v>
      </c>
      <c r="K24" s="392"/>
      <c r="L24" s="392"/>
    </row>
    <row r="25" spans="1:12" s="385" customFormat="1" ht="26.25" customHeight="1" x14ac:dyDescent="0.3">
      <c r="A25" s="403" t="s">
        <v>158</v>
      </c>
      <c r="B25" s="407"/>
      <c r="C25" s="384">
        <v>16</v>
      </c>
      <c r="D25" s="384">
        <v>8</v>
      </c>
      <c r="F25" s="384">
        <v>2</v>
      </c>
      <c r="G25" s="408">
        <f t="shared" si="0"/>
        <v>0.3669724770642202</v>
      </c>
      <c r="H25" s="409"/>
      <c r="I25" s="388">
        <f t="shared" si="3"/>
        <v>12.5</v>
      </c>
      <c r="J25" s="388">
        <f t="shared" si="4"/>
        <v>25</v>
      </c>
      <c r="K25" s="392"/>
      <c r="L25" s="392"/>
    </row>
    <row r="26" spans="1:12" s="385" customFormat="1" ht="26.25" customHeight="1" x14ac:dyDescent="0.3">
      <c r="A26" s="403" t="s">
        <v>159</v>
      </c>
      <c r="B26" s="407"/>
      <c r="C26" s="384">
        <v>79</v>
      </c>
      <c r="D26" s="384">
        <v>26</v>
      </c>
      <c r="F26" s="384">
        <v>7</v>
      </c>
      <c r="G26" s="408">
        <f t="shared" si="0"/>
        <v>1.2844036697247707</v>
      </c>
      <c r="H26" s="409"/>
      <c r="I26" s="388">
        <f t="shared" si="3"/>
        <v>8.8607594936708853</v>
      </c>
      <c r="J26" s="388">
        <f t="shared" si="4"/>
        <v>26.923076923076923</v>
      </c>
    </row>
    <row r="27" spans="1:12" s="385" customFormat="1" ht="26.25" customHeight="1" x14ac:dyDescent="0.3">
      <c r="A27" s="403" t="s">
        <v>230</v>
      </c>
      <c r="B27" s="407"/>
      <c r="C27" s="384">
        <v>23</v>
      </c>
      <c r="D27" s="384">
        <v>11</v>
      </c>
      <c r="F27" s="384">
        <v>3</v>
      </c>
      <c r="G27" s="408">
        <f t="shared" si="0"/>
        <v>0.55045871559633031</v>
      </c>
      <c r="H27" s="409"/>
      <c r="I27" s="388">
        <f t="shared" si="3"/>
        <v>13.043478260869565</v>
      </c>
      <c r="J27" s="388">
        <f t="shared" si="4"/>
        <v>27.27272727272727</v>
      </c>
      <c r="K27" s="392"/>
      <c r="L27" s="392"/>
    </row>
    <row r="28" spans="1:12" s="385" customFormat="1" ht="26.25" customHeight="1" x14ac:dyDescent="0.3">
      <c r="A28" s="403" t="s">
        <v>160</v>
      </c>
      <c r="B28" s="407"/>
      <c r="C28" s="384">
        <v>22</v>
      </c>
      <c r="D28" s="384">
        <v>7</v>
      </c>
      <c r="F28" s="384">
        <v>4</v>
      </c>
      <c r="G28" s="408">
        <f t="shared" si="0"/>
        <v>0.73394495412844041</v>
      </c>
      <c r="H28" s="409"/>
      <c r="I28" s="388">
        <f t="shared" si="3"/>
        <v>18.181818181818183</v>
      </c>
      <c r="J28" s="388">
        <f t="shared" si="4"/>
        <v>57.142857142857139</v>
      </c>
      <c r="K28" s="392"/>
      <c r="L28" s="392"/>
    </row>
    <row r="29" spans="1:12" s="385" customFormat="1" ht="26.25" customHeight="1" x14ac:dyDescent="0.3">
      <c r="A29" s="403" t="s">
        <v>161</v>
      </c>
      <c r="B29" s="407"/>
      <c r="C29" s="384">
        <v>88</v>
      </c>
      <c r="D29" s="384">
        <v>27</v>
      </c>
      <c r="F29" s="384">
        <v>8</v>
      </c>
      <c r="G29" s="408">
        <f t="shared" si="0"/>
        <v>1.4678899082568808</v>
      </c>
      <c r="H29" s="409"/>
      <c r="I29" s="388">
        <f t="shared" si="3"/>
        <v>9.0909090909090917</v>
      </c>
      <c r="J29" s="388">
        <f t="shared" si="4"/>
        <v>29.629629629629626</v>
      </c>
      <c r="K29" s="392"/>
      <c r="L29" s="392"/>
    </row>
    <row r="30" spans="1:12" s="385" customFormat="1" ht="26.25" customHeight="1" x14ac:dyDescent="0.3">
      <c r="A30" s="403" t="s">
        <v>162</v>
      </c>
      <c r="B30" s="407"/>
      <c r="C30" s="384">
        <v>171</v>
      </c>
      <c r="D30" s="384">
        <v>98</v>
      </c>
      <c r="F30" s="384">
        <v>27</v>
      </c>
      <c r="G30" s="408">
        <f t="shared" si="0"/>
        <v>4.954128440366973</v>
      </c>
      <c r="H30" s="409"/>
      <c r="I30" s="388">
        <f t="shared" si="3"/>
        <v>15.789473684210526</v>
      </c>
      <c r="J30" s="388">
        <f t="shared" si="4"/>
        <v>27.551020408163261</v>
      </c>
      <c r="K30" s="392"/>
      <c r="L30" s="392"/>
    </row>
    <row r="31" spans="1:12" s="385" customFormat="1" ht="26.25" customHeight="1" x14ac:dyDescent="0.3">
      <c r="A31" s="403" t="s">
        <v>163</v>
      </c>
      <c r="B31" s="407"/>
      <c r="C31" s="384">
        <v>36</v>
      </c>
      <c r="D31" s="384">
        <v>15</v>
      </c>
      <c r="F31" s="384">
        <v>5</v>
      </c>
      <c r="G31" s="408">
        <f t="shared" si="0"/>
        <v>0.91743119266055051</v>
      </c>
      <c r="H31" s="409"/>
      <c r="I31" s="388">
        <f t="shared" si="3"/>
        <v>13.888888888888889</v>
      </c>
      <c r="J31" s="388">
        <f t="shared" si="4"/>
        <v>33.333333333333329</v>
      </c>
      <c r="K31" s="392"/>
      <c r="L31" s="392"/>
    </row>
    <row r="32" spans="1:12" s="385" customFormat="1" ht="42" customHeight="1" x14ac:dyDescent="0.3">
      <c r="A32" s="403" t="s">
        <v>164</v>
      </c>
      <c r="B32" s="407"/>
      <c r="C32" s="384">
        <v>35</v>
      </c>
      <c r="D32" s="384">
        <v>11</v>
      </c>
      <c r="F32" s="384">
        <v>3</v>
      </c>
      <c r="G32" s="408">
        <f t="shared" si="0"/>
        <v>0.55045871559633031</v>
      </c>
      <c r="H32" s="409"/>
      <c r="I32" s="388">
        <f t="shared" si="3"/>
        <v>8.5714285714285712</v>
      </c>
      <c r="J32" s="388">
        <f t="shared" si="4"/>
        <v>27.27272727272727</v>
      </c>
      <c r="K32" s="392"/>
      <c r="L32" s="392"/>
    </row>
    <row r="33" spans="1:12" s="385" customFormat="1" ht="37.5" customHeight="1" x14ac:dyDescent="0.3">
      <c r="A33" s="403" t="s">
        <v>165</v>
      </c>
      <c r="B33" s="407"/>
      <c r="C33" s="384">
        <v>99</v>
      </c>
      <c r="D33" s="384">
        <v>38</v>
      </c>
      <c r="F33" s="384">
        <v>10</v>
      </c>
      <c r="G33" s="408">
        <f t="shared" si="0"/>
        <v>1.834862385321101</v>
      </c>
      <c r="H33" s="409"/>
      <c r="I33" s="388">
        <f t="shared" si="3"/>
        <v>10.1010101010101</v>
      </c>
      <c r="J33" s="388">
        <f t="shared" si="4"/>
        <v>26.315789473684209</v>
      </c>
      <c r="K33" s="392"/>
      <c r="L33" s="392"/>
    </row>
    <row r="34" spans="1:12" s="385" customFormat="1" ht="26.25" customHeight="1" x14ac:dyDescent="0.3">
      <c r="A34" s="403" t="s">
        <v>166</v>
      </c>
      <c r="B34" s="407"/>
      <c r="C34" s="384">
        <v>156</v>
      </c>
      <c r="D34" s="384">
        <v>79</v>
      </c>
      <c r="F34" s="384">
        <v>18</v>
      </c>
      <c r="G34" s="408">
        <f t="shared" si="0"/>
        <v>3.3027522935779818</v>
      </c>
      <c r="H34" s="409"/>
      <c r="I34" s="388">
        <f t="shared" si="3"/>
        <v>11.538461538461538</v>
      </c>
      <c r="J34" s="388">
        <f t="shared" si="4"/>
        <v>22.784810126582279</v>
      </c>
    </row>
    <row r="35" spans="1:12" s="385" customFormat="1" ht="26.25" customHeight="1" x14ac:dyDescent="0.3">
      <c r="A35" s="403" t="s">
        <v>167</v>
      </c>
      <c r="B35" s="407"/>
      <c r="C35" s="384">
        <v>18</v>
      </c>
      <c r="D35" s="384">
        <v>5</v>
      </c>
      <c r="F35" s="384">
        <v>2</v>
      </c>
      <c r="G35" s="408">
        <f t="shared" si="0"/>
        <v>0.3669724770642202</v>
      </c>
      <c r="H35" s="409"/>
      <c r="I35" s="388">
        <f t="shared" si="3"/>
        <v>11.111111111111111</v>
      </c>
      <c r="J35" s="388">
        <f t="shared" si="4"/>
        <v>40</v>
      </c>
    </row>
    <row r="36" spans="1:12" s="385" customFormat="1" ht="26.25" customHeight="1" x14ac:dyDescent="0.3">
      <c r="A36" s="403" t="s">
        <v>168</v>
      </c>
      <c r="B36" s="407"/>
      <c r="C36" s="384">
        <v>27</v>
      </c>
      <c r="D36" s="384">
        <v>8</v>
      </c>
      <c r="F36" s="384">
        <v>2</v>
      </c>
      <c r="G36" s="408">
        <f t="shared" si="0"/>
        <v>0.3669724770642202</v>
      </c>
      <c r="H36" s="409"/>
      <c r="I36" s="388">
        <f t="shared" si="3"/>
        <v>7.4074074074074066</v>
      </c>
      <c r="J36" s="388">
        <f t="shared" si="4"/>
        <v>25</v>
      </c>
      <c r="K36" s="392"/>
      <c r="L36" s="392"/>
    </row>
    <row r="37" spans="1:12" s="385" customFormat="1" ht="27" customHeight="1" x14ac:dyDescent="0.3">
      <c r="A37" s="403" t="s">
        <v>169</v>
      </c>
      <c r="B37" s="407"/>
      <c r="C37" s="384">
        <v>121</v>
      </c>
      <c r="D37" s="384">
        <v>47</v>
      </c>
      <c r="F37" s="384">
        <v>15</v>
      </c>
      <c r="G37" s="408">
        <f t="shared" si="0"/>
        <v>2.7522935779816518</v>
      </c>
      <c r="H37" s="409"/>
      <c r="I37" s="388">
        <f t="shared" si="3"/>
        <v>12.396694214876034</v>
      </c>
      <c r="J37" s="388">
        <f t="shared" si="4"/>
        <v>31.914893617021278</v>
      </c>
      <c r="K37" s="392"/>
      <c r="L37" s="392"/>
    </row>
    <row r="38" spans="1:12" s="385" customFormat="1" ht="26.25" customHeight="1" x14ac:dyDescent="0.3">
      <c r="A38" s="403" t="s">
        <v>231</v>
      </c>
      <c r="B38" s="407"/>
      <c r="C38" s="384">
        <v>64</v>
      </c>
      <c r="D38" s="384">
        <v>26</v>
      </c>
      <c r="F38" s="384">
        <v>8</v>
      </c>
      <c r="G38" s="408">
        <f t="shared" si="0"/>
        <v>1.4678899082568808</v>
      </c>
      <c r="H38" s="409"/>
      <c r="I38" s="388">
        <f t="shared" si="3"/>
        <v>12.5</v>
      </c>
      <c r="J38" s="388">
        <f t="shared" si="4"/>
        <v>30.76923076923077</v>
      </c>
      <c r="K38" s="392"/>
      <c r="L38" s="392"/>
    </row>
    <row r="39" spans="1:12" s="385" customFormat="1" ht="26.25" customHeight="1" x14ac:dyDescent="0.3">
      <c r="A39" s="403" t="s">
        <v>170</v>
      </c>
      <c r="B39" s="407"/>
      <c r="C39" s="384">
        <v>155</v>
      </c>
      <c r="D39" s="384">
        <v>63</v>
      </c>
      <c r="F39" s="384">
        <v>18</v>
      </c>
      <c r="G39" s="408">
        <f t="shared" si="0"/>
        <v>3.3027522935779818</v>
      </c>
      <c r="H39" s="409"/>
      <c r="I39" s="388">
        <f t="shared" si="3"/>
        <v>11.612903225806452</v>
      </c>
      <c r="J39" s="388">
        <f t="shared" si="4"/>
        <v>28.571428571428569</v>
      </c>
      <c r="K39" s="392"/>
      <c r="L39" s="392"/>
    </row>
    <row r="40" spans="1:12" s="385" customFormat="1" ht="26.25" customHeight="1" x14ac:dyDescent="0.3">
      <c r="A40" s="403" t="s">
        <v>171</v>
      </c>
      <c r="B40" s="407"/>
      <c r="C40" s="384">
        <v>8</v>
      </c>
      <c r="D40" s="384">
        <v>3</v>
      </c>
      <c r="F40" s="384">
        <v>0</v>
      </c>
      <c r="G40" s="408">
        <f t="shared" si="0"/>
        <v>0</v>
      </c>
      <c r="H40" s="409"/>
      <c r="I40" s="388">
        <f t="shared" si="3"/>
        <v>0</v>
      </c>
      <c r="J40" s="388">
        <f t="shared" si="4"/>
        <v>0</v>
      </c>
      <c r="K40" s="392"/>
      <c r="L40" s="392"/>
    </row>
    <row r="41" spans="1:12" s="385" customFormat="1" ht="26.25" customHeight="1" x14ac:dyDescent="0.3">
      <c r="A41" s="403" t="s">
        <v>172</v>
      </c>
      <c r="B41" s="407"/>
      <c r="C41" s="384">
        <v>207</v>
      </c>
      <c r="D41" s="384">
        <v>88</v>
      </c>
      <c r="F41" s="384">
        <v>18</v>
      </c>
      <c r="G41" s="408">
        <f t="shared" si="0"/>
        <v>3.3027522935779818</v>
      </c>
      <c r="H41" s="409"/>
      <c r="I41" s="388">
        <f t="shared" si="3"/>
        <v>8.695652173913043</v>
      </c>
      <c r="J41" s="388">
        <f t="shared" si="4"/>
        <v>20.454545454545457</v>
      </c>
      <c r="K41" s="392"/>
      <c r="L41" s="392"/>
    </row>
    <row r="42" spans="1:12" s="385" customFormat="1" ht="26.25" customHeight="1" x14ac:dyDescent="0.3">
      <c r="A42" s="403" t="s">
        <v>173</v>
      </c>
      <c r="B42" s="407"/>
      <c r="C42" s="384">
        <v>276</v>
      </c>
      <c r="D42" s="384">
        <v>126</v>
      </c>
      <c r="F42" s="384">
        <v>38</v>
      </c>
      <c r="G42" s="408">
        <f t="shared" si="0"/>
        <v>6.9724770642201843</v>
      </c>
      <c r="H42" s="409"/>
      <c r="I42" s="388">
        <f t="shared" si="3"/>
        <v>13.768115942028986</v>
      </c>
      <c r="J42" s="388">
        <f t="shared" si="4"/>
        <v>30.158730158730158</v>
      </c>
    </row>
    <row r="43" spans="1:12" s="385" customFormat="1" ht="26.25" customHeight="1" x14ac:dyDescent="0.3">
      <c r="A43" s="403" t="s">
        <v>174</v>
      </c>
      <c r="B43" s="407"/>
      <c r="C43" s="384">
        <v>31</v>
      </c>
      <c r="D43" s="384">
        <v>13</v>
      </c>
      <c r="F43" s="384">
        <v>5</v>
      </c>
      <c r="G43" s="408">
        <f t="shared" si="0"/>
        <v>0.91743119266055051</v>
      </c>
      <c r="H43" s="409"/>
      <c r="I43" s="388">
        <f t="shared" si="3"/>
        <v>16.129032258064516</v>
      </c>
      <c r="J43" s="388">
        <f t="shared" si="4"/>
        <v>38.461538461538467</v>
      </c>
      <c r="K43" s="392"/>
      <c r="L43" s="392"/>
    </row>
    <row r="44" spans="1:12" s="385" customFormat="1" ht="26.25" customHeight="1" x14ac:dyDescent="0.3">
      <c r="A44" s="403" t="s">
        <v>175</v>
      </c>
      <c r="B44" s="407"/>
      <c r="C44" s="384">
        <v>74</v>
      </c>
      <c r="D44" s="384">
        <v>37</v>
      </c>
      <c r="F44" s="384">
        <v>10</v>
      </c>
      <c r="G44" s="408">
        <f t="shared" si="0"/>
        <v>1.834862385321101</v>
      </c>
      <c r="H44" s="409"/>
      <c r="I44" s="388">
        <f t="shared" si="3"/>
        <v>13.513513513513514</v>
      </c>
      <c r="J44" s="388">
        <f t="shared" si="4"/>
        <v>27.027027027027028</v>
      </c>
      <c r="K44" s="392"/>
      <c r="L44" s="392"/>
    </row>
    <row r="45" spans="1:12" s="385" customFormat="1" ht="26.25" customHeight="1" x14ac:dyDescent="0.3">
      <c r="A45" s="403" t="s">
        <v>176</v>
      </c>
      <c r="B45" s="407"/>
      <c r="C45" s="384">
        <v>17</v>
      </c>
      <c r="D45" s="384">
        <v>6</v>
      </c>
      <c r="F45" s="384">
        <v>2</v>
      </c>
      <c r="G45" s="408">
        <f t="shared" si="0"/>
        <v>0.3669724770642202</v>
      </c>
      <c r="H45" s="409"/>
      <c r="I45" s="388">
        <f t="shared" si="3"/>
        <v>11.76470588235294</v>
      </c>
      <c r="J45" s="388">
        <f t="shared" si="4"/>
        <v>33.333333333333329</v>
      </c>
      <c r="K45" s="392"/>
      <c r="L45" s="392"/>
    </row>
    <row r="46" spans="1:12" s="385" customFormat="1" ht="26.25" customHeight="1" x14ac:dyDescent="0.3">
      <c r="A46" s="403" t="s">
        <v>177</v>
      </c>
      <c r="B46" s="407"/>
      <c r="C46" s="384">
        <v>8</v>
      </c>
      <c r="D46" s="384">
        <v>3</v>
      </c>
      <c r="F46" s="384">
        <v>1</v>
      </c>
      <c r="G46" s="408">
        <f t="shared" si="0"/>
        <v>0.1834862385321101</v>
      </c>
      <c r="H46" s="409"/>
      <c r="I46" s="388">
        <f t="shared" si="3"/>
        <v>12.5</v>
      </c>
      <c r="J46" s="388">
        <f t="shared" si="4"/>
        <v>33.333333333333329</v>
      </c>
      <c r="K46" s="392"/>
      <c r="L46" s="392"/>
    </row>
    <row r="47" spans="1:12" s="385" customFormat="1" ht="26.25" customHeight="1" x14ac:dyDescent="0.3">
      <c r="A47" s="403" t="s">
        <v>178</v>
      </c>
      <c r="B47" s="407"/>
      <c r="C47" s="384">
        <v>71</v>
      </c>
      <c r="D47" s="384">
        <v>28</v>
      </c>
      <c r="F47" s="384">
        <v>9</v>
      </c>
      <c r="G47" s="408">
        <f t="shared" si="0"/>
        <v>1.6513761467889909</v>
      </c>
      <c r="H47" s="409"/>
      <c r="I47" s="388">
        <f t="shared" si="3"/>
        <v>12.676056338028168</v>
      </c>
      <c r="J47" s="388">
        <f t="shared" si="4"/>
        <v>32.142857142857146</v>
      </c>
      <c r="K47" s="392"/>
      <c r="L47" s="392"/>
    </row>
    <row r="48" spans="1:12" s="385" customFormat="1" ht="26.25" customHeight="1" x14ac:dyDescent="0.3">
      <c r="A48" s="403" t="s">
        <v>179</v>
      </c>
      <c r="B48" s="407"/>
      <c r="C48" s="384">
        <v>116</v>
      </c>
      <c r="D48" s="384">
        <v>52</v>
      </c>
      <c r="F48" s="384">
        <v>16</v>
      </c>
      <c r="G48" s="408">
        <f t="shared" si="0"/>
        <v>2.9357798165137616</v>
      </c>
      <c r="H48" s="409"/>
      <c r="I48" s="388">
        <f t="shared" si="3"/>
        <v>13.793103448275861</v>
      </c>
      <c r="J48" s="388">
        <f t="shared" si="4"/>
        <v>30.76923076923077</v>
      </c>
    </row>
    <row r="49" spans="1:12" s="385" customFormat="1" ht="26.25" customHeight="1" x14ac:dyDescent="0.3">
      <c r="A49" s="403" t="s">
        <v>180</v>
      </c>
      <c r="B49" s="407"/>
      <c r="C49" s="384">
        <v>17</v>
      </c>
      <c r="D49" s="384">
        <v>10</v>
      </c>
      <c r="F49" s="384">
        <v>1</v>
      </c>
      <c r="G49" s="408">
        <f t="shared" si="0"/>
        <v>0.1834862385321101</v>
      </c>
      <c r="H49" s="409"/>
      <c r="I49" s="388">
        <f t="shared" si="3"/>
        <v>5.8823529411764701</v>
      </c>
      <c r="J49" s="388">
        <f t="shared" si="4"/>
        <v>10</v>
      </c>
      <c r="K49" s="392"/>
      <c r="L49" s="392"/>
    </row>
    <row r="50" spans="1:12" s="385" customFormat="1" ht="26.25" customHeight="1" x14ac:dyDescent="0.3">
      <c r="A50" s="403" t="s">
        <v>181</v>
      </c>
      <c r="B50" s="407"/>
      <c r="C50" s="384">
        <v>95</v>
      </c>
      <c r="D50" s="384">
        <v>49</v>
      </c>
      <c r="F50" s="384">
        <v>19</v>
      </c>
      <c r="G50" s="408">
        <f t="shared" si="0"/>
        <v>3.4862385321100922</v>
      </c>
      <c r="H50" s="409"/>
      <c r="I50" s="388">
        <f t="shared" si="3"/>
        <v>20</v>
      </c>
      <c r="J50" s="388">
        <f t="shared" si="4"/>
        <v>38.775510204081634</v>
      </c>
      <c r="K50" s="392"/>
      <c r="L50" s="392"/>
    </row>
    <row r="51" spans="1:12" s="385" customFormat="1" ht="26.25" customHeight="1" x14ac:dyDescent="0.3">
      <c r="A51" s="403" t="s">
        <v>182</v>
      </c>
      <c r="B51" s="407"/>
      <c r="C51" s="384">
        <v>97</v>
      </c>
      <c r="D51" s="384">
        <v>43</v>
      </c>
      <c r="F51" s="384">
        <v>15</v>
      </c>
      <c r="G51" s="408">
        <f t="shared" si="0"/>
        <v>2.7522935779816518</v>
      </c>
      <c r="H51" s="409"/>
      <c r="I51" s="388">
        <f t="shared" si="3"/>
        <v>15.463917525773196</v>
      </c>
      <c r="J51" s="388">
        <f t="shared" si="4"/>
        <v>34.883720930232556</v>
      </c>
    </row>
    <row r="52" spans="1:12" s="385" customFormat="1" ht="26.25" customHeight="1" x14ac:dyDescent="0.3">
      <c r="A52" s="403" t="s">
        <v>183</v>
      </c>
      <c r="B52" s="407"/>
      <c r="C52" s="384">
        <v>94</v>
      </c>
      <c r="D52" s="384">
        <v>49</v>
      </c>
      <c r="F52" s="384">
        <v>12</v>
      </c>
      <c r="G52" s="408">
        <f t="shared" si="0"/>
        <v>2.2018348623853212</v>
      </c>
      <c r="H52" s="409"/>
      <c r="I52" s="388">
        <f t="shared" si="3"/>
        <v>12.76595744680851</v>
      </c>
      <c r="J52" s="388">
        <f t="shared" si="4"/>
        <v>24.489795918367346</v>
      </c>
      <c r="K52" s="392"/>
      <c r="L52" s="392"/>
    </row>
    <row r="53" spans="1:12" s="12" customFormat="1" x14ac:dyDescent="0.3">
      <c r="A53" s="216"/>
      <c r="B53" s="217"/>
      <c r="C53" s="78"/>
      <c r="D53" s="79"/>
      <c r="E53" s="66"/>
      <c r="F53" s="78"/>
      <c r="G53" s="80"/>
      <c r="H53" s="67"/>
      <c r="I53" s="218"/>
      <c r="J53" s="178"/>
      <c r="K53" s="11"/>
      <c r="L53" s="11"/>
    </row>
    <row r="54" spans="1:12" x14ac:dyDescent="0.3">
      <c r="A54" s="181" t="s">
        <v>184</v>
      </c>
      <c r="B54" s="182"/>
      <c r="C54" s="83">
        <f>SUM(C8:C52)</f>
        <v>4367</v>
      </c>
      <c r="D54" s="84">
        <f>SUM(D8:D52)</f>
        <v>1932</v>
      </c>
      <c r="E54" s="185"/>
      <c r="F54" s="183">
        <f>SUM(F8:F52)</f>
        <v>545</v>
      </c>
      <c r="G54" s="186">
        <f>F54/F$54*100</f>
        <v>100</v>
      </c>
      <c r="H54" s="187"/>
      <c r="I54" s="188">
        <f>F54/C54*100</f>
        <v>12.479963361575452</v>
      </c>
      <c r="J54" s="189">
        <f>F54/D54*100</f>
        <v>28.209109730848862</v>
      </c>
      <c r="K54" s="11"/>
      <c r="L54" s="11"/>
    </row>
    <row r="55" spans="1:12" x14ac:dyDescent="0.3">
      <c r="A55" s="190"/>
      <c r="B55" s="191"/>
      <c r="C55" s="219"/>
      <c r="D55" s="220"/>
      <c r="E55" s="191"/>
      <c r="F55" s="221"/>
      <c r="G55" s="222"/>
      <c r="H55" s="195"/>
      <c r="I55" s="223"/>
      <c r="J55" s="222"/>
      <c r="K55" s="11"/>
      <c r="L55" s="11"/>
    </row>
    <row r="56" spans="1:12" x14ac:dyDescent="0.3">
      <c r="D56" s="136"/>
      <c r="G56" s="137"/>
      <c r="I56" s="211"/>
      <c r="J56" s="137"/>
      <c r="K56" s="7"/>
      <c r="L56" s="7"/>
    </row>
    <row r="57" spans="1:12" s="127" customFormat="1" x14ac:dyDescent="0.35">
      <c r="A57" s="14" t="s">
        <v>209</v>
      </c>
      <c r="B57" s="15"/>
      <c r="C57" s="122"/>
      <c r="D57" s="122"/>
      <c r="E57" s="15"/>
      <c r="F57" s="123"/>
      <c r="G57" s="124"/>
      <c r="H57" s="125"/>
      <c r="I57" s="126"/>
      <c r="J57" s="126"/>
    </row>
    <row r="58" spans="1:12" s="199" customFormat="1" ht="18" x14ac:dyDescent="0.35">
      <c r="A58" s="15"/>
      <c r="B58" s="15"/>
      <c r="C58" s="145"/>
      <c r="D58" s="145"/>
      <c r="E58" s="15"/>
      <c r="F58" s="145"/>
      <c r="G58" s="146"/>
      <c r="H58" s="125"/>
      <c r="I58" s="146"/>
      <c r="J58" s="146"/>
      <c r="K58" s="6"/>
      <c r="L58" s="6"/>
    </row>
    <row r="59" spans="1:12" x14ac:dyDescent="0.3">
      <c r="D59" s="136"/>
      <c r="G59" s="137"/>
      <c r="I59" s="211"/>
      <c r="J59" s="137"/>
    </row>
    <row r="60" spans="1:12" x14ac:dyDescent="0.3">
      <c r="D60" s="136"/>
      <c r="G60" s="137"/>
      <c r="I60" s="211"/>
      <c r="J60" s="137"/>
    </row>
    <row r="61" spans="1:12" x14ac:dyDescent="0.3">
      <c r="D61" s="136"/>
      <c r="G61" s="137"/>
      <c r="I61" s="211"/>
      <c r="J61" s="137"/>
      <c r="K61" s="22"/>
      <c r="L61" s="22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80" orientation="landscape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/>
  </sheetViews>
  <sheetFormatPr defaultRowHeight="18" x14ac:dyDescent="0.35"/>
  <cols>
    <col min="1" max="1" width="67.42578125" style="269" customWidth="1"/>
    <col min="2" max="2" width="1.42578125" style="270" customWidth="1"/>
    <col min="3" max="3" width="19.85546875" style="271" customWidth="1"/>
    <col min="4" max="4" width="15.140625" style="271" customWidth="1"/>
    <col min="5" max="5" width="1.42578125" style="270" customWidth="1"/>
    <col min="6" max="6" width="10.85546875" style="271" customWidth="1"/>
    <col min="7" max="7" width="11.7109375" style="272" bestFit="1" customWidth="1"/>
    <col min="8" max="8" width="1.42578125" style="272" customWidth="1"/>
    <col min="9" max="9" width="18.7109375" style="272" customWidth="1"/>
    <col min="10" max="10" width="15.5703125" style="272" customWidth="1"/>
    <col min="11" max="256" width="9.140625" style="229"/>
    <col min="257" max="257" width="62" style="229" customWidth="1"/>
    <col min="258" max="258" width="1.42578125" style="229" customWidth="1"/>
    <col min="259" max="259" width="19.85546875" style="229" customWidth="1"/>
    <col min="260" max="260" width="15.140625" style="229" customWidth="1"/>
    <col min="261" max="261" width="1.42578125" style="229" customWidth="1"/>
    <col min="262" max="262" width="10.85546875" style="229" customWidth="1"/>
    <col min="263" max="263" width="11.7109375" style="229" bestFit="1" customWidth="1"/>
    <col min="264" max="264" width="1.42578125" style="229" customWidth="1"/>
    <col min="265" max="265" width="18.7109375" style="229" customWidth="1"/>
    <col min="266" max="266" width="15.5703125" style="229" customWidth="1"/>
    <col min="267" max="512" width="9.140625" style="229"/>
    <col min="513" max="513" width="62" style="229" customWidth="1"/>
    <col min="514" max="514" width="1.42578125" style="229" customWidth="1"/>
    <col min="515" max="515" width="19.85546875" style="229" customWidth="1"/>
    <col min="516" max="516" width="15.140625" style="229" customWidth="1"/>
    <col min="517" max="517" width="1.42578125" style="229" customWidth="1"/>
    <col min="518" max="518" width="10.85546875" style="229" customWidth="1"/>
    <col min="519" max="519" width="11.7109375" style="229" bestFit="1" customWidth="1"/>
    <col min="520" max="520" width="1.42578125" style="229" customWidth="1"/>
    <col min="521" max="521" width="18.7109375" style="229" customWidth="1"/>
    <col min="522" max="522" width="15.5703125" style="229" customWidth="1"/>
    <col min="523" max="768" width="9.140625" style="229"/>
    <col min="769" max="769" width="62" style="229" customWidth="1"/>
    <col min="770" max="770" width="1.42578125" style="229" customWidth="1"/>
    <col min="771" max="771" width="19.85546875" style="229" customWidth="1"/>
    <col min="772" max="772" width="15.140625" style="229" customWidth="1"/>
    <col min="773" max="773" width="1.42578125" style="229" customWidth="1"/>
    <col min="774" max="774" width="10.85546875" style="229" customWidth="1"/>
    <col min="775" max="775" width="11.7109375" style="229" bestFit="1" customWidth="1"/>
    <col min="776" max="776" width="1.42578125" style="229" customWidth="1"/>
    <col min="777" max="777" width="18.7109375" style="229" customWidth="1"/>
    <col min="778" max="778" width="15.5703125" style="229" customWidth="1"/>
    <col min="779" max="1024" width="9.140625" style="229"/>
    <col min="1025" max="1025" width="62" style="229" customWidth="1"/>
    <col min="1026" max="1026" width="1.42578125" style="229" customWidth="1"/>
    <col min="1027" max="1027" width="19.85546875" style="229" customWidth="1"/>
    <col min="1028" max="1028" width="15.140625" style="229" customWidth="1"/>
    <col min="1029" max="1029" width="1.42578125" style="229" customWidth="1"/>
    <col min="1030" max="1030" width="10.85546875" style="229" customWidth="1"/>
    <col min="1031" max="1031" width="11.7109375" style="229" bestFit="1" customWidth="1"/>
    <col min="1032" max="1032" width="1.42578125" style="229" customWidth="1"/>
    <col min="1033" max="1033" width="18.7109375" style="229" customWidth="1"/>
    <col min="1034" max="1034" width="15.5703125" style="229" customWidth="1"/>
    <col min="1035" max="1280" width="9.140625" style="229"/>
    <col min="1281" max="1281" width="62" style="229" customWidth="1"/>
    <col min="1282" max="1282" width="1.42578125" style="229" customWidth="1"/>
    <col min="1283" max="1283" width="19.85546875" style="229" customWidth="1"/>
    <col min="1284" max="1284" width="15.140625" style="229" customWidth="1"/>
    <col min="1285" max="1285" width="1.42578125" style="229" customWidth="1"/>
    <col min="1286" max="1286" width="10.85546875" style="229" customWidth="1"/>
    <col min="1287" max="1287" width="11.7109375" style="229" bestFit="1" customWidth="1"/>
    <col min="1288" max="1288" width="1.42578125" style="229" customWidth="1"/>
    <col min="1289" max="1289" width="18.7109375" style="229" customWidth="1"/>
    <col min="1290" max="1290" width="15.5703125" style="229" customWidth="1"/>
    <col min="1291" max="1536" width="9.140625" style="229"/>
    <col min="1537" max="1537" width="62" style="229" customWidth="1"/>
    <col min="1538" max="1538" width="1.42578125" style="229" customWidth="1"/>
    <col min="1539" max="1539" width="19.85546875" style="229" customWidth="1"/>
    <col min="1540" max="1540" width="15.140625" style="229" customWidth="1"/>
    <col min="1541" max="1541" width="1.42578125" style="229" customWidth="1"/>
    <col min="1542" max="1542" width="10.85546875" style="229" customWidth="1"/>
    <col min="1543" max="1543" width="11.7109375" style="229" bestFit="1" customWidth="1"/>
    <col min="1544" max="1544" width="1.42578125" style="229" customWidth="1"/>
    <col min="1545" max="1545" width="18.7109375" style="229" customWidth="1"/>
    <col min="1546" max="1546" width="15.5703125" style="229" customWidth="1"/>
    <col min="1547" max="1792" width="9.140625" style="229"/>
    <col min="1793" max="1793" width="62" style="229" customWidth="1"/>
    <col min="1794" max="1794" width="1.42578125" style="229" customWidth="1"/>
    <col min="1795" max="1795" width="19.85546875" style="229" customWidth="1"/>
    <col min="1796" max="1796" width="15.140625" style="229" customWidth="1"/>
    <col min="1797" max="1797" width="1.42578125" style="229" customWidth="1"/>
    <col min="1798" max="1798" width="10.85546875" style="229" customWidth="1"/>
    <col min="1799" max="1799" width="11.7109375" style="229" bestFit="1" customWidth="1"/>
    <col min="1800" max="1800" width="1.42578125" style="229" customWidth="1"/>
    <col min="1801" max="1801" width="18.7109375" style="229" customWidth="1"/>
    <col min="1802" max="1802" width="15.5703125" style="229" customWidth="1"/>
    <col min="1803" max="2048" width="9.140625" style="229"/>
    <col min="2049" max="2049" width="62" style="229" customWidth="1"/>
    <col min="2050" max="2050" width="1.42578125" style="229" customWidth="1"/>
    <col min="2051" max="2051" width="19.85546875" style="229" customWidth="1"/>
    <col min="2052" max="2052" width="15.140625" style="229" customWidth="1"/>
    <col min="2053" max="2053" width="1.42578125" style="229" customWidth="1"/>
    <col min="2054" max="2054" width="10.85546875" style="229" customWidth="1"/>
    <col min="2055" max="2055" width="11.7109375" style="229" bestFit="1" customWidth="1"/>
    <col min="2056" max="2056" width="1.42578125" style="229" customWidth="1"/>
    <col min="2057" max="2057" width="18.7109375" style="229" customWidth="1"/>
    <col min="2058" max="2058" width="15.5703125" style="229" customWidth="1"/>
    <col min="2059" max="2304" width="9.140625" style="229"/>
    <col min="2305" max="2305" width="62" style="229" customWidth="1"/>
    <col min="2306" max="2306" width="1.42578125" style="229" customWidth="1"/>
    <col min="2307" max="2307" width="19.85546875" style="229" customWidth="1"/>
    <col min="2308" max="2308" width="15.140625" style="229" customWidth="1"/>
    <col min="2309" max="2309" width="1.42578125" style="229" customWidth="1"/>
    <col min="2310" max="2310" width="10.85546875" style="229" customWidth="1"/>
    <col min="2311" max="2311" width="11.7109375" style="229" bestFit="1" customWidth="1"/>
    <col min="2312" max="2312" width="1.42578125" style="229" customWidth="1"/>
    <col min="2313" max="2313" width="18.7109375" style="229" customWidth="1"/>
    <col min="2314" max="2314" width="15.5703125" style="229" customWidth="1"/>
    <col min="2315" max="2560" width="9.140625" style="229"/>
    <col min="2561" max="2561" width="62" style="229" customWidth="1"/>
    <col min="2562" max="2562" width="1.42578125" style="229" customWidth="1"/>
    <col min="2563" max="2563" width="19.85546875" style="229" customWidth="1"/>
    <col min="2564" max="2564" width="15.140625" style="229" customWidth="1"/>
    <col min="2565" max="2565" width="1.42578125" style="229" customWidth="1"/>
    <col min="2566" max="2566" width="10.85546875" style="229" customWidth="1"/>
    <col min="2567" max="2567" width="11.7109375" style="229" bestFit="1" customWidth="1"/>
    <col min="2568" max="2568" width="1.42578125" style="229" customWidth="1"/>
    <col min="2569" max="2569" width="18.7109375" style="229" customWidth="1"/>
    <col min="2570" max="2570" width="15.5703125" style="229" customWidth="1"/>
    <col min="2571" max="2816" width="9.140625" style="229"/>
    <col min="2817" max="2817" width="62" style="229" customWidth="1"/>
    <col min="2818" max="2818" width="1.42578125" style="229" customWidth="1"/>
    <col min="2819" max="2819" width="19.85546875" style="229" customWidth="1"/>
    <col min="2820" max="2820" width="15.140625" style="229" customWidth="1"/>
    <col min="2821" max="2821" width="1.42578125" style="229" customWidth="1"/>
    <col min="2822" max="2822" width="10.85546875" style="229" customWidth="1"/>
    <col min="2823" max="2823" width="11.7109375" style="229" bestFit="1" customWidth="1"/>
    <col min="2824" max="2824" width="1.42578125" style="229" customWidth="1"/>
    <col min="2825" max="2825" width="18.7109375" style="229" customWidth="1"/>
    <col min="2826" max="2826" width="15.5703125" style="229" customWidth="1"/>
    <col min="2827" max="3072" width="9.140625" style="229"/>
    <col min="3073" max="3073" width="62" style="229" customWidth="1"/>
    <col min="3074" max="3074" width="1.42578125" style="229" customWidth="1"/>
    <col min="3075" max="3075" width="19.85546875" style="229" customWidth="1"/>
    <col min="3076" max="3076" width="15.140625" style="229" customWidth="1"/>
    <col min="3077" max="3077" width="1.42578125" style="229" customWidth="1"/>
    <col min="3078" max="3078" width="10.85546875" style="229" customWidth="1"/>
    <col min="3079" max="3079" width="11.7109375" style="229" bestFit="1" customWidth="1"/>
    <col min="3080" max="3080" width="1.42578125" style="229" customWidth="1"/>
    <col min="3081" max="3081" width="18.7109375" style="229" customWidth="1"/>
    <col min="3082" max="3082" width="15.5703125" style="229" customWidth="1"/>
    <col min="3083" max="3328" width="9.140625" style="229"/>
    <col min="3329" max="3329" width="62" style="229" customWidth="1"/>
    <col min="3330" max="3330" width="1.42578125" style="229" customWidth="1"/>
    <col min="3331" max="3331" width="19.85546875" style="229" customWidth="1"/>
    <col min="3332" max="3332" width="15.140625" style="229" customWidth="1"/>
    <col min="3333" max="3333" width="1.42578125" style="229" customWidth="1"/>
    <col min="3334" max="3334" width="10.85546875" style="229" customWidth="1"/>
    <col min="3335" max="3335" width="11.7109375" style="229" bestFit="1" customWidth="1"/>
    <col min="3336" max="3336" width="1.42578125" style="229" customWidth="1"/>
    <col min="3337" max="3337" width="18.7109375" style="229" customWidth="1"/>
    <col min="3338" max="3338" width="15.5703125" style="229" customWidth="1"/>
    <col min="3339" max="3584" width="9.140625" style="229"/>
    <col min="3585" max="3585" width="62" style="229" customWidth="1"/>
    <col min="3586" max="3586" width="1.42578125" style="229" customWidth="1"/>
    <col min="3587" max="3587" width="19.85546875" style="229" customWidth="1"/>
    <col min="3588" max="3588" width="15.140625" style="229" customWidth="1"/>
    <col min="3589" max="3589" width="1.42578125" style="229" customWidth="1"/>
    <col min="3590" max="3590" width="10.85546875" style="229" customWidth="1"/>
    <col min="3591" max="3591" width="11.7109375" style="229" bestFit="1" customWidth="1"/>
    <col min="3592" max="3592" width="1.42578125" style="229" customWidth="1"/>
    <col min="3593" max="3593" width="18.7109375" style="229" customWidth="1"/>
    <col min="3594" max="3594" width="15.5703125" style="229" customWidth="1"/>
    <col min="3595" max="3840" width="9.140625" style="229"/>
    <col min="3841" max="3841" width="62" style="229" customWidth="1"/>
    <col min="3842" max="3842" width="1.42578125" style="229" customWidth="1"/>
    <col min="3843" max="3843" width="19.85546875" style="229" customWidth="1"/>
    <col min="3844" max="3844" width="15.140625" style="229" customWidth="1"/>
    <col min="3845" max="3845" width="1.42578125" style="229" customWidth="1"/>
    <col min="3846" max="3846" width="10.85546875" style="229" customWidth="1"/>
    <col min="3847" max="3847" width="11.7109375" style="229" bestFit="1" customWidth="1"/>
    <col min="3848" max="3848" width="1.42578125" style="229" customWidth="1"/>
    <col min="3849" max="3849" width="18.7109375" style="229" customWidth="1"/>
    <col min="3850" max="3850" width="15.5703125" style="229" customWidth="1"/>
    <col min="3851" max="4096" width="9.140625" style="229"/>
    <col min="4097" max="4097" width="62" style="229" customWidth="1"/>
    <col min="4098" max="4098" width="1.42578125" style="229" customWidth="1"/>
    <col min="4099" max="4099" width="19.85546875" style="229" customWidth="1"/>
    <col min="4100" max="4100" width="15.140625" style="229" customWidth="1"/>
    <col min="4101" max="4101" width="1.42578125" style="229" customWidth="1"/>
    <col min="4102" max="4102" width="10.85546875" style="229" customWidth="1"/>
    <col min="4103" max="4103" width="11.7109375" style="229" bestFit="1" customWidth="1"/>
    <col min="4104" max="4104" width="1.42578125" style="229" customWidth="1"/>
    <col min="4105" max="4105" width="18.7109375" style="229" customWidth="1"/>
    <col min="4106" max="4106" width="15.5703125" style="229" customWidth="1"/>
    <col min="4107" max="4352" width="9.140625" style="229"/>
    <col min="4353" max="4353" width="62" style="229" customWidth="1"/>
    <col min="4354" max="4354" width="1.42578125" style="229" customWidth="1"/>
    <col min="4355" max="4355" width="19.85546875" style="229" customWidth="1"/>
    <col min="4356" max="4356" width="15.140625" style="229" customWidth="1"/>
    <col min="4357" max="4357" width="1.42578125" style="229" customWidth="1"/>
    <col min="4358" max="4358" width="10.85546875" style="229" customWidth="1"/>
    <col min="4359" max="4359" width="11.7109375" style="229" bestFit="1" customWidth="1"/>
    <col min="4360" max="4360" width="1.42578125" style="229" customWidth="1"/>
    <col min="4361" max="4361" width="18.7109375" style="229" customWidth="1"/>
    <col min="4362" max="4362" width="15.5703125" style="229" customWidth="1"/>
    <col min="4363" max="4608" width="9.140625" style="229"/>
    <col min="4609" max="4609" width="62" style="229" customWidth="1"/>
    <col min="4610" max="4610" width="1.42578125" style="229" customWidth="1"/>
    <col min="4611" max="4611" width="19.85546875" style="229" customWidth="1"/>
    <col min="4612" max="4612" width="15.140625" style="229" customWidth="1"/>
    <col min="4613" max="4613" width="1.42578125" style="229" customWidth="1"/>
    <col min="4614" max="4614" width="10.85546875" style="229" customWidth="1"/>
    <col min="4615" max="4615" width="11.7109375" style="229" bestFit="1" customWidth="1"/>
    <col min="4616" max="4616" width="1.42578125" style="229" customWidth="1"/>
    <col min="4617" max="4617" width="18.7109375" style="229" customWidth="1"/>
    <col min="4618" max="4618" width="15.5703125" style="229" customWidth="1"/>
    <col min="4619" max="4864" width="9.140625" style="229"/>
    <col min="4865" max="4865" width="62" style="229" customWidth="1"/>
    <col min="4866" max="4866" width="1.42578125" style="229" customWidth="1"/>
    <col min="4867" max="4867" width="19.85546875" style="229" customWidth="1"/>
    <col min="4868" max="4868" width="15.140625" style="229" customWidth="1"/>
    <col min="4869" max="4869" width="1.42578125" style="229" customWidth="1"/>
    <col min="4870" max="4870" width="10.85546875" style="229" customWidth="1"/>
    <col min="4871" max="4871" width="11.7109375" style="229" bestFit="1" customWidth="1"/>
    <col min="4872" max="4872" width="1.42578125" style="229" customWidth="1"/>
    <col min="4873" max="4873" width="18.7109375" style="229" customWidth="1"/>
    <col min="4874" max="4874" width="15.5703125" style="229" customWidth="1"/>
    <col min="4875" max="5120" width="9.140625" style="229"/>
    <col min="5121" max="5121" width="62" style="229" customWidth="1"/>
    <col min="5122" max="5122" width="1.42578125" style="229" customWidth="1"/>
    <col min="5123" max="5123" width="19.85546875" style="229" customWidth="1"/>
    <col min="5124" max="5124" width="15.140625" style="229" customWidth="1"/>
    <col min="5125" max="5125" width="1.42578125" style="229" customWidth="1"/>
    <col min="5126" max="5126" width="10.85546875" style="229" customWidth="1"/>
    <col min="5127" max="5127" width="11.7109375" style="229" bestFit="1" customWidth="1"/>
    <col min="5128" max="5128" width="1.42578125" style="229" customWidth="1"/>
    <col min="5129" max="5129" width="18.7109375" style="229" customWidth="1"/>
    <col min="5130" max="5130" width="15.5703125" style="229" customWidth="1"/>
    <col min="5131" max="5376" width="9.140625" style="229"/>
    <col min="5377" max="5377" width="62" style="229" customWidth="1"/>
    <col min="5378" max="5378" width="1.42578125" style="229" customWidth="1"/>
    <col min="5379" max="5379" width="19.85546875" style="229" customWidth="1"/>
    <col min="5380" max="5380" width="15.140625" style="229" customWidth="1"/>
    <col min="5381" max="5381" width="1.42578125" style="229" customWidth="1"/>
    <col min="5382" max="5382" width="10.85546875" style="229" customWidth="1"/>
    <col min="5383" max="5383" width="11.7109375" style="229" bestFit="1" customWidth="1"/>
    <col min="5384" max="5384" width="1.42578125" style="229" customWidth="1"/>
    <col min="5385" max="5385" width="18.7109375" style="229" customWidth="1"/>
    <col min="5386" max="5386" width="15.5703125" style="229" customWidth="1"/>
    <col min="5387" max="5632" width="9.140625" style="229"/>
    <col min="5633" max="5633" width="62" style="229" customWidth="1"/>
    <col min="5634" max="5634" width="1.42578125" style="229" customWidth="1"/>
    <col min="5635" max="5635" width="19.85546875" style="229" customWidth="1"/>
    <col min="5636" max="5636" width="15.140625" style="229" customWidth="1"/>
    <col min="5637" max="5637" width="1.42578125" style="229" customWidth="1"/>
    <col min="5638" max="5638" width="10.85546875" style="229" customWidth="1"/>
    <col min="5639" max="5639" width="11.7109375" style="229" bestFit="1" customWidth="1"/>
    <col min="5640" max="5640" width="1.42578125" style="229" customWidth="1"/>
    <col min="5641" max="5641" width="18.7109375" style="229" customWidth="1"/>
    <col min="5642" max="5642" width="15.5703125" style="229" customWidth="1"/>
    <col min="5643" max="5888" width="9.140625" style="229"/>
    <col min="5889" max="5889" width="62" style="229" customWidth="1"/>
    <col min="5890" max="5890" width="1.42578125" style="229" customWidth="1"/>
    <col min="5891" max="5891" width="19.85546875" style="229" customWidth="1"/>
    <col min="5892" max="5892" width="15.140625" style="229" customWidth="1"/>
    <col min="5893" max="5893" width="1.42578125" style="229" customWidth="1"/>
    <col min="5894" max="5894" width="10.85546875" style="229" customWidth="1"/>
    <col min="5895" max="5895" width="11.7109375" style="229" bestFit="1" customWidth="1"/>
    <col min="5896" max="5896" width="1.42578125" style="229" customWidth="1"/>
    <col min="5897" max="5897" width="18.7109375" style="229" customWidth="1"/>
    <col min="5898" max="5898" width="15.5703125" style="229" customWidth="1"/>
    <col min="5899" max="6144" width="9.140625" style="229"/>
    <col min="6145" max="6145" width="62" style="229" customWidth="1"/>
    <col min="6146" max="6146" width="1.42578125" style="229" customWidth="1"/>
    <col min="6147" max="6147" width="19.85546875" style="229" customWidth="1"/>
    <col min="6148" max="6148" width="15.140625" style="229" customWidth="1"/>
    <col min="6149" max="6149" width="1.42578125" style="229" customWidth="1"/>
    <col min="6150" max="6150" width="10.85546875" style="229" customWidth="1"/>
    <col min="6151" max="6151" width="11.7109375" style="229" bestFit="1" customWidth="1"/>
    <col min="6152" max="6152" width="1.42578125" style="229" customWidth="1"/>
    <col min="6153" max="6153" width="18.7109375" style="229" customWidth="1"/>
    <col min="6154" max="6154" width="15.5703125" style="229" customWidth="1"/>
    <col min="6155" max="6400" width="9.140625" style="229"/>
    <col min="6401" max="6401" width="62" style="229" customWidth="1"/>
    <col min="6402" max="6402" width="1.42578125" style="229" customWidth="1"/>
    <col min="6403" max="6403" width="19.85546875" style="229" customWidth="1"/>
    <col min="6404" max="6404" width="15.140625" style="229" customWidth="1"/>
    <col min="6405" max="6405" width="1.42578125" style="229" customWidth="1"/>
    <col min="6406" max="6406" width="10.85546875" style="229" customWidth="1"/>
    <col min="6407" max="6407" width="11.7109375" style="229" bestFit="1" customWidth="1"/>
    <col min="6408" max="6408" width="1.42578125" style="229" customWidth="1"/>
    <col min="6409" max="6409" width="18.7109375" style="229" customWidth="1"/>
    <col min="6410" max="6410" width="15.5703125" style="229" customWidth="1"/>
    <col min="6411" max="6656" width="9.140625" style="229"/>
    <col min="6657" max="6657" width="62" style="229" customWidth="1"/>
    <col min="6658" max="6658" width="1.42578125" style="229" customWidth="1"/>
    <col min="6659" max="6659" width="19.85546875" style="229" customWidth="1"/>
    <col min="6660" max="6660" width="15.140625" style="229" customWidth="1"/>
    <col min="6661" max="6661" width="1.42578125" style="229" customWidth="1"/>
    <col min="6662" max="6662" width="10.85546875" style="229" customWidth="1"/>
    <col min="6663" max="6663" width="11.7109375" style="229" bestFit="1" customWidth="1"/>
    <col min="6664" max="6664" width="1.42578125" style="229" customWidth="1"/>
    <col min="6665" max="6665" width="18.7109375" style="229" customWidth="1"/>
    <col min="6666" max="6666" width="15.5703125" style="229" customWidth="1"/>
    <col min="6667" max="6912" width="9.140625" style="229"/>
    <col min="6913" max="6913" width="62" style="229" customWidth="1"/>
    <col min="6914" max="6914" width="1.42578125" style="229" customWidth="1"/>
    <col min="6915" max="6915" width="19.85546875" style="229" customWidth="1"/>
    <col min="6916" max="6916" width="15.140625" style="229" customWidth="1"/>
    <col min="6917" max="6917" width="1.42578125" style="229" customWidth="1"/>
    <col min="6918" max="6918" width="10.85546875" style="229" customWidth="1"/>
    <col min="6919" max="6919" width="11.7109375" style="229" bestFit="1" customWidth="1"/>
    <col min="6920" max="6920" width="1.42578125" style="229" customWidth="1"/>
    <col min="6921" max="6921" width="18.7109375" style="229" customWidth="1"/>
    <col min="6922" max="6922" width="15.5703125" style="229" customWidth="1"/>
    <col min="6923" max="7168" width="9.140625" style="229"/>
    <col min="7169" max="7169" width="62" style="229" customWidth="1"/>
    <col min="7170" max="7170" width="1.42578125" style="229" customWidth="1"/>
    <col min="7171" max="7171" width="19.85546875" style="229" customWidth="1"/>
    <col min="7172" max="7172" width="15.140625" style="229" customWidth="1"/>
    <col min="7173" max="7173" width="1.42578125" style="229" customWidth="1"/>
    <col min="7174" max="7174" width="10.85546875" style="229" customWidth="1"/>
    <col min="7175" max="7175" width="11.7109375" style="229" bestFit="1" customWidth="1"/>
    <col min="7176" max="7176" width="1.42578125" style="229" customWidth="1"/>
    <col min="7177" max="7177" width="18.7109375" style="229" customWidth="1"/>
    <col min="7178" max="7178" width="15.5703125" style="229" customWidth="1"/>
    <col min="7179" max="7424" width="9.140625" style="229"/>
    <col min="7425" max="7425" width="62" style="229" customWidth="1"/>
    <col min="7426" max="7426" width="1.42578125" style="229" customWidth="1"/>
    <col min="7427" max="7427" width="19.85546875" style="229" customWidth="1"/>
    <col min="7428" max="7428" width="15.140625" style="229" customWidth="1"/>
    <col min="7429" max="7429" width="1.42578125" style="229" customWidth="1"/>
    <col min="7430" max="7430" width="10.85546875" style="229" customWidth="1"/>
    <col min="7431" max="7431" width="11.7109375" style="229" bestFit="1" customWidth="1"/>
    <col min="7432" max="7432" width="1.42578125" style="229" customWidth="1"/>
    <col min="7433" max="7433" width="18.7109375" style="229" customWidth="1"/>
    <col min="7434" max="7434" width="15.5703125" style="229" customWidth="1"/>
    <col min="7435" max="7680" width="9.140625" style="229"/>
    <col min="7681" max="7681" width="62" style="229" customWidth="1"/>
    <col min="7682" max="7682" width="1.42578125" style="229" customWidth="1"/>
    <col min="7683" max="7683" width="19.85546875" style="229" customWidth="1"/>
    <col min="7684" max="7684" width="15.140625" style="229" customWidth="1"/>
    <col min="7685" max="7685" width="1.42578125" style="229" customWidth="1"/>
    <col min="7686" max="7686" width="10.85546875" style="229" customWidth="1"/>
    <col min="7687" max="7687" width="11.7109375" style="229" bestFit="1" customWidth="1"/>
    <col min="7688" max="7688" width="1.42578125" style="229" customWidth="1"/>
    <col min="7689" max="7689" width="18.7109375" style="229" customWidth="1"/>
    <col min="7690" max="7690" width="15.5703125" style="229" customWidth="1"/>
    <col min="7691" max="7936" width="9.140625" style="229"/>
    <col min="7937" max="7937" width="62" style="229" customWidth="1"/>
    <col min="7938" max="7938" width="1.42578125" style="229" customWidth="1"/>
    <col min="7939" max="7939" width="19.85546875" style="229" customWidth="1"/>
    <col min="7940" max="7940" width="15.140625" style="229" customWidth="1"/>
    <col min="7941" max="7941" width="1.42578125" style="229" customWidth="1"/>
    <col min="7942" max="7942" width="10.85546875" style="229" customWidth="1"/>
    <col min="7943" max="7943" width="11.7109375" style="229" bestFit="1" customWidth="1"/>
    <col min="7944" max="7944" width="1.42578125" style="229" customWidth="1"/>
    <col min="7945" max="7945" width="18.7109375" style="229" customWidth="1"/>
    <col min="7946" max="7946" width="15.5703125" style="229" customWidth="1"/>
    <col min="7947" max="8192" width="9.140625" style="229"/>
    <col min="8193" max="8193" width="62" style="229" customWidth="1"/>
    <col min="8194" max="8194" width="1.42578125" style="229" customWidth="1"/>
    <col min="8195" max="8195" width="19.85546875" style="229" customWidth="1"/>
    <col min="8196" max="8196" width="15.140625" style="229" customWidth="1"/>
    <col min="8197" max="8197" width="1.42578125" style="229" customWidth="1"/>
    <col min="8198" max="8198" width="10.85546875" style="229" customWidth="1"/>
    <col min="8199" max="8199" width="11.7109375" style="229" bestFit="1" customWidth="1"/>
    <col min="8200" max="8200" width="1.42578125" style="229" customWidth="1"/>
    <col min="8201" max="8201" width="18.7109375" style="229" customWidth="1"/>
    <col min="8202" max="8202" width="15.5703125" style="229" customWidth="1"/>
    <col min="8203" max="8448" width="9.140625" style="229"/>
    <col min="8449" max="8449" width="62" style="229" customWidth="1"/>
    <col min="8450" max="8450" width="1.42578125" style="229" customWidth="1"/>
    <col min="8451" max="8451" width="19.85546875" style="229" customWidth="1"/>
    <col min="8452" max="8452" width="15.140625" style="229" customWidth="1"/>
    <col min="8453" max="8453" width="1.42578125" style="229" customWidth="1"/>
    <col min="8454" max="8454" width="10.85546875" style="229" customWidth="1"/>
    <col min="8455" max="8455" width="11.7109375" style="229" bestFit="1" customWidth="1"/>
    <col min="8456" max="8456" width="1.42578125" style="229" customWidth="1"/>
    <col min="8457" max="8457" width="18.7109375" style="229" customWidth="1"/>
    <col min="8458" max="8458" width="15.5703125" style="229" customWidth="1"/>
    <col min="8459" max="8704" width="9.140625" style="229"/>
    <col min="8705" max="8705" width="62" style="229" customWidth="1"/>
    <col min="8706" max="8706" width="1.42578125" style="229" customWidth="1"/>
    <col min="8707" max="8707" width="19.85546875" style="229" customWidth="1"/>
    <col min="8708" max="8708" width="15.140625" style="229" customWidth="1"/>
    <col min="8709" max="8709" width="1.42578125" style="229" customWidth="1"/>
    <col min="8710" max="8710" width="10.85546875" style="229" customWidth="1"/>
    <col min="8711" max="8711" width="11.7109375" style="229" bestFit="1" customWidth="1"/>
    <col min="8712" max="8712" width="1.42578125" style="229" customWidth="1"/>
    <col min="8713" max="8713" width="18.7109375" style="229" customWidth="1"/>
    <col min="8714" max="8714" width="15.5703125" style="229" customWidth="1"/>
    <col min="8715" max="8960" width="9.140625" style="229"/>
    <col min="8961" max="8961" width="62" style="229" customWidth="1"/>
    <col min="8962" max="8962" width="1.42578125" style="229" customWidth="1"/>
    <col min="8963" max="8963" width="19.85546875" style="229" customWidth="1"/>
    <col min="8964" max="8964" width="15.140625" style="229" customWidth="1"/>
    <col min="8965" max="8965" width="1.42578125" style="229" customWidth="1"/>
    <col min="8966" max="8966" width="10.85546875" style="229" customWidth="1"/>
    <col min="8967" max="8967" width="11.7109375" style="229" bestFit="1" customWidth="1"/>
    <col min="8968" max="8968" width="1.42578125" style="229" customWidth="1"/>
    <col min="8969" max="8969" width="18.7109375" style="229" customWidth="1"/>
    <col min="8970" max="8970" width="15.5703125" style="229" customWidth="1"/>
    <col min="8971" max="9216" width="9.140625" style="229"/>
    <col min="9217" max="9217" width="62" style="229" customWidth="1"/>
    <col min="9218" max="9218" width="1.42578125" style="229" customWidth="1"/>
    <col min="9219" max="9219" width="19.85546875" style="229" customWidth="1"/>
    <col min="9220" max="9220" width="15.140625" style="229" customWidth="1"/>
    <col min="9221" max="9221" width="1.42578125" style="229" customWidth="1"/>
    <col min="9222" max="9222" width="10.85546875" style="229" customWidth="1"/>
    <col min="9223" max="9223" width="11.7109375" style="229" bestFit="1" customWidth="1"/>
    <col min="9224" max="9224" width="1.42578125" style="229" customWidth="1"/>
    <col min="9225" max="9225" width="18.7109375" style="229" customWidth="1"/>
    <col min="9226" max="9226" width="15.5703125" style="229" customWidth="1"/>
    <col min="9227" max="9472" width="9.140625" style="229"/>
    <col min="9473" max="9473" width="62" style="229" customWidth="1"/>
    <col min="9474" max="9474" width="1.42578125" style="229" customWidth="1"/>
    <col min="9475" max="9475" width="19.85546875" style="229" customWidth="1"/>
    <col min="9476" max="9476" width="15.140625" style="229" customWidth="1"/>
    <col min="9477" max="9477" width="1.42578125" style="229" customWidth="1"/>
    <col min="9478" max="9478" width="10.85546875" style="229" customWidth="1"/>
    <col min="9479" max="9479" width="11.7109375" style="229" bestFit="1" customWidth="1"/>
    <col min="9480" max="9480" width="1.42578125" style="229" customWidth="1"/>
    <col min="9481" max="9481" width="18.7109375" style="229" customWidth="1"/>
    <col min="9482" max="9482" width="15.5703125" style="229" customWidth="1"/>
    <col min="9483" max="9728" width="9.140625" style="229"/>
    <col min="9729" max="9729" width="62" style="229" customWidth="1"/>
    <col min="9730" max="9730" width="1.42578125" style="229" customWidth="1"/>
    <col min="9731" max="9731" width="19.85546875" style="229" customWidth="1"/>
    <col min="9732" max="9732" width="15.140625" style="229" customWidth="1"/>
    <col min="9733" max="9733" width="1.42578125" style="229" customWidth="1"/>
    <col min="9734" max="9734" width="10.85546875" style="229" customWidth="1"/>
    <col min="9735" max="9735" width="11.7109375" style="229" bestFit="1" customWidth="1"/>
    <col min="9736" max="9736" width="1.42578125" style="229" customWidth="1"/>
    <col min="9737" max="9737" width="18.7109375" style="229" customWidth="1"/>
    <col min="9738" max="9738" width="15.5703125" style="229" customWidth="1"/>
    <col min="9739" max="9984" width="9.140625" style="229"/>
    <col min="9985" max="9985" width="62" style="229" customWidth="1"/>
    <col min="9986" max="9986" width="1.42578125" style="229" customWidth="1"/>
    <col min="9987" max="9987" width="19.85546875" style="229" customWidth="1"/>
    <col min="9988" max="9988" width="15.140625" style="229" customWidth="1"/>
    <col min="9989" max="9989" width="1.42578125" style="229" customWidth="1"/>
    <col min="9990" max="9990" width="10.85546875" style="229" customWidth="1"/>
    <col min="9991" max="9991" width="11.7109375" style="229" bestFit="1" customWidth="1"/>
    <col min="9992" max="9992" width="1.42578125" style="229" customWidth="1"/>
    <col min="9993" max="9993" width="18.7109375" style="229" customWidth="1"/>
    <col min="9994" max="9994" width="15.5703125" style="229" customWidth="1"/>
    <col min="9995" max="10240" width="9.140625" style="229"/>
    <col min="10241" max="10241" width="62" style="229" customWidth="1"/>
    <col min="10242" max="10242" width="1.42578125" style="229" customWidth="1"/>
    <col min="10243" max="10243" width="19.85546875" style="229" customWidth="1"/>
    <col min="10244" max="10244" width="15.140625" style="229" customWidth="1"/>
    <col min="10245" max="10245" width="1.42578125" style="229" customWidth="1"/>
    <col min="10246" max="10246" width="10.85546875" style="229" customWidth="1"/>
    <col min="10247" max="10247" width="11.7109375" style="229" bestFit="1" customWidth="1"/>
    <col min="10248" max="10248" width="1.42578125" style="229" customWidth="1"/>
    <col min="10249" max="10249" width="18.7109375" style="229" customWidth="1"/>
    <col min="10250" max="10250" width="15.5703125" style="229" customWidth="1"/>
    <col min="10251" max="10496" width="9.140625" style="229"/>
    <col min="10497" max="10497" width="62" style="229" customWidth="1"/>
    <col min="10498" max="10498" width="1.42578125" style="229" customWidth="1"/>
    <col min="10499" max="10499" width="19.85546875" style="229" customWidth="1"/>
    <col min="10500" max="10500" width="15.140625" style="229" customWidth="1"/>
    <col min="10501" max="10501" width="1.42578125" style="229" customWidth="1"/>
    <col min="10502" max="10502" width="10.85546875" style="229" customWidth="1"/>
    <col min="10503" max="10503" width="11.7109375" style="229" bestFit="1" customWidth="1"/>
    <col min="10504" max="10504" width="1.42578125" style="229" customWidth="1"/>
    <col min="10505" max="10505" width="18.7109375" style="229" customWidth="1"/>
    <col min="10506" max="10506" width="15.5703125" style="229" customWidth="1"/>
    <col min="10507" max="10752" width="9.140625" style="229"/>
    <col min="10753" max="10753" width="62" style="229" customWidth="1"/>
    <col min="10754" max="10754" width="1.42578125" style="229" customWidth="1"/>
    <col min="10755" max="10755" width="19.85546875" style="229" customWidth="1"/>
    <col min="10756" max="10756" width="15.140625" style="229" customWidth="1"/>
    <col min="10757" max="10757" width="1.42578125" style="229" customWidth="1"/>
    <col min="10758" max="10758" width="10.85546875" style="229" customWidth="1"/>
    <col min="10759" max="10759" width="11.7109375" style="229" bestFit="1" customWidth="1"/>
    <col min="10760" max="10760" width="1.42578125" style="229" customWidth="1"/>
    <col min="10761" max="10761" width="18.7109375" style="229" customWidth="1"/>
    <col min="10762" max="10762" width="15.5703125" style="229" customWidth="1"/>
    <col min="10763" max="11008" width="9.140625" style="229"/>
    <col min="11009" max="11009" width="62" style="229" customWidth="1"/>
    <col min="11010" max="11010" width="1.42578125" style="229" customWidth="1"/>
    <col min="11011" max="11011" width="19.85546875" style="229" customWidth="1"/>
    <col min="11012" max="11012" width="15.140625" style="229" customWidth="1"/>
    <col min="11013" max="11013" width="1.42578125" style="229" customWidth="1"/>
    <col min="11014" max="11014" width="10.85546875" style="229" customWidth="1"/>
    <col min="11015" max="11015" width="11.7109375" style="229" bestFit="1" customWidth="1"/>
    <col min="11016" max="11016" width="1.42578125" style="229" customWidth="1"/>
    <col min="11017" max="11017" width="18.7109375" style="229" customWidth="1"/>
    <col min="11018" max="11018" width="15.5703125" style="229" customWidth="1"/>
    <col min="11019" max="11264" width="9.140625" style="229"/>
    <col min="11265" max="11265" width="62" style="229" customWidth="1"/>
    <col min="11266" max="11266" width="1.42578125" style="229" customWidth="1"/>
    <col min="11267" max="11267" width="19.85546875" style="229" customWidth="1"/>
    <col min="11268" max="11268" width="15.140625" style="229" customWidth="1"/>
    <col min="11269" max="11269" width="1.42578125" style="229" customWidth="1"/>
    <col min="11270" max="11270" width="10.85546875" style="229" customWidth="1"/>
    <col min="11271" max="11271" width="11.7109375" style="229" bestFit="1" customWidth="1"/>
    <col min="11272" max="11272" width="1.42578125" style="229" customWidth="1"/>
    <col min="11273" max="11273" width="18.7109375" style="229" customWidth="1"/>
    <col min="11274" max="11274" width="15.5703125" style="229" customWidth="1"/>
    <col min="11275" max="11520" width="9.140625" style="229"/>
    <col min="11521" max="11521" width="62" style="229" customWidth="1"/>
    <col min="11522" max="11522" width="1.42578125" style="229" customWidth="1"/>
    <col min="11523" max="11523" width="19.85546875" style="229" customWidth="1"/>
    <col min="11524" max="11524" width="15.140625" style="229" customWidth="1"/>
    <col min="11525" max="11525" width="1.42578125" style="229" customWidth="1"/>
    <col min="11526" max="11526" width="10.85546875" style="229" customWidth="1"/>
    <col min="11527" max="11527" width="11.7109375" style="229" bestFit="1" customWidth="1"/>
    <col min="11528" max="11528" width="1.42578125" style="229" customWidth="1"/>
    <col min="11529" max="11529" width="18.7109375" style="229" customWidth="1"/>
    <col min="11530" max="11530" width="15.5703125" style="229" customWidth="1"/>
    <col min="11531" max="11776" width="9.140625" style="229"/>
    <col min="11777" max="11777" width="62" style="229" customWidth="1"/>
    <col min="11778" max="11778" width="1.42578125" style="229" customWidth="1"/>
    <col min="11779" max="11779" width="19.85546875" style="229" customWidth="1"/>
    <col min="11780" max="11780" width="15.140625" style="229" customWidth="1"/>
    <col min="11781" max="11781" width="1.42578125" style="229" customWidth="1"/>
    <col min="11782" max="11782" width="10.85546875" style="229" customWidth="1"/>
    <col min="11783" max="11783" width="11.7109375" style="229" bestFit="1" customWidth="1"/>
    <col min="11784" max="11784" width="1.42578125" style="229" customWidth="1"/>
    <col min="11785" max="11785" width="18.7109375" style="229" customWidth="1"/>
    <col min="11786" max="11786" width="15.5703125" style="229" customWidth="1"/>
    <col min="11787" max="12032" width="9.140625" style="229"/>
    <col min="12033" max="12033" width="62" style="229" customWidth="1"/>
    <col min="12034" max="12034" width="1.42578125" style="229" customWidth="1"/>
    <col min="12035" max="12035" width="19.85546875" style="229" customWidth="1"/>
    <col min="12036" max="12036" width="15.140625" style="229" customWidth="1"/>
    <col min="12037" max="12037" width="1.42578125" style="229" customWidth="1"/>
    <col min="12038" max="12038" width="10.85546875" style="229" customWidth="1"/>
    <col min="12039" max="12039" width="11.7109375" style="229" bestFit="1" customWidth="1"/>
    <col min="12040" max="12040" width="1.42578125" style="229" customWidth="1"/>
    <col min="12041" max="12041" width="18.7109375" style="229" customWidth="1"/>
    <col min="12042" max="12042" width="15.5703125" style="229" customWidth="1"/>
    <col min="12043" max="12288" width="9.140625" style="229"/>
    <col min="12289" max="12289" width="62" style="229" customWidth="1"/>
    <col min="12290" max="12290" width="1.42578125" style="229" customWidth="1"/>
    <col min="12291" max="12291" width="19.85546875" style="229" customWidth="1"/>
    <col min="12292" max="12292" width="15.140625" style="229" customWidth="1"/>
    <col min="12293" max="12293" width="1.42578125" style="229" customWidth="1"/>
    <col min="12294" max="12294" width="10.85546875" style="229" customWidth="1"/>
    <col min="12295" max="12295" width="11.7109375" style="229" bestFit="1" customWidth="1"/>
    <col min="12296" max="12296" width="1.42578125" style="229" customWidth="1"/>
    <col min="12297" max="12297" width="18.7109375" style="229" customWidth="1"/>
    <col min="12298" max="12298" width="15.5703125" style="229" customWidth="1"/>
    <col min="12299" max="12544" width="9.140625" style="229"/>
    <col min="12545" max="12545" width="62" style="229" customWidth="1"/>
    <col min="12546" max="12546" width="1.42578125" style="229" customWidth="1"/>
    <col min="12547" max="12547" width="19.85546875" style="229" customWidth="1"/>
    <col min="12548" max="12548" width="15.140625" style="229" customWidth="1"/>
    <col min="12549" max="12549" width="1.42578125" style="229" customWidth="1"/>
    <col min="12550" max="12550" width="10.85546875" style="229" customWidth="1"/>
    <col min="12551" max="12551" width="11.7109375" style="229" bestFit="1" customWidth="1"/>
    <col min="12552" max="12552" width="1.42578125" style="229" customWidth="1"/>
    <col min="12553" max="12553" width="18.7109375" style="229" customWidth="1"/>
    <col min="12554" max="12554" width="15.5703125" style="229" customWidth="1"/>
    <col min="12555" max="12800" width="9.140625" style="229"/>
    <col min="12801" max="12801" width="62" style="229" customWidth="1"/>
    <col min="12802" max="12802" width="1.42578125" style="229" customWidth="1"/>
    <col min="12803" max="12803" width="19.85546875" style="229" customWidth="1"/>
    <col min="12804" max="12804" width="15.140625" style="229" customWidth="1"/>
    <col min="12805" max="12805" width="1.42578125" style="229" customWidth="1"/>
    <col min="12806" max="12806" width="10.85546875" style="229" customWidth="1"/>
    <col min="12807" max="12807" width="11.7109375" style="229" bestFit="1" customWidth="1"/>
    <col min="12808" max="12808" width="1.42578125" style="229" customWidth="1"/>
    <col min="12809" max="12809" width="18.7109375" style="229" customWidth="1"/>
    <col min="12810" max="12810" width="15.5703125" style="229" customWidth="1"/>
    <col min="12811" max="13056" width="9.140625" style="229"/>
    <col min="13057" max="13057" width="62" style="229" customWidth="1"/>
    <col min="13058" max="13058" width="1.42578125" style="229" customWidth="1"/>
    <col min="13059" max="13059" width="19.85546875" style="229" customWidth="1"/>
    <col min="13060" max="13060" width="15.140625" style="229" customWidth="1"/>
    <col min="13061" max="13061" width="1.42578125" style="229" customWidth="1"/>
    <col min="13062" max="13062" width="10.85546875" style="229" customWidth="1"/>
    <col min="13063" max="13063" width="11.7109375" style="229" bestFit="1" customWidth="1"/>
    <col min="13064" max="13064" width="1.42578125" style="229" customWidth="1"/>
    <col min="13065" max="13065" width="18.7109375" style="229" customWidth="1"/>
    <col min="13066" max="13066" width="15.5703125" style="229" customWidth="1"/>
    <col min="13067" max="13312" width="9.140625" style="229"/>
    <col min="13313" max="13313" width="62" style="229" customWidth="1"/>
    <col min="13314" max="13314" width="1.42578125" style="229" customWidth="1"/>
    <col min="13315" max="13315" width="19.85546875" style="229" customWidth="1"/>
    <col min="13316" max="13316" width="15.140625" style="229" customWidth="1"/>
    <col min="13317" max="13317" width="1.42578125" style="229" customWidth="1"/>
    <col min="13318" max="13318" width="10.85546875" style="229" customWidth="1"/>
    <col min="13319" max="13319" width="11.7109375" style="229" bestFit="1" customWidth="1"/>
    <col min="13320" max="13320" width="1.42578125" style="229" customWidth="1"/>
    <col min="13321" max="13321" width="18.7109375" style="229" customWidth="1"/>
    <col min="13322" max="13322" width="15.5703125" style="229" customWidth="1"/>
    <col min="13323" max="13568" width="9.140625" style="229"/>
    <col min="13569" max="13569" width="62" style="229" customWidth="1"/>
    <col min="13570" max="13570" width="1.42578125" style="229" customWidth="1"/>
    <col min="13571" max="13571" width="19.85546875" style="229" customWidth="1"/>
    <col min="13572" max="13572" width="15.140625" style="229" customWidth="1"/>
    <col min="13573" max="13573" width="1.42578125" style="229" customWidth="1"/>
    <col min="13574" max="13574" width="10.85546875" style="229" customWidth="1"/>
    <col min="13575" max="13575" width="11.7109375" style="229" bestFit="1" customWidth="1"/>
    <col min="13576" max="13576" width="1.42578125" style="229" customWidth="1"/>
    <col min="13577" max="13577" width="18.7109375" style="229" customWidth="1"/>
    <col min="13578" max="13578" width="15.5703125" style="229" customWidth="1"/>
    <col min="13579" max="13824" width="9.140625" style="229"/>
    <col min="13825" max="13825" width="62" style="229" customWidth="1"/>
    <col min="13826" max="13826" width="1.42578125" style="229" customWidth="1"/>
    <col min="13827" max="13827" width="19.85546875" style="229" customWidth="1"/>
    <col min="13828" max="13828" width="15.140625" style="229" customWidth="1"/>
    <col min="13829" max="13829" width="1.42578125" style="229" customWidth="1"/>
    <col min="13830" max="13830" width="10.85546875" style="229" customWidth="1"/>
    <col min="13831" max="13831" width="11.7109375" style="229" bestFit="1" customWidth="1"/>
    <col min="13832" max="13832" width="1.42578125" style="229" customWidth="1"/>
    <col min="13833" max="13833" width="18.7109375" style="229" customWidth="1"/>
    <col min="13834" max="13834" width="15.5703125" style="229" customWidth="1"/>
    <col min="13835" max="14080" width="9.140625" style="229"/>
    <col min="14081" max="14081" width="62" style="229" customWidth="1"/>
    <col min="14082" max="14082" width="1.42578125" style="229" customWidth="1"/>
    <col min="14083" max="14083" width="19.85546875" style="229" customWidth="1"/>
    <col min="14084" max="14084" width="15.140625" style="229" customWidth="1"/>
    <col min="14085" max="14085" width="1.42578125" style="229" customWidth="1"/>
    <col min="14086" max="14086" width="10.85546875" style="229" customWidth="1"/>
    <col min="14087" max="14087" width="11.7109375" style="229" bestFit="1" customWidth="1"/>
    <col min="14088" max="14088" width="1.42578125" style="229" customWidth="1"/>
    <col min="14089" max="14089" width="18.7109375" style="229" customWidth="1"/>
    <col min="14090" max="14090" width="15.5703125" style="229" customWidth="1"/>
    <col min="14091" max="14336" width="9.140625" style="229"/>
    <col min="14337" max="14337" width="62" style="229" customWidth="1"/>
    <col min="14338" max="14338" width="1.42578125" style="229" customWidth="1"/>
    <col min="14339" max="14339" width="19.85546875" style="229" customWidth="1"/>
    <col min="14340" max="14340" width="15.140625" style="229" customWidth="1"/>
    <col min="14341" max="14341" width="1.42578125" style="229" customWidth="1"/>
    <col min="14342" max="14342" width="10.85546875" style="229" customWidth="1"/>
    <col min="14343" max="14343" width="11.7109375" style="229" bestFit="1" customWidth="1"/>
    <col min="14344" max="14344" width="1.42578125" style="229" customWidth="1"/>
    <col min="14345" max="14345" width="18.7109375" style="229" customWidth="1"/>
    <col min="14346" max="14346" width="15.5703125" style="229" customWidth="1"/>
    <col min="14347" max="14592" width="9.140625" style="229"/>
    <col min="14593" max="14593" width="62" style="229" customWidth="1"/>
    <col min="14594" max="14594" width="1.42578125" style="229" customWidth="1"/>
    <col min="14595" max="14595" width="19.85546875" style="229" customWidth="1"/>
    <col min="14596" max="14596" width="15.140625" style="229" customWidth="1"/>
    <col min="14597" max="14597" width="1.42578125" style="229" customWidth="1"/>
    <col min="14598" max="14598" width="10.85546875" style="229" customWidth="1"/>
    <col min="14599" max="14599" width="11.7109375" style="229" bestFit="1" customWidth="1"/>
    <col min="14600" max="14600" width="1.42578125" style="229" customWidth="1"/>
    <col min="14601" max="14601" width="18.7109375" style="229" customWidth="1"/>
    <col min="14602" max="14602" width="15.5703125" style="229" customWidth="1"/>
    <col min="14603" max="14848" width="9.140625" style="229"/>
    <col min="14849" max="14849" width="62" style="229" customWidth="1"/>
    <col min="14850" max="14850" width="1.42578125" style="229" customWidth="1"/>
    <col min="14851" max="14851" width="19.85546875" style="229" customWidth="1"/>
    <col min="14852" max="14852" width="15.140625" style="229" customWidth="1"/>
    <col min="14853" max="14853" width="1.42578125" style="229" customWidth="1"/>
    <col min="14854" max="14854" width="10.85546875" style="229" customWidth="1"/>
    <col min="14855" max="14855" width="11.7109375" style="229" bestFit="1" customWidth="1"/>
    <col min="14856" max="14856" width="1.42578125" style="229" customWidth="1"/>
    <col min="14857" max="14857" width="18.7109375" style="229" customWidth="1"/>
    <col min="14858" max="14858" width="15.5703125" style="229" customWidth="1"/>
    <col min="14859" max="15104" width="9.140625" style="229"/>
    <col min="15105" max="15105" width="62" style="229" customWidth="1"/>
    <col min="15106" max="15106" width="1.42578125" style="229" customWidth="1"/>
    <col min="15107" max="15107" width="19.85546875" style="229" customWidth="1"/>
    <col min="15108" max="15108" width="15.140625" style="229" customWidth="1"/>
    <col min="15109" max="15109" width="1.42578125" style="229" customWidth="1"/>
    <col min="15110" max="15110" width="10.85546875" style="229" customWidth="1"/>
    <col min="15111" max="15111" width="11.7109375" style="229" bestFit="1" customWidth="1"/>
    <col min="15112" max="15112" width="1.42578125" style="229" customWidth="1"/>
    <col min="15113" max="15113" width="18.7109375" style="229" customWidth="1"/>
    <col min="15114" max="15114" width="15.5703125" style="229" customWidth="1"/>
    <col min="15115" max="15360" width="9.140625" style="229"/>
    <col min="15361" max="15361" width="62" style="229" customWidth="1"/>
    <col min="15362" max="15362" width="1.42578125" style="229" customWidth="1"/>
    <col min="15363" max="15363" width="19.85546875" style="229" customWidth="1"/>
    <col min="15364" max="15364" width="15.140625" style="229" customWidth="1"/>
    <col min="15365" max="15365" width="1.42578125" style="229" customWidth="1"/>
    <col min="15366" max="15366" width="10.85546875" style="229" customWidth="1"/>
    <col min="15367" max="15367" width="11.7109375" style="229" bestFit="1" customWidth="1"/>
    <col min="15368" max="15368" width="1.42578125" style="229" customWidth="1"/>
    <col min="15369" max="15369" width="18.7109375" style="229" customWidth="1"/>
    <col min="15370" max="15370" width="15.5703125" style="229" customWidth="1"/>
    <col min="15371" max="15616" width="9.140625" style="229"/>
    <col min="15617" max="15617" width="62" style="229" customWidth="1"/>
    <col min="15618" max="15618" width="1.42578125" style="229" customWidth="1"/>
    <col min="15619" max="15619" width="19.85546875" style="229" customWidth="1"/>
    <col min="15620" max="15620" width="15.140625" style="229" customWidth="1"/>
    <col min="15621" max="15621" width="1.42578125" style="229" customWidth="1"/>
    <col min="15622" max="15622" width="10.85546875" style="229" customWidth="1"/>
    <col min="15623" max="15623" width="11.7109375" style="229" bestFit="1" customWidth="1"/>
    <col min="15624" max="15624" width="1.42578125" style="229" customWidth="1"/>
    <col min="15625" max="15625" width="18.7109375" style="229" customWidth="1"/>
    <col min="15626" max="15626" width="15.5703125" style="229" customWidth="1"/>
    <col min="15627" max="15872" width="9.140625" style="229"/>
    <col min="15873" max="15873" width="62" style="229" customWidth="1"/>
    <col min="15874" max="15874" width="1.42578125" style="229" customWidth="1"/>
    <col min="15875" max="15875" width="19.85546875" style="229" customWidth="1"/>
    <col min="15876" max="15876" width="15.140625" style="229" customWidth="1"/>
    <col min="15877" max="15877" width="1.42578125" style="229" customWidth="1"/>
    <col min="15878" max="15878" width="10.85546875" style="229" customWidth="1"/>
    <col min="15879" max="15879" width="11.7109375" style="229" bestFit="1" customWidth="1"/>
    <col min="15880" max="15880" width="1.42578125" style="229" customWidth="1"/>
    <col min="15881" max="15881" width="18.7109375" style="229" customWidth="1"/>
    <col min="15882" max="15882" width="15.5703125" style="229" customWidth="1"/>
    <col min="15883" max="16128" width="9.140625" style="229"/>
    <col min="16129" max="16129" width="62" style="229" customWidth="1"/>
    <col min="16130" max="16130" width="1.42578125" style="229" customWidth="1"/>
    <col min="16131" max="16131" width="19.85546875" style="229" customWidth="1"/>
    <col min="16132" max="16132" width="15.140625" style="229" customWidth="1"/>
    <col min="16133" max="16133" width="1.42578125" style="229" customWidth="1"/>
    <col min="16134" max="16134" width="10.85546875" style="229" customWidth="1"/>
    <col min="16135" max="16135" width="11.7109375" style="229" bestFit="1" customWidth="1"/>
    <col min="16136" max="16136" width="1.42578125" style="229" customWidth="1"/>
    <col min="16137" max="16137" width="18.7109375" style="229" customWidth="1"/>
    <col min="16138" max="16138" width="15.5703125" style="229" customWidth="1"/>
    <col min="16139" max="16384" width="9.140625" style="229"/>
  </cols>
  <sheetData>
    <row r="1" spans="1:13" x14ac:dyDescent="0.35">
      <c r="A1" s="16" t="s">
        <v>185</v>
      </c>
      <c r="B1" s="226"/>
      <c r="C1" s="227"/>
      <c r="D1" s="227"/>
      <c r="E1" s="226"/>
      <c r="F1" s="227"/>
      <c r="G1" s="228"/>
      <c r="H1" s="228"/>
      <c r="I1" s="228"/>
      <c r="J1" s="228"/>
    </row>
    <row r="2" spans="1:13" x14ac:dyDescent="0.35">
      <c r="A2" s="4" t="s">
        <v>208</v>
      </c>
      <c r="B2" s="230"/>
      <c r="C2" s="231"/>
      <c r="D2" s="231"/>
      <c r="E2" s="230"/>
      <c r="F2" s="231"/>
      <c r="G2" s="232"/>
      <c r="H2" s="232"/>
      <c r="I2" s="232"/>
      <c r="J2" s="233"/>
    </row>
    <row r="3" spans="1:13" x14ac:dyDescent="0.35">
      <c r="A3" s="234" t="s">
        <v>14</v>
      </c>
      <c r="B3" s="230"/>
      <c r="C3" s="231"/>
      <c r="D3" s="231"/>
      <c r="E3" s="230"/>
      <c r="F3" s="231"/>
      <c r="G3" s="232"/>
      <c r="H3" s="232"/>
      <c r="I3" s="232"/>
      <c r="J3" s="233"/>
    </row>
    <row r="4" spans="1:13" x14ac:dyDescent="0.35">
      <c r="A4" s="235"/>
      <c r="B4" s="230"/>
      <c r="C4" s="231"/>
      <c r="D4" s="231"/>
      <c r="E4" s="230"/>
      <c r="F4" s="231"/>
      <c r="G4" s="232"/>
      <c r="H4" s="232"/>
      <c r="I4" s="232"/>
      <c r="J4" s="232"/>
    </row>
    <row r="5" spans="1:13" s="237" customFormat="1" ht="15" x14ac:dyDescent="0.3">
      <c r="A5" s="236"/>
      <c r="B5" s="39"/>
      <c r="C5" s="431" t="s">
        <v>24</v>
      </c>
      <c r="D5" s="432"/>
      <c r="E5" s="214"/>
      <c r="F5" s="431" t="s">
        <v>25</v>
      </c>
      <c r="G5" s="432"/>
      <c r="H5" s="215"/>
      <c r="I5" s="42" t="s">
        <v>26</v>
      </c>
      <c r="J5" s="43"/>
    </row>
    <row r="6" spans="1:13" s="237" customFormat="1" ht="15" x14ac:dyDescent="0.3">
      <c r="A6" s="445" t="s">
        <v>186</v>
      </c>
      <c r="B6" s="238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3" ht="15" x14ac:dyDescent="0.3">
      <c r="A7" s="446"/>
      <c r="B7" s="239"/>
      <c r="C7" s="53" t="s">
        <v>32</v>
      </c>
      <c r="D7" s="54" t="s">
        <v>32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3" s="422" customFormat="1" ht="48.75" customHeight="1" x14ac:dyDescent="0.3">
      <c r="A8" s="420" t="s">
        <v>187</v>
      </c>
      <c r="B8" s="421"/>
      <c r="C8" s="384">
        <v>800</v>
      </c>
      <c r="D8" s="384">
        <v>379</v>
      </c>
      <c r="E8" s="385"/>
      <c r="F8" s="384">
        <v>106</v>
      </c>
      <c r="G8" s="412">
        <f>F8/F$14*100</f>
        <v>19.449541284403672</v>
      </c>
      <c r="H8" s="412"/>
      <c r="I8" s="388">
        <f>F8/C8*100</f>
        <v>13.25</v>
      </c>
      <c r="J8" s="388">
        <f>F8/D8*100</f>
        <v>27.968337730870712</v>
      </c>
      <c r="M8" s="423"/>
    </row>
    <row r="9" spans="1:13" s="422" customFormat="1" ht="103.5" customHeight="1" x14ac:dyDescent="0.3">
      <c r="A9" s="420" t="s">
        <v>188</v>
      </c>
      <c r="B9" s="421"/>
      <c r="C9" s="384">
        <v>693</v>
      </c>
      <c r="D9" s="384">
        <v>298</v>
      </c>
      <c r="E9" s="385"/>
      <c r="F9" s="384">
        <v>83</v>
      </c>
      <c r="G9" s="412">
        <f>F9/F$14*100</f>
        <v>15.229357798165138</v>
      </c>
      <c r="H9" s="412"/>
      <c r="I9" s="388">
        <f>F9/C9*100</f>
        <v>11.976911976911978</v>
      </c>
      <c r="J9" s="388">
        <f>F9/D9*100</f>
        <v>27.85234899328859</v>
      </c>
      <c r="M9" s="423"/>
    </row>
    <row r="10" spans="1:13" s="422" customFormat="1" ht="133.5" customHeight="1" x14ac:dyDescent="0.3">
      <c r="A10" s="420" t="s">
        <v>189</v>
      </c>
      <c r="B10" s="421"/>
      <c r="C10" s="384">
        <v>1016</v>
      </c>
      <c r="D10" s="384">
        <v>445</v>
      </c>
      <c r="E10" s="385"/>
      <c r="F10" s="384">
        <v>125</v>
      </c>
      <c r="G10" s="412">
        <f>F10/F$14*100</f>
        <v>22.935779816513762</v>
      </c>
      <c r="H10" s="412"/>
      <c r="I10" s="388">
        <f>F10/C10*100</f>
        <v>12.303149606299213</v>
      </c>
      <c r="J10" s="388">
        <f>F10/D10*100</f>
        <v>28.08988764044944</v>
      </c>
      <c r="M10" s="423"/>
    </row>
    <row r="11" spans="1:13" s="422" customFormat="1" ht="56.25" customHeight="1" x14ac:dyDescent="0.3">
      <c r="A11" s="420" t="s">
        <v>190</v>
      </c>
      <c r="B11" s="421"/>
      <c r="C11" s="384">
        <v>1149</v>
      </c>
      <c r="D11" s="384">
        <v>524</v>
      </c>
      <c r="E11" s="385"/>
      <c r="F11" s="384">
        <v>149</v>
      </c>
      <c r="G11" s="412">
        <f>F11/F$14*100</f>
        <v>27.339449541284406</v>
      </c>
      <c r="H11" s="412"/>
      <c r="I11" s="388">
        <f>F11/C11*100</f>
        <v>12.967798085291557</v>
      </c>
      <c r="J11" s="388">
        <f>F11/D11*100</f>
        <v>28.435114503816795</v>
      </c>
      <c r="M11" s="423"/>
    </row>
    <row r="12" spans="1:13" s="422" customFormat="1" ht="81.75" customHeight="1" x14ac:dyDescent="0.3">
      <c r="A12" s="420" t="s">
        <v>191</v>
      </c>
      <c r="B12" s="421"/>
      <c r="C12" s="384">
        <v>709</v>
      </c>
      <c r="D12" s="384">
        <v>286</v>
      </c>
      <c r="E12" s="385"/>
      <c r="F12" s="384">
        <v>82</v>
      </c>
      <c r="G12" s="412">
        <f>F12/F$14*100</f>
        <v>15.045871559633028</v>
      </c>
      <c r="H12" s="412"/>
      <c r="I12" s="388">
        <f>F12/C12*100</f>
        <v>11.56558533145275</v>
      </c>
      <c r="J12" s="388">
        <f>F12/D12*100</f>
        <v>28.671328671328673</v>
      </c>
      <c r="M12" s="423"/>
    </row>
    <row r="13" spans="1:13" s="242" customFormat="1" ht="15" x14ac:dyDescent="0.3">
      <c r="A13" s="243"/>
      <c r="B13" s="240"/>
      <c r="C13" s="244"/>
      <c r="D13" s="245"/>
      <c r="E13" s="246"/>
      <c r="F13" s="247"/>
      <c r="G13" s="248"/>
      <c r="H13" s="241"/>
      <c r="I13" s="249"/>
      <c r="J13" s="250"/>
    </row>
    <row r="14" spans="1:13" ht="15" x14ac:dyDescent="0.3">
      <c r="A14" s="251" t="s">
        <v>184</v>
      </c>
      <c r="B14" s="239"/>
      <c r="C14" s="427">
        <f>SUM(C8:C12)</f>
        <v>4367</v>
      </c>
      <c r="D14" s="253">
        <f>SUM(D8:D12)</f>
        <v>1932</v>
      </c>
      <c r="E14" s="254"/>
      <c r="F14" s="252">
        <f>SUM(F8:F12)</f>
        <v>545</v>
      </c>
      <c r="G14" s="255">
        <f>F14/F$14*100</f>
        <v>100</v>
      </c>
      <c r="H14" s="241"/>
      <c r="I14" s="86">
        <f>F14/C14*100</f>
        <v>12.479963361575452</v>
      </c>
      <c r="J14" s="85">
        <f>F14/D14*100</f>
        <v>28.209109730848862</v>
      </c>
    </row>
    <row r="15" spans="1:13" ht="15" x14ac:dyDescent="0.3">
      <c r="A15" s="256"/>
      <c r="B15" s="239"/>
      <c r="C15" s="257"/>
      <c r="D15" s="258"/>
      <c r="E15" s="239"/>
      <c r="F15" s="259"/>
      <c r="G15" s="260"/>
      <c r="H15" s="261"/>
      <c r="I15" s="262"/>
      <c r="J15" s="260"/>
    </row>
    <row r="16" spans="1:13" ht="15" x14ac:dyDescent="0.3">
      <c r="A16" s="263"/>
      <c r="B16" s="239"/>
      <c r="C16" s="264"/>
      <c r="D16" s="264"/>
      <c r="E16" s="239"/>
      <c r="F16" s="264"/>
      <c r="G16" s="261"/>
      <c r="H16" s="261"/>
      <c r="I16" s="261"/>
      <c r="J16" s="261"/>
    </row>
    <row r="17" spans="1:10" s="268" customFormat="1" ht="15" x14ac:dyDescent="0.35">
      <c r="A17" s="14" t="s">
        <v>209</v>
      </c>
      <c r="B17" s="265"/>
      <c r="C17" s="266"/>
      <c r="D17" s="266"/>
      <c r="E17" s="265"/>
      <c r="F17" s="123"/>
      <c r="G17" s="267"/>
      <c r="H17" s="267"/>
      <c r="I17" s="267"/>
      <c r="J17" s="267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/>
  </sheetViews>
  <sheetFormatPr defaultRowHeight="18" x14ac:dyDescent="0.35"/>
  <cols>
    <col min="1" max="1" width="43.7109375" style="310" customWidth="1"/>
    <col min="2" max="2" width="1.42578125" style="311" customWidth="1"/>
    <col min="3" max="3" width="18.5703125" style="312" customWidth="1"/>
    <col min="4" max="4" width="14.140625" style="312" customWidth="1"/>
    <col min="5" max="5" width="1.42578125" style="311" customWidth="1"/>
    <col min="6" max="6" width="18.5703125" style="312" customWidth="1"/>
    <col min="7" max="7" width="13.7109375" style="313" customWidth="1"/>
    <col min="8" max="8" width="1.42578125" style="314" customWidth="1"/>
    <col min="9" max="9" width="19" style="314" customWidth="1"/>
    <col min="10" max="10" width="16.7109375" style="313" customWidth="1"/>
    <col min="11" max="256" width="9.140625" style="276"/>
    <col min="257" max="257" width="43.7109375" style="276" customWidth="1"/>
    <col min="258" max="258" width="1.42578125" style="276" customWidth="1"/>
    <col min="259" max="259" width="18.5703125" style="276" customWidth="1"/>
    <col min="260" max="260" width="14.140625" style="276" customWidth="1"/>
    <col min="261" max="261" width="1.42578125" style="276" customWidth="1"/>
    <col min="262" max="262" width="18.5703125" style="276" customWidth="1"/>
    <col min="263" max="263" width="13.7109375" style="276" customWidth="1"/>
    <col min="264" max="264" width="1.42578125" style="276" customWidth="1"/>
    <col min="265" max="265" width="19" style="276" customWidth="1"/>
    <col min="266" max="266" width="16.7109375" style="276" customWidth="1"/>
    <col min="267" max="512" width="9.140625" style="276"/>
    <col min="513" max="513" width="43.7109375" style="276" customWidth="1"/>
    <col min="514" max="514" width="1.42578125" style="276" customWidth="1"/>
    <col min="515" max="515" width="18.5703125" style="276" customWidth="1"/>
    <col min="516" max="516" width="14.140625" style="276" customWidth="1"/>
    <col min="517" max="517" width="1.42578125" style="276" customWidth="1"/>
    <col min="518" max="518" width="18.5703125" style="276" customWidth="1"/>
    <col min="519" max="519" width="13.7109375" style="276" customWidth="1"/>
    <col min="520" max="520" width="1.42578125" style="276" customWidth="1"/>
    <col min="521" max="521" width="19" style="276" customWidth="1"/>
    <col min="522" max="522" width="16.7109375" style="276" customWidth="1"/>
    <col min="523" max="768" width="9.140625" style="276"/>
    <col min="769" max="769" width="43.7109375" style="276" customWidth="1"/>
    <col min="770" max="770" width="1.42578125" style="276" customWidth="1"/>
    <col min="771" max="771" width="18.5703125" style="276" customWidth="1"/>
    <col min="772" max="772" width="14.140625" style="276" customWidth="1"/>
    <col min="773" max="773" width="1.42578125" style="276" customWidth="1"/>
    <col min="774" max="774" width="18.5703125" style="276" customWidth="1"/>
    <col min="775" max="775" width="13.7109375" style="276" customWidth="1"/>
    <col min="776" max="776" width="1.42578125" style="276" customWidth="1"/>
    <col min="777" max="777" width="19" style="276" customWidth="1"/>
    <col min="778" max="778" width="16.7109375" style="276" customWidth="1"/>
    <col min="779" max="1024" width="9.140625" style="276"/>
    <col min="1025" max="1025" width="43.7109375" style="276" customWidth="1"/>
    <col min="1026" max="1026" width="1.42578125" style="276" customWidth="1"/>
    <col min="1027" max="1027" width="18.5703125" style="276" customWidth="1"/>
    <col min="1028" max="1028" width="14.140625" style="276" customWidth="1"/>
    <col min="1029" max="1029" width="1.42578125" style="276" customWidth="1"/>
    <col min="1030" max="1030" width="18.5703125" style="276" customWidth="1"/>
    <col min="1031" max="1031" width="13.7109375" style="276" customWidth="1"/>
    <col min="1032" max="1032" width="1.42578125" style="276" customWidth="1"/>
    <col min="1033" max="1033" width="19" style="276" customWidth="1"/>
    <col min="1034" max="1034" width="16.7109375" style="276" customWidth="1"/>
    <col min="1035" max="1280" width="9.140625" style="276"/>
    <col min="1281" max="1281" width="43.7109375" style="276" customWidth="1"/>
    <col min="1282" max="1282" width="1.42578125" style="276" customWidth="1"/>
    <col min="1283" max="1283" width="18.5703125" style="276" customWidth="1"/>
    <col min="1284" max="1284" width="14.140625" style="276" customWidth="1"/>
    <col min="1285" max="1285" width="1.42578125" style="276" customWidth="1"/>
    <col min="1286" max="1286" width="18.5703125" style="276" customWidth="1"/>
    <col min="1287" max="1287" width="13.7109375" style="276" customWidth="1"/>
    <col min="1288" max="1288" width="1.42578125" style="276" customWidth="1"/>
    <col min="1289" max="1289" width="19" style="276" customWidth="1"/>
    <col min="1290" max="1290" width="16.7109375" style="276" customWidth="1"/>
    <col min="1291" max="1536" width="9.140625" style="276"/>
    <col min="1537" max="1537" width="43.7109375" style="276" customWidth="1"/>
    <col min="1538" max="1538" width="1.42578125" style="276" customWidth="1"/>
    <col min="1539" max="1539" width="18.5703125" style="276" customWidth="1"/>
    <col min="1540" max="1540" width="14.140625" style="276" customWidth="1"/>
    <col min="1541" max="1541" width="1.42578125" style="276" customWidth="1"/>
    <col min="1542" max="1542" width="18.5703125" style="276" customWidth="1"/>
    <col min="1543" max="1543" width="13.7109375" style="276" customWidth="1"/>
    <col min="1544" max="1544" width="1.42578125" style="276" customWidth="1"/>
    <col min="1545" max="1545" width="19" style="276" customWidth="1"/>
    <col min="1546" max="1546" width="16.7109375" style="276" customWidth="1"/>
    <col min="1547" max="1792" width="9.140625" style="276"/>
    <col min="1793" max="1793" width="43.7109375" style="276" customWidth="1"/>
    <col min="1794" max="1794" width="1.42578125" style="276" customWidth="1"/>
    <col min="1795" max="1795" width="18.5703125" style="276" customWidth="1"/>
    <col min="1796" max="1796" width="14.140625" style="276" customWidth="1"/>
    <col min="1797" max="1797" width="1.42578125" style="276" customWidth="1"/>
    <col min="1798" max="1798" width="18.5703125" style="276" customWidth="1"/>
    <col min="1799" max="1799" width="13.7109375" style="276" customWidth="1"/>
    <col min="1800" max="1800" width="1.42578125" style="276" customWidth="1"/>
    <col min="1801" max="1801" width="19" style="276" customWidth="1"/>
    <col min="1802" max="1802" width="16.7109375" style="276" customWidth="1"/>
    <col min="1803" max="2048" width="9.140625" style="276"/>
    <col min="2049" max="2049" width="43.7109375" style="276" customWidth="1"/>
    <col min="2050" max="2050" width="1.42578125" style="276" customWidth="1"/>
    <col min="2051" max="2051" width="18.5703125" style="276" customWidth="1"/>
    <col min="2052" max="2052" width="14.140625" style="276" customWidth="1"/>
    <col min="2053" max="2053" width="1.42578125" style="276" customWidth="1"/>
    <col min="2054" max="2054" width="18.5703125" style="276" customWidth="1"/>
    <col min="2055" max="2055" width="13.7109375" style="276" customWidth="1"/>
    <col min="2056" max="2056" width="1.42578125" style="276" customWidth="1"/>
    <col min="2057" max="2057" width="19" style="276" customWidth="1"/>
    <col min="2058" max="2058" width="16.7109375" style="276" customWidth="1"/>
    <col min="2059" max="2304" width="9.140625" style="276"/>
    <col min="2305" max="2305" width="43.7109375" style="276" customWidth="1"/>
    <col min="2306" max="2306" width="1.42578125" style="276" customWidth="1"/>
    <col min="2307" max="2307" width="18.5703125" style="276" customWidth="1"/>
    <col min="2308" max="2308" width="14.140625" style="276" customWidth="1"/>
    <col min="2309" max="2309" width="1.42578125" style="276" customWidth="1"/>
    <col min="2310" max="2310" width="18.5703125" style="276" customWidth="1"/>
    <col min="2311" max="2311" width="13.7109375" style="276" customWidth="1"/>
    <col min="2312" max="2312" width="1.42578125" style="276" customWidth="1"/>
    <col min="2313" max="2313" width="19" style="276" customWidth="1"/>
    <col min="2314" max="2314" width="16.7109375" style="276" customWidth="1"/>
    <col min="2315" max="2560" width="9.140625" style="276"/>
    <col min="2561" max="2561" width="43.7109375" style="276" customWidth="1"/>
    <col min="2562" max="2562" width="1.42578125" style="276" customWidth="1"/>
    <col min="2563" max="2563" width="18.5703125" style="276" customWidth="1"/>
    <col min="2564" max="2564" width="14.140625" style="276" customWidth="1"/>
    <col min="2565" max="2565" width="1.42578125" style="276" customWidth="1"/>
    <col min="2566" max="2566" width="18.5703125" style="276" customWidth="1"/>
    <col min="2567" max="2567" width="13.7109375" style="276" customWidth="1"/>
    <col min="2568" max="2568" width="1.42578125" style="276" customWidth="1"/>
    <col min="2569" max="2569" width="19" style="276" customWidth="1"/>
    <col min="2570" max="2570" width="16.7109375" style="276" customWidth="1"/>
    <col min="2571" max="2816" width="9.140625" style="276"/>
    <col min="2817" max="2817" width="43.7109375" style="276" customWidth="1"/>
    <col min="2818" max="2818" width="1.42578125" style="276" customWidth="1"/>
    <col min="2819" max="2819" width="18.5703125" style="276" customWidth="1"/>
    <col min="2820" max="2820" width="14.140625" style="276" customWidth="1"/>
    <col min="2821" max="2821" width="1.42578125" style="276" customWidth="1"/>
    <col min="2822" max="2822" width="18.5703125" style="276" customWidth="1"/>
    <col min="2823" max="2823" width="13.7109375" style="276" customWidth="1"/>
    <col min="2824" max="2824" width="1.42578125" style="276" customWidth="1"/>
    <col min="2825" max="2825" width="19" style="276" customWidth="1"/>
    <col min="2826" max="2826" width="16.7109375" style="276" customWidth="1"/>
    <col min="2827" max="3072" width="9.140625" style="276"/>
    <col min="3073" max="3073" width="43.7109375" style="276" customWidth="1"/>
    <col min="3074" max="3074" width="1.42578125" style="276" customWidth="1"/>
    <col min="3075" max="3075" width="18.5703125" style="276" customWidth="1"/>
    <col min="3076" max="3076" width="14.140625" style="276" customWidth="1"/>
    <col min="3077" max="3077" width="1.42578125" style="276" customWidth="1"/>
    <col min="3078" max="3078" width="18.5703125" style="276" customWidth="1"/>
    <col min="3079" max="3079" width="13.7109375" style="276" customWidth="1"/>
    <col min="3080" max="3080" width="1.42578125" style="276" customWidth="1"/>
    <col min="3081" max="3081" width="19" style="276" customWidth="1"/>
    <col min="3082" max="3082" width="16.7109375" style="276" customWidth="1"/>
    <col min="3083" max="3328" width="9.140625" style="276"/>
    <col min="3329" max="3329" width="43.7109375" style="276" customWidth="1"/>
    <col min="3330" max="3330" width="1.42578125" style="276" customWidth="1"/>
    <col min="3331" max="3331" width="18.5703125" style="276" customWidth="1"/>
    <col min="3332" max="3332" width="14.140625" style="276" customWidth="1"/>
    <col min="3333" max="3333" width="1.42578125" style="276" customWidth="1"/>
    <col min="3334" max="3334" width="18.5703125" style="276" customWidth="1"/>
    <col min="3335" max="3335" width="13.7109375" style="276" customWidth="1"/>
    <col min="3336" max="3336" width="1.42578125" style="276" customWidth="1"/>
    <col min="3337" max="3337" width="19" style="276" customWidth="1"/>
    <col min="3338" max="3338" width="16.7109375" style="276" customWidth="1"/>
    <col min="3339" max="3584" width="9.140625" style="276"/>
    <col min="3585" max="3585" width="43.7109375" style="276" customWidth="1"/>
    <col min="3586" max="3586" width="1.42578125" style="276" customWidth="1"/>
    <col min="3587" max="3587" width="18.5703125" style="276" customWidth="1"/>
    <col min="3588" max="3588" width="14.140625" style="276" customWidth="1"/>
    <col min="3589" max="3589" width="1.42578125" style="276" customWidth="1"/>
    <col min="3590" max="3590" width="18.5703125" style="276" customWidth="1"/>
    <col min="3591" max="3591" width="13.7109375" style="276" customWidth="1"/>
    <col min="3592" max="3592" width="1.42578125" style="276" customWidth="1"/>
    <col min="3593" max="3593" width="19" style="276" customWidth="1"/>
    <col min="3594" max="3594" width="16.7109375" style="276" customWidth="1"/>
    <col min="3595" max="3840" width="9.140625" style="276"/>
    <col min="3841" max="3841" width="43.7109375" style="276" customWidth="1"/>
    <col min="3842" max="3842" width="1.42578125" style="276" customWidth="1"/>
    <col min="3843" max="3843" width="18.5703125" style="276" customWidth="1"/>
    <col min="3844" max="3844" width="14.140625" style="276" customWidth="1"/>
    <col min="3845" max="3845" width="1.42578125" style="276" customWidth="1"/>
    <col min="3846" max="3846" width="18.5703125" style="276" customWidth="1"/>
    <col min="3847" max="3847" width="13.7109375" style="276" customWidth="1"/>
    <col min="3848" max="3848" width="1.42578125" style="276" customWidth="1"/>
    <col min="3849" max="3849" width="19" style="276" customWidth="1"/>
    <col min="3850" max="3850" width="16.7109375" style="276" customWidth="1"/>
    <col min="3851" max="4096" width="9.140625" style="276"/>
    <col min="4097" max="4097" width="43.7109375" style="276" customWidth="1"/>
    <col min="4098" max="4098" width="1.42578125" style="276" customWidth="1"/>
    <col min="4099" max="4099" width="18.5703125" style="276" customWidth="1"/>
    <col min="4100" max="4100" width="14.140625" style="276" customWidth="1"/>
    <col min="4101" max="4101" width="1.42578125" style="276" customWidth="1"/>
    <col min="4102" max="4102" width="18.5703125" style="276" customWidth="1"/>
    <col min="4103" max="4103" width="13.7109375" style="276" customWidth="1"/>
    <col min="4104" max="4104" width="1.42578125" style="276" customWidth="1"/>
    <col min="4105" max="4105" width="19" style="276" customWidth="1"/>
    <col min="4106" max="4106" width="16.7109375" style="276" customWidth="1"/>
    <col min="4107" max="4352" width="9.140625" style="276"/>
    <col min="4353" max="4353" width="43.7109375" style="276" customWidth="1"/>
    <col min="4354" max="4354" width="1.42578125" style="276" customWidth="1"/>
    <col min="4355" max="4355" width="18.5703125" style="276" customWidth="1"/>
    <col min="4356" max="4356" width="14.140625" style="276" customWidth="1"/>
    <col min="4357" max="4357" width="1.42578125" style="276" customWidth="1"/>
    <col min="4358" max="4358" width="18.5703125" style="276" customWidth="1"/>
    <col min="4359" max="4359" width="13.7109375" style="276" customWidth="1"/>
    <col min="4360" max="4360" width="1.42578125" style="276" customWidth="1"/>
    <col min="4361" max="4361" width="19" style="276" customWidth="1"/>
    <col min="4362" max="4362" width="16.7109375" style="276" customWidth="1"/>
    <col min="4363" max="4608" width="9.140625" style="276"/>
    <col min="4609" max="4609" width="43.7109375" style="276" customWidth="1"/>
    <col min="4610" max="4610" width="1.42578125" style="276" customWidth="1"/>
    <col min="4611" max="4611" width="18.5703125" style="276" customWidth="1"/>
    <col min="4612" max="4612" width="14.140625" style="276" customWidth="1"/>
    <col min="4613" max="4613" width="1.42578125" style="276" customWidth="1"/>
    <col min="4614" max="4614" width="18.5703125" style="276" customWidth="1"/>
    <col min="4615" max="4615" width="13.7109375" style="276" customWidth="1"/>
    <col min="4616" max="4616" width="1.42578125" style="276" customWidth="1"/>
    <col min="4617" max="4617" width="19" style="276" customWidth="1"/>
    <col min="4618" max="4618" width="16.7109375" style="276" customWidth="1"/>
    <col min="4619" max="4864" width="9.140625" style="276"/>
    <col min="4865" max="4865" width="43.7109375" style="276" customWidth="1"/>
    <col min="4866" max="4866" width="1.42578125" style="276" customWidth="1"/>
    <col min="4867" max="4867" width="18.5703125" style="276" customWidth="1"/>
    <col min="4868" max="4868" width="14.140625" style="276" customWidth="1"/>
    <col min="4869" max="4869" width="1.42578125" style="276" customWidth="1"/>
    <col min="4870" max="4870" width="18.5703125" style="276" customWidth="1"/>
    <col min="4871" max="4871" width="13.7109375" style="276" customWidth="1"/>
    <col min="4872" max="4872" width="1.42578125" style="276" customWidth="1"/>
    <col min="4873" max="4873" width="19" style="276" customWidth="1"/>
    <col min="4874" max="4874" width="16.7109375" style="276" customWidth="1"/>
    <col min="4875" max="5120" width="9.140625" style="276"/>
    <col min="5121" max="5121" width="43.7109375" style="276" customWidth="1"/>
    <col min="5122" max="5122" width="1.42578125" style="276" customWidth="1"/>
    <col min="5123" max="5123" width="18.5703125" style="276" customWidth="1"/>
    <col min="5124" max="5124" width="14.140625" style="276" customWidth="1"/>
    <col min="5125" max="5125" width="1.42578125" style="276" customWidth="1"/>
    <col min="5126" max="5126" width="18.5703125" style="276" customWidth="1"/>
    <col min="5127" max="5127" width="13.7109375" style="276" customWidth="1"/>
    <col min="5128" max="5128" width="1.42578125" style="276" customWidth="1"/>
    <col min="5129" max="5129" width="19" style="276" customWidth="1"/>
    <col min="5130" max="5130" width="16.7109375" style="276" customWidth="1"/>
    <col min="5131" max="5376" width="9.140625" style="276"/>
    <col min="5377" max="5377" width="43.7109375" style="276" customWidth="1"/>
    <col min="5378" max="5378" width="1.42578125" style="276" customWidth="1"/>
    <col min="5379" max="5379" width="18.5703125" style="276" customWidth="1"/>
    <col min="5380" max="5380" width="14.140625" style="276" customWidth="1"/>
    <col min="5381" max="5381" width="1.42578125" style="276" customWidth="1"/>
    <col min="5382" max="5382" width="18.5703125" style="276" customWidth="1"/>
    <col min="5383" max="5383" width="13.7109375" style="276" customWidth="1"/>
    <col min="5384" max="5384" width="1.42578125" style="276" customWidth="1"/>
    <col min="5385" max="5385" width="19" style="276" customWidth="1"/>
    <col min="5386" max="5386" width="16.7109375" style="276" customWidth="1"/>
    <col min="5387" max="5632" width="9.140625" style="276"/>
    <col min="5633" max="5633" width="43.7109375" style="276" customWidth="1"/>
    <col min="5634" max="5634" width="1.42578125" style="276" customWidth="1"/>
    <col min="5635" max="5635" width="18.5703125" style="276" customWidth="1"/>
    <col min="5636" max="5636" width="14.140625" style="276" customWidth="1"/>
    <col min="5637" max="5637" width="1.42578125" style="276" customWidth="1"/>
    <col min="5638" max="5638" width="18.5703125" style="276" customWidth="1"/>
    <col min="5639" max="5639" width="13.7109375" style="276" customWidth="1"/>
    <col min="5640" max="5640" width="1.42578125" style="276" customWidth="1"/>
    <col min="5641" max="5641" width="19" style="276" customWidth="1"/>
    <col min="5642" max="5642" width="16.7109375" style="276" customWidth="1"/>
    <col min="5643" max="5888" width="9.140625" style="276"/>
    <col min="5889" max="5889" width="43.7109375" style="276" customWidth="1"/>
    <col min="5890" max="5890" width="1.42578125" style="276" customWidth="1"/>
    <col min="5891" max="5891" width="18.5703125" style="276" customWidth="1"/>
    <col min="5892" max="5892" width="14.140625" style="276" customWidth="1"/>
    <col min="5893" max="5893" width="1.42578125" style="276" customWidth="1"/>
    <col min="5894" max="5894" width="18.5703125" style="276" customWidth="1"/>
    <col min="5895" max="5895" width="13.7109375" style="276" customWidth="1"/>
    <col min="5896" max="5896" width="1.42578125" style="276" customWidth="1"/>
    <col min="5897" max="5897" width="19" style="276" customWidth="1"/>
    <col min="5898" max="5898" width="16.7109375" style="276" customWidth="1"/>
    <col min="5899" max="6144" width="9.140625" style="276"/>
    <col min="6145" max="6145" width="43.7109375" style="276" customWidth="1"/>
    <col min="6146" max="6146" width="1.42578125" style="276" customWidth="1"/>
    <col min="6147" max="6147" width="18.5703125" style="276" customWidth="1"/>
    <col min="6148" max="6148" width="14.140625" style="276" customWidth="1"/>
    <col min="6149" max="6149" width="1.42578125" style="276" customWidth="1"/>
    <col min="6150" max="6150" width="18.5703125" style="276" customWidth="1"/>
    <col min="6151" max="6151" width="13.7109375" style="276" customWidth="1"/>
    <col min="6152" max="6152" width="1.42578125" style="276" customWidth="1"/>
    <col min="6153" max="6153" width="19" style="276" customWidth="1"/>
    <col min="6154" max="6154" width="16.7109375" style="276" customWidth="1"/>
    <col min="6155" max="6400" width="9.140625" style="276"/>
    <col min="6401" max="6401" width="43.7109375" style="276" customWidth="1"/>
    <col min="6402" max="6402" width="1.42578125" style="276" customWidth="1"/>
    <col min="6403" max="6403" width="18.5703125" style="276" customWidth="1"/>
    <col min="6404" max="6404" width="14.140625" style="276" customWidth="1"/>
    <col min="6405" max="6405" width="1.42578125" style="276" customWidth="1"/>
    <col min="6406" max="6406" width="18.5703125" style="276" customWidth="1"/>
    <col min="6407" max="6407" width="13.7109375" style="276" customWidth="1"/>
    <col min="6408" max="6408" width="1.42578125" style="276" customWidth="1"/>
    <col min="6409" max="6409" width="19" style="276" customWidth="1"/>
    <col min="6410" max="6410" width="16.7109375" style="276" customWidth="1"/>
    <col min="6411" max="6656" width="9.140625" style="276"/>
    <col min="6657" max="6657" width="43.7109375" style="276" customWidth="1"/>
    <col min="6658" max="6658" width="1.42578125" style="276" customWidth="1"/>
    <col min="6659" max="6659" width="18.5703125" style="276" customWidth="1"/>
    <col min="6660" max="6660" width="14.140625" style="276" customWidth="1"/>
    <col min="6661" max="6661" width="1.42578125" style="276" customWidth="1"/>
    <col min="6662" max="6662" width="18.5703125" style="276" customWidth="1"/>
    <col min="6663" max="6663" width="13.7109375" style="276" customWidth="1"/>
    <col min="6664" max="6664" width="1.42578125" style="276" customWidth="1"/>
    <col min="6665" max="6665" width="19" style="276" customWidth="1"/>
    <col min="6666" max="6666" width="16.7109375" style="276" customWidth="1"/>
    <col min="6667" max="6912" width="9.140625" style="276"/>
    <col min="6913" max="6913" width="43.7109375" style="276" customWidth="1"/>
    <col min="6914" max="6914" width="1.42578125" style="276" customWidth="1"/>
    <col min="6915" max="6915" width="18.5703125" style="276" customWidth="1"/>
    <col min="6916" max="6916" width="14.140625" style="276" customWidth="1"/>
    <col min="6917" max="6917" width="1.42578125" style="276" customWidth="1"/>
    <col min="6918" max="6918" width="18.5703125" style="276" customWidth="1"/>
    <col min="6919" max="6919" width="13.7109375" style="276" customWidth="1"/>
    <col min="6920" max="6920" width="1.42578125" style="276" customWidth="1"/>
    <col min="6921" max="6921" width="19" style="276" customWidth="1"/>
    <col min="6922" max="6922" width="16.7109375" style="276" customWidth="1"/>
    <col min="6923" max="7168" width="9.140625" style="276"/>
    <col min="7169" max="7169" width="43.7109375" style="276" customWidth="1"/>
    <col min="7170" max="7170" width="1.42578125" style="276" customWidth="1"/>
    <col min="7171" max="7171" width="18.5703125" style="276" customWidth="1"/>
    <col min="7172" max="7172" width="14.140625" style="276" customWidth="1"/>
    <col min="7173" max="7173" width="1.42578125" style="276" customWidth="1"/>
    <col min="7174" max="7174" width="18.5703125" style="276" customWidth="1"/>
    <col min="7175" max="7175" width="13.7109375" style="276" customWidth="1"/>
    <col min="7176" max="7176" width="1.42578125" style="276" customWidth="1"/>
    <col min="7177" max="7177" width="19" style="276" customWidth="1"/>
    <col min="7178" max="7178" width="16.7109375" style="276" customWidth="1"/>
    <col min="7179" max="7424" width="9.140625" style="276"/>
    <col min="7425" max="7425" width="43.7109375" style="276" customWidth="1"/>
    <col min="7426" max="7426" width="1.42578125" style="276" customWidth="1"/>
    <col min="7427" max="7427" width="18.5703125" style="276" customWidth="1"/>
    <col min="7428" max="7428" width="14.140625" style="276" customWidth="1"/>
    <col min="7429" max="7429" width="1.42578125" style="276" customWidth="1"/>
    <col min="7430" max="7430" width="18.5703125" style="276" customWidth="1"/>
    <col min="7431" max="7431" width="13.7109375" style="276" customWidth="1"/>
    <col min="7432" max="7432" width="1.42578125" style="276" customWidth="1"/>
    <col min="7433" max="7433" width="19" style="276" customWidth="1"/>
    <col min="7434" max="7434" width="16.7109375" style="276" customWidth="1"/>
    <col min="7435" max="7680" width="9.140625" style="276"/>
    <col min="7681" max="7681" width="43.7109375" style="276" customWidth="1"/>
    <col min="7682" max="7682" width="1.42578125" style="276" customWidth="1"/>
    <col min="7683" max="7683" width="18.5703125" style="276" customWidth="1"/>
    <col min="7684" max="7684" width="14.140625" style="276" customWidth="1"/>
    <col min="7685" max="7685" width="1.42578125" style="276" customWidth="1"/>
    <col min="7686" max="7686" width="18.5703125" style="276" customWidth="1"/>
    <col min="7687" max="7687" width="13.7109375" style="276" customWidth="1"/>
    <col min="7688" max="7688" width="1.42578125" style="276" customWidth="1"/>
    <col min="7689" max="7689" width="19" style="276" customWidth="1"/>
    <col min="7690" max="7690" width="16.7109375" style="276" customWidth="1"/>
    <col min="7691" max="7936" width="9.140625" style="276"/>
    <col min="7937" max="7937" width="43.7109375" style="276" customWidth="1"/>
    <col min="7938" max="7938" width="1.42578125" style="276" customWidth="1"/>
    <col min="7939" max="7939" width="18.5703125" style="276" customWidth="1"/>
    <col min="7940" max="7940" width="14.140625" style="276" customWidth="1"/>
    <col min="7941" max="7941" width="1.42578125" style="276" customWidth="1"/>
    <col min="7942" max="7942" width="18.5703125" style="276" customWidth="1"/>
    <col min="7943" max="7943" width="13.7109375" style="276" customWidth="1"/>
    <col min="7944" max="7944" width="1.42578125" style="276" customWidth="1"/>
    <col min="7945" max="7945" width="19" style="276" customWidth="1"/>
    <col min="7946" max="7946" width="16.7109375" style="276" customWidth="1"/>
    <col min="7947" max="8192" width="9.140625" style="276"/>
    <col min="8193" max="8193" width="43.7109375" style="276" customWidth="1"/>
    <col min="8194" max="8194" width="1.42578125" style="276" customWidth="1"/>
    <col min="8195" max="8195" width="18.5703125" style="276" customWidth="1"/>
    <col min="8196" max="8196" width="14.140625" style="276" customWidth="1"/>
    <col min="8197" max="8197" width="1.42578125" style="276" customWidth="1"/>
    <col min="8198" max="8198" width="18.5703125" style="276" customWidth="1"/>
    <col min="8199" max="8199" width="13.7109375" style="276" customWidth="1"/>
    <col min="8200" max="8200" width="1.42578125" style="276" customWidth="1"/>
    <col min="8201" max="8201" width="19" style="276" customWidth="1"/>
    <col min="8202" max="8202" width="16.7109375" style="276" customWidth="1"/>
    <col min="8203" max="8448" width="9.140625" style="276"/>
    <col min="8449" max="8449" width="43.7109375" style="276" customWidth="1"/>
    <col min="8450" max="8450" width="1.42578125" style="276" customWidth="1"/>
    <col min="8451" max="8451" width="18.5703125" style="276" customWidth="1"/>
    <col min="8452" max="8452" width="14.140625" style="276" customWidth="1"/>
    <col min="8453" max="8453" width="1.42578125" style="276" customWidth="1"/>
    <col min="8454" max="8454" width="18.5703125" style="276" customWidth="1"/>
    <col min="8455" max="8455" width="13.7109375" style="276" customWidth="1"/>
    <col min="8456" max="8456" width="1.42578125" style="276" customWidth="1"/>
    <col min="8457" max="8457" width="19" style="276" customWidth="1"/>
    <col min="8458" max="8458" width="16.7109375" style="276" customWidth="1"/>
    <col min="8459" max="8704" width="9.140625" style="276"/>
    <col min="8705" max="8705" width="43.7109375" style="276" customWidth="1"/>
    <col min="8706" max="8706" width="1.42578125" style="276" customWidth="1"/>
    <col min="8707" max="8707" width="18.5703125" style="276" customWidth="1"/>
    <col min="8708" max="8708" width="14.140625" style="276" customWidth="1"/>
    <col min="8709" max="8709" width="1.42578125" style="276" customWidth="1"/>
    <col min="8710" max="8710" width="18.5703125" style="276" customWidth="1"/>
    <col min="8711" max="8711" width="13.7109375" style="276" customWidth="1"/>
    <col min="8712" max="8712" width="1.42578125" style="276" customWidth="1"/>
    <col min="8713" max="8713" width="19" style="276" customWidth="1"/>
    <col min="8714" max="8714" width="16.7109375" style="276" customWidth="1"/>
    <col min="8715" max="8960" width="9.140625" style="276"/>
    <col min="8961" max="8961" width="43.7109375" style="276" customWidth="1"/>
    <col min="8962" max="8962" width="1.42578125" style="276" customWidth="1"/>
    <col min="8963" max="8963" width="18.5703125" style="276" customWidth="1"/>
    <col min="8964" max="8964" width="14.140625" style="276" customWidth="1"/>
    <col min="8965" max="8965" width="1.42578125" style="276" customWidth="1"/>
    <col min="8966" max="8966" width="18.5703125" style="276" customWidth="1"/>
    <col min="8967" max="8967" width="13.7109375" style="276" customWidth="1"/>
    <col min="8968" max="8968" width="1.42578125" style="276" customWidth="1"/>
    <col min="8969" max="8969" width="19" style="276" customWidth="1"/>
    <col min="8970" max="8970" width="16.7109375" style="276" customWidth="1"/>
    <col min="8971" max="9216" width="9.140625" style="276"/>
    <col min="9217" max="9217" width="43.7109375" style="276" customWidth="1"/>
    <col min="9218" max="9218" width="1.42578125" style="276" customWidth="1"/>
    <col min="9219" max="9219" width="18.5703125" style="276" customWidth="1"/>
    <col min="9220" max="9220" width="14.140625" style="276" customWidth="1"/>
    <col min="9221" max="9221" width="1.42578125" style="276" customWidth="1"/>
    <col min="9222" max="9222" width="18.5703125" style="276" customWidth="1"/>
    <col min="9223" max="9223" width="13.7109375" style="276" customWidth="1"/>
    <col min="9224" max="9224" width="1.42578125" style="276" customWidth="1"/>
    <col min="9225" max="9225" width="19" style="276" customWidth="1"/>
    <col min="9226" max="9226" width="16.7109375" style="276" customWidth="1"/>
    <col min="9227" max="9472" width="9.140625" style="276"/>
    <col min="9473" max="9473" width="43.7109375" style="276" customWidth="1"/>
    <col min="9474" max="9474" width="1.42578125" style="276" customWidth="1"/>
    <col min="9475" max="9475" width="18.5703125" style="276" customWidth="1"/>
    <col min="9476" max="9476" width="14.140625" style="276" customWidth="1"/>
    <col min="9477" max="9477" width="1.42578125" style="276" customWidth="1"/>
    <col min="9478" max="9478" width="18.5703125" style="276" customWidth="1"/>
    <col min="9479" max="9479" width="13.7109375" style="276" customWidth="1"/>
    <col min="9480" max="9480" width="1.42578125" style="276" customWidth="1"/>
    <col min="9481" max="9481" width="19" style="276" customWidth="1"/>
    <col min="9482" max="9482" width="16.7109375" style="276" customWidth="1"/>
    <col min="9483" max="9728" width="9.140625" style="276"/>
    <col min="9729" max="9729" width="43.7109375" style="276" customWidth="1"/>
    <col min="9730" max="9730" width="1.42578125" style="276" customWidth="1"/>
    <col min="9731" max="9731" width="18.5703125" style="276" customWidth="1"/>
    <col min="9732" max="9732" width="14.140625" style="276" customWidth="1"/>
    <col min="9733" max="9733" width="1.42578125" style="276" customWidth="1"/>
    <col min="9734" max="9734" width="18.5703125" style="276" customWidth="1"/>
    <col min="9735" max="9735" width="13.7109375" style="276" customWidth="1"/>
    <col min="9736" max="9736" width="1.42578125" style="276" customWidth="1"/>
    <col min="9737" max="9737" width="19" style="276" customWidth="1"/>
    <col min="9738" max="9738" width="16.7109375" style="276" customWidth="1"/>
    <col min="9739" max="9984" width="9.140625" style="276"/>
    <col min="9985" max="9985" width="43.7109375" style="276" customWidth="1"/>
    <col min="9986" max="9986" width="1.42578125" style="276" customWidth="1"/>
    <col min="9987" max="9987" width="18.5703125" style="276" customWidth="1"/>
    <col min="9988" max="9988" width="14.140625" style="276" customWidth="1"/>
    <col min="9989" max="9989" width="1.42578125" style="276" customWidth="1"/>
    <col min="9990" max="9990" width="18.5703125" style="276" customWidth="1"/>
    <col min="9991" max="9991" width="13.7109375" style="276" customWidth="1"/>
    <col min="9992" max="9992" width="1.42578125" style="276" customWidth="1"/>
    <col min="9993" max="9993" width="19" style="276" customWidth="1"/>
    <col min="9994" max="9994" width="16.7109375" style="276" customWidth="1"/>
    <col min="9995" max="10240" width="9.140625" style="276"/>
    <col min="10241" max="10241" width="43.7109375" style="276" customWidth="1"/>
    <col min="10242" max="10242" width="1.42578125" style="276" customWidth="1"/>
    <col min="10243" max="10243" width="18.5703125" style="276" customWidth="1"/>
    <col min="10244" max="10244" width="14.140625" style="276" customWidth="1"/>
    <col min="10245" max="10245" width="1.42578125" style="276" customWidth="1"/>
    <col min="10246" max="10246" width="18.5703125" style="276" customWidth="1"/>
    <col min="10247" max="10247" width="13.7109375" style="276" customWidth="1"/>
    <col min="10248" max="10248" width="1.42578125" style="276" customWidth="1"/>
    <col min="10249" max="10249" width="19" style="276" customWidth="1"/>
    <col min="10250" max="10250" width="16.7109375" style="276" customWidth="1"/>
    <col min="10251" max="10496" width="9.140625" style="276"/>
    <col min="10497" max="10497" width="43.7109375" style="276" customWidth="1"/>
    <col min="10498" max="10498" width="1.42578125" style="276" customWidth="1"/>
    <col min="10499" max="10499" width="18.5703125" style="276" customWidth="1"/>
    <col min="10500" max="10500" width="14.140625" style="276" customWidth="1"/>
    <col min="10501" max="10501" width="1.42578125" style="276" customWidth="1"/>
    <col min="10502" max="10502" width="18.5703125" style="276" customWidth="1"/>
    <col min="10503" max="10503" width="13.7109375" style="276" customWidth="1"/>
    <col min="10504" max="10504" width="1.42578125" style="276" customWidth="1"/>
    <col min="10505" max="10505" width="19" style="276" customWidth="1"/>
    <col min="10506" max="10506" width="16.7109375" style="276" customWidth="1"/>
    <col min="10507" max="10752" width="9.140625" style="276"/>
    <col min="10753" max="10753" width="43.7109375" style="276" customWidth="1"/>
    <col min="10754" max="10754" width="1.42578125" style="276" customWidth="1"/>
    <col min="10755" max="10755" width="18.5703125" style="276" customWidth="1"/>
    <col min="10756" max="10756" width="14.140625" style="276" customWidth="1"/>
    <col min="10757" max="10757" width="1.42578125" style="276" customWidth="1"/>
    <col min="10758" max="10758" width="18.5703125" style="276" customWidth="1"/>
    <col min="10759" max="10759" width="13.7109375" style="276" customWidth="1"/>
    <col min="10760" max="10760" width="1.42578125" style="276" customWidth="1"/>
    <col min="10761" max="10761" width="19" style="276" customWidth="1"/>
    <col min="10762" max="10762" width="16.7109375" style="276" customWidth="1"/>
    <col min="10763" max="11008" width="9.140625" style="276"/>
    <col min="11009" max="11009" width="43.7109375" style="276" customWidth="1"/>
    <col min="11010" max="11010" width="1.42578125" style="276" customWidth="1"/>
    <col min="11011" max="11011" width="18.5703125" style="276" customWidth="1"/>
    <col min="11012" max="11012" width="14.140625" style="276" customWidth="1"/>
    <col min="11013" max="11013" width="1.42578125" style="276" customWidth="1"/>
    <col min="11014" max="11014" width="18.5703125" style="276" customWidth="1"/>
    <col min="11015" max="11015" width="13.7109375" style="276" customWidth="1"/>
    <col min="11016" max="11016" width="1.42578125" style="276" customWidth="1"/>
    <col min="11017" max="11017" width="19" style="276" customWidth="1"/>
    <col min="11018" max="11018" width="16.7109375" style="276" customWidth="1"/>
    <col min="11019" max="11264" width="9.140625" style="276"/>
    <col min="11265" max="11265" width="43.7109375" style="276" customWidth="1"/>
    <col min="11266" max="11266" width="1.42578125" style="276" customWidth="1"/>
    <col min="11267" max="11267" width="18.5703125" style="276" customWidth="1"/>
    <col min="11268" max="11268" width="14.140625" style="276" customWidth="1"/>
    <col min="11269" max="11269" width="1.42578125" style="276" customWidth="1"/>
    <col min="11270" max="11270" width="18.5703125" style="276" customWidth="1"/>
    <col min="11271" max="11271" width="13.7109375" style="276" customWidth="1"/>
    <col min="11272" max="11272" width="1.42578125" style="276" customWidth="1"/>
    <col min="11273" max="11273" width="19" style="276" customWidth="1"/>
    <col min="11274" max="11274" width="16.7109375" style="276" customWidth="1"/>
    <col min="11275" max="11520" width="9.140625" style="276"/>
    <col min="11521" max="11521" width="43.7109375" style="276" customWidth="1"/>
    <col min="11522" max="11522" width="1.42578125" style="276" customWidth="1"/>
    <col min="11523" max="11523" width="18.5703125" style="276" customWidth="1"/>
    <col min="11524" max="11524" width="14.140625" style="276" customWidth="1"/>
    <col min="11525" max="11525" width="1.42578125" style="276" customWidth="1"/>
    <col min="11526" max="11526" width="18.5703125" style="276" customWidth="1"/>
    <col min="11527" max="11527" width="13.7109375" style="276" customWidth="1"/>
    <col min="11528" max="11528" width="1.42578125" style="276" customWidth="1"/>
    <col min="11529" max="11529" width="19" style="276" customWidth="1"/>
    <col min="11530" max="11530" width="16.7109375" style="276" customWidth="1"/>
    <col min="11531" max="11776" width="9.140625" style="276"/>
    <col min="11777" max="11777" width="43.7109375" style="276" customWidth="1"/>
    <col min="11778" max="11778" width="1.42578125" style="276" customWidth="1"/>
    <col min="11779" max="11779" width="18.5703125" style="276" customWidth="1"/>
    <col min="11780" max="11780" width="14.140625" style="276" customWidth="1"/>
    <col min="11781" max="11781" width="1.42578125" style="276" customWidth="1"/>
    <col min="11782" max="11782" width="18.5703125" style="276" customWidth="1"/>
    <col min="11783" max="11783" width="13.7109375" style="276" customWidth="1"/>
    <col min="11784" max="11784" width="1.42578125" style="276" customWidth="1"/>
    <col min="11785" max="11785" width="19" style="276" customWidth="1"/>
    <col min="11786" max="11786" width="16.7109375" style="276" customWidth="1"/>
    <col min="11787" max="12032" width="9.140625" style="276"/>
    <col min="12033" max="12033" width="43.7109375" style="276" customWidth="1"/>
    <col min="12034" max="12034" width="1.42578125" style="276" customWidth="1"/>
    <col min="12035" max="12035" width="18.5703125" style="276" customWidth="1"/>
    <col min="12036" max="12036" width="14.140625" style="276" customWidth="1"/>
    <col min="12037" max="12037" width="1.42578125" style="276" customWidth="1"/>
    <col min="12038" max="12038" width="18.5703125" style="276" customWidth="1"/>
    <col min="12039" max="12039" width="13.7109375" style="276" customWidth="1"/>
    <col min="12040" max="12040" width="1.42578125" style="276" customWidth="1"/>
    <col min="12041" max="12041" width="19" style="276" customWidth="1"/>
    <col min="12042" max="12042" width="16.7109375" style="276" customWidth="1"/>
    <col min="12043" max="12288" width="9.140625" style="276"/>
    <col min="12289" max="12289" width="43.7109375" style="276" customWidth="1"/>
    <col min="12290" max="12290" width="1.42578125" style="276" customWidth="1"/>
    <col min="12291" max="12291" width="18.5703125" style="276" customWidth="1"/>
    <col min="12292" max="12292" width="14.140625" style="276" customWidth="1"/>
    <col min="12293" max="12293" width="1.42578125" style="276" customWidth="1"/>
    <col min="12294" max="12294" width="18.5703125" style="276" customWidth="1"/>
    <col min="12295" max="12295" width="13.7109375" style="276" customWidth="1"/>
    <col min="12296" max="12296" width="1.42578125" style="276" customWidth="1"/>
    <col min="12297" max="12297" width="19" style="276" customWidth="1"/>
    <col min="12298" max="12298" width="16.7109375" style="276" customWidth="1"/>
    <col min="12299" max="12544" width="9.140625" style="276"/>
    <col min="12545" max="12545" width="43.7109375" style="276" customWidth="1"/>
    <col min="12546" max="12546" width="1.42578125" style="276" customWidth="1"/>
    <col min="12547" max="12547" width="18.5703125" style="276" customWidth="1"/>
    <col min="12548" max="12548" width="14.140625" style="276" customWidth="1"/>
    <col min="12549" max="12549" width="1.42578125" style="276" customWidth="1"/>
    <col min="12550" max="12550" width="18.5703125" style="276" customWidth="1"/>
    <col min="12551" max="12551" width="13.7109375" style="276" customWidth="1"/>
    <col min="12552" max="12552" width="1.42578125" style="276" customWidth="1"/>
    <col min="12553" max="12553" width="19" style="276" customWidth="1"/>
    <col min="12554" max="12554" width="16.7109375" style="276" customWidth="1"/>
    <col min="12555" max="12800" width="9.140625" style="276"/>
    <col min="12801" max="12801" width="43.7109375" style="276" customWidth="1"/>
    <col min="12802" max="12802" width="1.42578125" style="276" customWidth="1"/>
    <col min="12803" max="12803" width="18.5703125" style="276" customWidth="1"/>
    <col min="12804" max="12804" width="14.140625" style="276" customWidth="1"/>
    <col min="12805" max="12805" width="1.42578125" style="276" customWidth="1"/>
    <col min="12806" max="12806" width="18.5703125" style="276" customWidth="1"/>
    <col min="12807" max="12807" width="13.7109375" style="276" customWidth="1"/>
    <col min="12808" max="12808" width="1.42578125" style="276" customWidth="1"/>
    <col min="12809" max="12809" width="19" style="276" customWidth="1"/>
    <col min="12810" max="12810" width="16.7109375" style="276" customWidth="1"/>
    <col min="12811" max="13056" width="9.140625" style="276"/>
    <col min="13057" max="13057" width="43.7109375" style="276" customWidth="1"/>
    <col min="13058" max="13058" width="1.42578125" style="276" customWidth="1"/>
    <col min="13059" max="13059" width="18.5703125" style="276" customWidth="1"/>
    <col min="13060" max="13060" width="14.140625" style="276" customWidth="1"/>
    <col min="13061" max="13061" width="1.42578125" style="276" customWidth="1"/>
    <col min="13062" max="13062" width="18.5703125" style="276" customWidth="1"/>
    <col min="13063" max="13063" width="13.7109375" style="276" customWidth="1"/>
    <col min="13064" max="13064" width="1.42578125" style="276" customWidth="1"/>
    <col min="13065" max="13065" width="19" style="276" customWidth="1"/>
    <col min="13066" max="13066" width="16.7109375" style="276" customWidth="1"/>
    <col min="13067" max="13312" width="9.140625" style="276"/>
    <col min="13313" max="13313" width="43.7109375" style="276" customWidth="1"/>
    <col min="13314" max="13314" width="1.42578125" style="276" customWidth="1"/>
    <col min="13315" max="13315" width="18.5703125" style="276" customWidth="1"/>
    <col min="13316" max="13316" width="14.140625" style="276" customWidth="1"/>
    <col min="13317" max="13317" width="1.42578125" style="276" customWidth="1"/>
    <col min="13318" max="13318" width="18.5703125" style="276" customWidth="1"/>
    <col min="13319" max="13319" width="13.7109375" style="276" customWidth="1"/>
    <col min="13320" max="13320" width="1.42578125" style="276" customWidth="1"/>
    <col min="13321" max="13321" width="19" style="276" customWidth="1"/>
    <col min="13322" max="13322" width="16.7109375" style="276" customWidth="1"/>
    <col min="13323" max="13568" width="9.140625" style="276"/>
    <col min="13569" max="13569" width="43.7109375" style="276" customWidth="1"/>
    <col min="13570" max="13570" width="1.42578125" style="276" customWidth="1"/>
    <col min="13571" max="13571" width="18.5703125" style="276" customWidth="1"/>
    <col min="13572" max="13572" width="14.140625" style="276" customWidth="1"/>
    <col min="13573" max="13573" width="1.42578125" style="276" customWidth="1"/>
    <col min="13574" max="13574" width="18.5703125" style="276" customWidth="1"/>
    <col min="13575" max="13575" width="13.7109375" style="276" customWidth="1"/>
    <col min="13576" max="13576" width="1.42578125" style="276" customWidth="1"/>
    <col min="13577" max="13577" width="19" style="276" customWidth="1"/>
    <col min="13578" max="13578" width="16.7109375" style="276" customWidth="1"/>
    <col min="13579" max="13824" width="9.140625" style="276"/>
    <col min="13825" max="13825" width="43.7109375" style="276" customWidth="1"/>
    <col min="13826" max="13826" width="1.42578125" style="276" customWidth="1"/>
    <col min="13827" max="13827" width="18.5703125" style="276" customWidth="1"/>
    <col min="13828" max="13828" width="14.140625" style="276" customWidth="1"/>
    <col min="13829" max="13829" width="1.42578125" style="276" customWidth="1"/>
    <col min="13830" max="13830" width="18.5703125" style="276" customWidth="1"/>
    <col min="13831" max="13831" width="13.7109375" style="276" customWidth="1"/>
    <col min="13832" max="13832" width="1.42578125" style="276" customWidth="1"/>
    <col min="13833" max="13833" width="19" style="276" customWidth="1"/>
    <col min="13834" max="13834" width="16.7109375" style="276" customWidth="1"/>
    <col min="13835" max="14080" width="9.140625" style="276"/>
    <col min="14081" max="14081" width="43.7109375" style="276" customWidth="1"/>
    <col min="14082" max="14082" width="1.42578125" style="276" customWidth="1"/>
    <col min="14083" max="14083" width="18.5703125" style="276" customWidth="1"/>
    <col min="14084" max="14084" width="14.140625" style="276" customWidth="1"/>
    <col min="14085" max="14085" width="1.42578125" style="276" customWidth="1"/>
    <col min="14086" max="14086" width="18.5703125" style="276" customWidth="1"/>
    <col min="14087" max="14087" width="13.7109375" style="276" customWidth="1"/>
    <col min="14088" max="14088" width="1.42578125" style="276" customWidth="1"/>
    <col min="14089" max="14089" width="19" style="276" customWidth="1"/>
    <col min="14090" max="14090" width="16.7109375" style="276" customWidth="1"/>
    <col min="14091" max="14336" width="9.140625" style="276"/>
    <col min="14337" max="14337" width="43.7109375" style="276" customWidth="1"/>
    <col min="14338" max="14338" width="1.42578125" style="276" customWidth="1"/>
    <col min="14339" max="14339" width="18.5703125" style="276" customWidth="1"/>
    <col min="14340" max="14340" width="14.140625" style="276" customWidth="1"/>
    <col min="14341" max="14341" width="1.42578125" style="276" customWidth="1"/>
    <col min="14342" max="14342" width="18.5703125" style="276" customWidth="1"/>
    <col min="14343" max="14343" width="13.7109375" style="276" customWidth="1"/>
    <col min="14344" max="14344" width="1.42578125" style="276" customWidth="1"/>
    <col min="14345" max="14345" width="19" style="276" customWidth="1"/>
    <col min="14346" max="14346" width="16.7109375" style="276" customWidth="1"/>
    <col min="14347" max="14592" width="9.140625" style="276"/>
    <col min="14593" max="14593" width="43.7109375" style="276" customWidth="1"/>
    <col min="14594" max="14594" width="1.42578125" style="276" customWidth="1"/>
    <col min="14595" max="14595" width="18.5703125" style="276" customWidth="1"/>
    <col min="14596" max="14596" width="14.140625" style="276" customWidth="1"/>
    <col min="14597" max="14597" width="1.42578125" style="276" customWidth="1"/>
    <col min="14598" max="14598" width="18.5703125" style="276" customWidth="1"/>
    <col min="14599" max="14599" width="13.7109375" style="276" customWidth="1"/>
    <col min="14600" max="14600" width="1.42578125" style="276" customWidth="1"/>
    <col min="14601" max="14601" width="19" style="276" customWidth="1"/>
    <col min="14602" max="14602" width="16.7109375" style="276" customWidth="1"/>
    <col min="14603" max="14848" width="9.140625" style="276"/>
    <col min="14849" max="14849" width="43.7109375" style="276" customWidth="1"/>
    <col min="14850" max="14850" width="1.42578125" style="276" customWidth="1"/>
    <col min="14851" max="14851" width="18.5703125" style="276" customWidth="1"/>
    <col min="14852" max="14852" width="14.140625" style="276" customWidth="1"/>
    <col min="14853" max="14853" width="1.42578125" style="276" customWidth="1"/>
    <col min="14854" max="14854" width="18.5703125" style="276" customWidth="1"/>
    <col min="14855" max="14855" width="13.7109375" style="276" customWidth="1"/>
    <col min="14856" max="14856" width="1.42578125" style="276" customWidth="1"/>
    <col min="14857" max="14857" width="19" style="276" customWidth="1"/>
    <col min="14858" max="14858" width="16.7109375" style="276" customWidth="1"/>
    <col min="14859" max="15104" width="9.140625" style="276"/>
    <col min="15105" max="15105" width="43.7109375" style="276" customWidth="1"/>
    <col min="15106" max="15106" width="1.42578125" style="276" customWidth="1"/>
    <col min="15107" max="15107" width="18.5703125" style="276" customWidth="1"/>
    <col min="15108" max="15108" width="14.140625" style="276" customWidth="1"/>
    <col min="15109" max="15109" width="1.42578125" style="276" customWidth="1"/>
    <col min="15110" max="15110" width="18.5703125" style="276" customWidth="1"/>
    <col min="15111" max="15111" width="13.7109375" style="276" customWidth="1"/>
    <col min="15112" max="15112" width="1.42578125" style="276" customWidth="1"/>
    <col min="15113" max="15113" width="19" style="276" customWidth="1"/>
    <col min="15114" max="15114" width="16.7109375" style="276" customWidth="1"/>
    <col min="15115" max="15360" width="9.140625" style="276"/>
    <col min="15361" max="15361" width="43.7109375" style="276" customWidth="1"/>
    <col min="15362" max="15362" width="1.42578125" style="276" customWidth="1"/>
    <col min="15363" max="15363" width="18.5703125" style="276" customWidth="1"/>
    <col min="15364" max="15364" width="14.140625" style="276" customWidth="1"/>
    <col min="15365" max="15365" width="1.42578125" style="276" customWidth="1"/>
    <col min="15366" max="15366" width="18.5703125" style="276" customWidth="1"/>
    <col min="15367" max="15367" width="13.7109375" style="276" customWidth="1"/>
    <col min="15368" max="15368" width="1.42578125" style="276" customWidth="1"/>
    <col min="15369" max="15369" width="19" style="276" customWidth="1"/>
    <col min="15370" max="15370" width="16.7109375" style="276" customWidth="1"/>
    <col min="15371" max="15616" width="9.140625" style="276"/>
    <col min="15617" max="15617" width="43.7109375" style="276" customWidth="1"/>
    <col min="15618" max="15618" width="1.42578125" style="276" customWidth="1"/>
    <col min="15619" max="15619" width="18.5703125" style="276" customWidth="1"/>
    <col min="15620" max="15620" width="14.140625" style="276" customWidth="1"/>
    <col min="15621" max="15621" width="1.42578125" style="276" customWidth="1"/>
    <col min="15622" max="15622" width="18.5703125" style="276" customWidth="1"/>
    <col min="15623" max="15623" width="13.7109375" style="276" customWidth="1"/>
    <col min="15624" max="15624" width="1.42578125" style="276" customWidth="1"/>
    <col min="15625" max="15625" width="19" style="276" customWidth="1"/>
    <col min="15626" max="15626" width="16.7109375" style="276" customWidth="1"/>
    <col min="15627" max="15872" width="9.140625" style="276"/>
    <col min="15873" max="15873" width="43.7109375" style="276" customWidth="1"/>
    <col min="15874" max="15874" width="1.42578125" style="276" customWidth="1"/>
    <col min="15875" max="15875" width="18.5703125" style="276" customWidth="1"/>
    <col min="15876" max="15876" width="14.140625" style="276" customWidth="1"/>
    <col min="15877" max="15877" width="1.42578125" style="276" customWidth="1"/>
    <col min="15878" max="15878" width="18.5703125" style="276" customWidth="1"/>
    <col min="15879" max="15879" width="13.7109375" style="276" customWidth="1"/>
    <col min="15880" max="15880" width="1.42578125" style="276" customWidth="1"/>
    <col min="15881" max="15881" width="19" style="276" customWidth="1"/>
    <col min="15882" max="15882" width="16.7109375" style="276" customWidth="1"/>
    <col min="15883" max="16128" width="9.140625" style="276"/>
    <col min="16129" max="16129" width="43.7109375" style="276" customWidth="1"/>
    <col min="16130" max="16130" width="1.42578125" style="276" customWidth="1"/>
    <col min="16131" max="16131" width="18.5703125" style="276" customWidth="1"/>
    <col min="16132" max="16132" width="14.140625" style="276" customWidth="1"/>
    <col min="16133" max="16133" width="1.42578125" style="276" customWidth="1"/>
    <col min="16134" max="16134" width="18.5703125" style="276" customWidth="1"/>
    <col min="16135" max="16135" width="13.7109375" style="276" customWidth="1"/>
    <col min="16136" max="16136" width="1.42578125" style="276" customWidth="1"/>
    <col min="16137" max="16137" width="19" style="276" customWidth="1"/>
    <col min="16138" max="16138" width="16.7109375" style="276" customWidth="1"/>
    <col min="16139" max="16384" width="9.140625" style="276"/>
  </cols>
  <sheetData>
    <row r="1" spans="1:13" x14ac:dyDescent="0.35">
      <c r="A1" s="16" t="s">
        <v>192</v>
      </c>
      <c r="B1" s="273"/>
      <c r="C1" s="274"/>
      <c r="D1" s="274"/>
      <c r="E1" s="273"/>
      <c r="F1" s="274"/>
      <c r="G1" s="133"/>
      <c r="H1" s="133"/>
      <c r="I1" s="133"/>
      <c r="J1" s="275"/>
    </row>
    <row r="2" spans="1:13" x14ac:dyDescent="0.35">
      <c r="A2" s="4" t="s">
        <v>208</v>
      </c>
      <c r="B2" s="277"/>
      <c r="C2" s="278"/>
      <c r="D2" s="278"/>
      <c r="E2" s="277"/>
      <c r="F2" s="278"/>
      <c r="G2" s="275"/>
      <c r="H2" s="275"/>
      <c r="I2" s="275"/>
      <c r="J2" s="275"/>
    </row>
    <row r="3" spans="1:13" x14ac:dyDescent="0.35">
      <c r="A3" s="132" t="s">
        <v>193</v>
      </c>
      <c r="B3" s="277"/>
      <c r="C3" s="278"/>
      <c r="D3" s="278"/>
      <c r="E3" s="277"/>
      <c r="F3" s="278"/>
      <c r="G3" s="275"/>
      <c r="H3" s="275"/>
      <c r="I3" s="275"/>
      <c r="J3" s="275"/>
    </row>
    <row r="4" spans="1:13" s="280" customFormat="1" ht="15" x14ac:dyDescent="0.3">
      <c r="A4" s="279"/>
      <c r="B4" s="40"/>
      <c r="C4" s="449"/>
      <c r="D4" s="449"/>
      <c r="E4" s="40"/>
      <c r="F4" s="449"/>
      <c r="G4" s="449"/>
      <c r="H4" s="41"/>
      <c r="I4" s="450"/>
      <c r="J4" s="450"/>
    </row>
    <row r="5" spans="1:13" s="280" customFormat="1" ht="15" x14ac:dyDescent="0.3">
      <c r="A5" s="281"/>
      <c r="B5" s="40"/>
      <c r="C5" s="431" t="s">
        <v>24</v>
      </c>
      <c r="D5" s="432"/>
      <c r="E5" s="40"/>
      <c r="F5" s="431" t="s">
        <v>25</v>
      </c>
      <c r="G5" s="432"/>
      <c r="H5" s="41"/>
      <c r="I5" s="451" t="s">
        <v>26</v>
      </c>
      <c r="J5" s="452"/>
    </row>
    <row r="6" spans="1:13" s="280" customFormat="1" ht="15" x14ac:dyDescent="0.3">
      <c r="A6" s="447" t="s">
        <v>194</v>
      </c>
      <c r="B6" s="40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3" s="280" customFormat="1" ht="15" x14ac:dyDescent="0.3">
      <c r="A7" s="448"/>
      <c r="B7" s="214"/>
      <c r="C7" s="53" t="s">
        <v>195</v>
      </c>
      <c r="D7" s="54" t="s">
        <v>195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3" s="413" customFormat="1" ht="34.5" customHeight="1" x14ac:dyDescent="0.3">
      <c r="A8" s="410">
        <v>1</v>
      </c>
      <c r="B8" s="411"/>
      <c r="C8" s="384">
        <v>1321</v>
      </c>
      <c r="D8" s="384">
        <v>513</v>
      </c>
      <c r="E8" s="385"/>
      <c r="F8" s="384">
        <v>48</v>
      </c>
      <c r="G8" s="412">
        <f>F8/F$13*100</f>
        <v>8.8073394495412849</v>
      </c>
      <c r="H8" s="412"/>
      <c r="I8" s="388">
        <f>F8/C8*100</f>
        <v>3.6336109008327027</v>
      </c>
      <c r="J8" s="388">
        <f>F8/D8*100</f>
        <v>9.3567251461988299</v>
      </c>
      <c r="L8" s="414"/>
      <c r="M8" s="414"/>
    </row>
    <row r="9" spans="1:13" s="413" customFormat="1" ht="34.5" customHeight="1" x14ac:dyDescent="0.3">
      <c r="A9" s="410">
        <v>2</v>
      </c>
      <c r="B9" s="410"/>
      <c r="C9" s="384">
        <v>1271</v>
      </c>
      <c r="D9" s="384">
        <v>548</v>
      </c>
      <c r="E9" s="385"/>
      <c r="F9" s="384">
        <v>65</v>
      </c>
      <c r="G9" s="412">
        <f>F9/F$13*100</f>
        <v>11.926605504587156</v>
      </c>
      <c r="H9" s="412"/>
      <c r="I9" s="388">
        <f>F9/C9*100</f>
        <v>5.1140833988985053</v>
      </c>
      <c r="J9" s="388">
        <f>F9/D9*100</f>
        <v>11.861313868613138</v>
      </c>
      <c r="L9" s="414"/>
      <c r="M9" s="414"/>
    </row>
    <row r="10" spans="1:13" s="413" customFormat="1" ht="34.5" customHeight="1" x14ac:dyDescent="0.3">
      <c r="A10" s="410">
        <v>3</v>
      </c>
      <c r="B10" s="410"/>
      <c r="C10" s="384">
        <v>1071</v>
      </c>
      <c r="D10" s="384">
        <v>544</v>
      </c>
      <c r="E10" s="385"/>
      <c r="F10" s="384">
        <v>279</v>
      </c>
      <c r="G10" s="412">
        <f>F10/F$13*100</f>
        <v>51.192660550458712</v>
      </c>
      <c r="H10" s="412"/>
      <c r="I10" s="388">
        <f>F10/C10*100</f>
        <v>26.05042016806723</v>
      </c>
      <c r="J10" s="388">
        <f>F10/D10*100</f>
        <v>51.286764705882348</v>
      </c>
      <c r="L10" s="414"/>
      <c r="M10" s="414"/>
    </row>
    <row r="11" spans="1:13" s="413" customFormat="1" ht="34.5" customHeight="1" x14ac:dyDescent="0.3">
      <c r="A11" s="410">
        <v>4</v>
      </c>
      <c r="B11" s="410"/>
      <c r="C11" s="384">
        <v>704</v>
      </c>
      <c r="D11" s="384">
        <v>327</v>
      </c>
      <c r="E11" s="385"/>
      <c r="F11" s="384">
        <v>153</v>
      </c>
      <c r="G11" s="412">
        <f>F11/F$13*100</f>
        <v>28.073394495412845</v>
      </c>
      <c r="H11" s="412"/>
      <c r="I11" s="388">
        <f>F11/C11*100</f>
        <v>21.732954545454543</v>
      </c>
      <c r="J11" s="388">
        <f>F11/D11*100</f>
        <v>46.788990825688074</v>
      </c>
      <c r="L11" s="414"/>
    </row>
    <row r="12" spans="1:13" s="290" customFormat="1" ht="15" x14ac:dyDescent="0.3">
      <c r="A12" s="283"/>
      <c r="B12" s="284"/>
      <c r="C12" s="285"/>
      <c r="D12" s="286"/>
      <c r="E12" s="284"/>
      <c r="F12" s="285"/>
      <c r="G12" s="287"/>
      <c r="H12" s="288"/>
      <c r="I12" s="289"/>
      <c r="J12" s="287"/>
    </row>
    <row r="13" spans="1:13" s="290" customFormat="1" ht="15" x14ac:dyDescent="0.3">
      <c r="A13" s="291" t="s">
        <v>184</v>
      </c>
      <c r="B13" s="292"/>
      <c r="C13" s="426">
        <f>SUM(C8:C11)</f>
        <v>4367</v>
      </c>
      <c r="D13" s="294">
        <f>SUM(D8:D11)</f>
        <v>1932</v>
      </c>
      <c r="E13" s="292"/>
      <c r="F13" s="293">
        <f>SUM(F8:F11)</f>
        <v>545</v>
      </c>
      <c r="G13" s="255">
        <f>F13/F$13*100</f>
        <v>100</v>
      </c>
      <c r="H13" s="282"/>
      <c r="I13" s="86">
        <f>F13/C13*100</f>
        <v>12.479963361575452</v>
      </c>
      <c r="J13" s="85">
        <f>F13/D13*100</f>
        <v>28.209109730848862</v>
      </c>
    </row>
    <row r="14" spans="1:13" s="290" customFormat="1" ht="15" x14ac:dyDescent="0.3">
      <c r="A14" s="295"/>
      <c r="B14" s="292"/>
      <c r="C14" s="296"/>
      <c r="D14" s="297"/>
      <c r="E14" s="292"/>
      <c r="F14" s="296"/>
      <c r="G14" s="298"/>
      <c r="H14" s="282"/>
      <c r="I14" s="299"/>
      <c r="J14" s="300"/>
    </row>
    <row r="15" spans="1:13" s="290" customFormat="1" ht="15" x14ac:dyDescent="0.3">
      <c r="B15" s="301"/>
      <c r="C15" s="302"/>
      <c r="D15" s="302"/>
      <c r="E15" s="301"/>
      <c r="F15" s="302"/>
      <c r="G15" s="303"/>
      <c r="H15" s="304"/>
      <c r="I15" s="304"/>
      <c r="J15" s="303"/>
    </row>
    <row r="16" spans="1:13" s="96" customFormat="1" ht="15" x14ac:dyDescent="0.35">
      <c r="A16" s="14" t="s">
        <v>209</v>
      </c>
      <c r="B16" s="305"/>
      <c r="C16" s="148"/>
      <c r="D16" s="148"/>
      <c r="E16" s="305"/>
      <c r="F16" s="123"/>
      <c r="G16" s="95"/>
      <c r="H16" s="95"/>
      <c r="I16" s="95"/>
      <c r="J16" s="95"/>
      <c r="K16" s="306"/>
      <c r="L16" s="306"/>
      <c r="M16" s="307"/>
    </row>
    <row r="17" spans="1:13" s="199" customFormat="1" x14ac:dyDescent="0.35">
      <c r="A17" s="15"/>
      <c r="B17" s="52"/>
      <c r="C17" s="308"/>
      <c r="D17" s="145"/>
      <c r="E17" s="52"/>
      <c r="F17" s="145"/>
      <c r="G17" s="146"/>
      <c r="H17" s="146"/>
      <c r="I17" s="146"/>
      <c r="J17" s="309"/>
      <c r="M17" s="224"/>
    </row>
  </sheetData>
  <mergeCells count="7">
    <mergeCell ref="A6:A7"/>
    <mergeCell ref="C4:D4"/>
    <mergeCell ref="F4:G4"/>
    <mergeCell ref="I4:J4"/>
    <mergeCell ref="C5:D5"/>
    <mergeCell ref="F5:G5"/>
    <mergeCell ref="I5:J5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/>
  </sheetViews>
  <sheetFormatPr defaultRowHeight="18" x14ac:dyDescent="0.35"/>
  <cols>
    <col min="1" max="1" width="35.28515625" style="323" customWidth="1"/>
    <col min="2" max="2" width="1.42578125" style="323" customWidth="1"/>
    <col min="3" max="3" width="19.5703125" style="324" customWidth="1"/>
    <col min="4" max="4" width="18.5703125" style="324" customWidth="1"/>
    <col min="5" max="5" width="1.42578125" style="323" customWidth="1"/>
    <col min="6" max="6" width="19.28515625" style="324" customWidth="1"/>
    <col min="7" max="7" width="18.5703125" style="325" customWidth="1"/>
    <col min="8" max="8" width="1.42578125" style="325" customWidth="1"/>
    <col min="9" max="9" width="18.5703125" style="325" customWidth="1"/>
    <col min="10" max="10" width="15.5703125" style="325" customWidth="1"/>
    <col min="11" max="256" width="9.140625" style="318"/>
    <col min="257" max="257" width="35.28515625" style="318" customWidth="1"/>
    <col min="258" max="258" width="1.42578125" style="318" customWidth="1"/>
    <col min="259" max="259" width="19.5703125" style="318" customWidth="1"/>
    <col min="260" max="260" width="18.5703125" style="318" customWidth="1"/>
    <col min="261" max="261" width="1.42578125" style="318" customWidth="1"/>
    <col min="262" max="262" width="19.28515625" style="318" customWidth="1"/>
    <col min="263" max="263" width="18.5703125" style="318" customWidth="1"/>
    <col min="264" max="264" width="1.42578125" style="318" customWidth="1"/>
    <col min="265" max="265" width="18.5703125" style="318" customWidth="1"/>
    <col min="266" max="266" width="15.5703125" style="318" customWidth="1"/>
    <col min="267" max="512" width="9.140625" style="318"/>
    <col min="513" max="513" width="35.28515625" style="318" customWidth="1"/>
    <col min="514" max="514" width="1.42578125" style="318" customWidth="1"/>
    <col min="515" max="515" width="19.5703125" style="318" customWidth="1"/>
    <col min="516" max="516" width="18.5703125" style="318" customWidth="1"/>
    <col min="517" max="517" width="1.42578125" style="318" customWidth="1"/>
    <col min="518" max="518" width="19.28515625" style="318" customWidth="1"/>
    <col min="519" max="519" width="18.5703125" style="318" customWidth="1"/>
    <col min="520" max="520" width="1.42578125" style="318" customWidth="1"/>
    <col min="521" max="521" width="18.5703125" style="318" customWidth="1"/>
    <col min="522" max="522" width="15.5703125" style="318" customWidth="1"/>
    <col min="523" max="768" width="9.140625" style="318"/>
    <col min="769" max="769" width="35.28515625" style="318" customWidth="1"/>
    <col min="770" max="770" width="1.42578125" style="318" customWidth="1"/>
    <col min="771" max="771" width="19.5703125" style="318" customWidth="1"/>
    <col min="772" max="772" width="18.5703125" style="318" customWidth="1"/>
    <col min="773" max="773" width="1.42578125" style="318" customWidth="1"/>
    <col min="774" max="774" width="19.28515625" style="318" customWidth="1"/>
    <col min="775" max="775" width="18.5703125" style="318" customWidth="1"/>
    <col min="776" max="776" width="1.42578125" style="318" customWidth="1"/>
    <col min="777" max="777" width="18.5703125" style="318" customWidth="1"/>
    <col min="778" max="778" width="15.5703125" style="318" customWidth="1"/>
    <col min="779" max="1024" width="9.140625" style="318"/>
    <col min="1025" max="1025" width="35.28515625" style="318" customWidth="1"/>
    <col min="1026" max="1026" width="1.42578125" style="318" customWidth="1"/>
    <col min="1027" max="1027" width="19.5703125" style="318" customWidth="1"/>
    <col min="1028" max="1028" width="18.5703125" style="318" customWidth="1"/>
    <col min="1029" max="1029" width="1.42578125" style="318" customWidth="1"/>
    <col min="1030" max="1030" width="19.28515625" style="318" customWidth="1"/>
    <col min="1031" max="1031" width="18.5703125" style="318" customWidth="1"/>
    <col min="1032" max="1032" width="1.42578125" style="318" customWidth="1"/>
    <col min="1033" max="1033" width="18.5703125" style="318" customWidth="1"/>
    <col min="1034" max="1034" width="15.5703125" style="318" customWidth="1"/>
    <col min="1035" max="1280" width="9.140625" style="318"/>
    <col min="1281" max="1281" width="35.28515625" style="318" customWidth="1"/>
    <col min="1282" max="1282" width="1.42578125" style="318" customWidth="1"/>
    <col min="1283" max="1283" width="19.5703125" style="318" customWidth="1"/>
    <col min="1284" max="1284" width="18.5703125" style="318" customWidth="1"/>
    <col min="1285" max="1285" width="1.42578125" style="318" customWidth="1"/>
    <col min="1286" max="1286" width="19.28515625" style="318" customWidth="1"/>
    <col min="1287" max="1287" width="18.5703125" style="318" customWidth="1"/>
    <col min="1288" max="1288" width="1.42578125" style="318" customWidth="1"/>
    <col min="1289" max="1289" width="18.5703125" style="318" customWidth="1"/>
    <col min="1290" max="1290" width="15.5703125" style="318" customWidth="1"/>
    <col min="1291" max="1536" width="9.140625" style="318"/>
    <col min="1537" max="1537" width="35.28515625" style="318" customWidth="1"/>
    <col min="1538" max="1538" width="1.42578125" style="318" customWidth="1"/>
    <col min="1539" max="1539" width="19.5703125" style="318" customWidth="1"/>
    <col min="1540" max="1540" width="18.5703125" style="318" customWidth="1"/>
    <col min="1541" max="1541" width="1.42578125" style="318" customWidth="1"/>
    <col min="1542" max="1542" width="19.28515625" style="318" customWidth="1"/>
    <col min="1543" max="1543" width="18.5703125" style="318" customWidth="1"/>
    <col min="1544" max="1544" width="1.42578125" style="318" customWidth="1"/>
    <col min="1545" max="1545" width="18.5703125" style="318" customWidth="1"/>
    <col min="1546" max="1546" width="15.5703125" style="318" customWidth="1"/>
    <col min="1547" max="1792" width="9.140625" style="318"/>
    <col min="1793" max="1793" width="35.28515625" style="318" customWidth="1"/>
    <col min="1794" max="1794" width="1.42578125" style="318" customWidth="1"/>
    <col min="1795" max="1795" width="19.5703125" style="318" customWidth="1"/>
    <col min="1796" max="1796" width="18.5703125" style="318" customWidth="1"/>
    <col min="1797" max="1797" width="1.42578125" style="318" customWidth="1"/>
    <col min="1798" max="1798" width="19.28515625" style="318" customWidth="1"/>
    <col min="1799" max="1799" width="18.5703125" style="318" customWidth="1"/>
    <col min="1800" max="1800" width="1.42578125" style="318" customWidth="1"/>
    <col min="1801" max="1801" width="18.5703125" style="318" customWidth="1"/>
    <col min="1802" max="1802" width="15.5703125" style="318" customWidth="1"/>
    <col min="1803" max="2048" width="9.140625" style="318"/>
    <col min="2049" max="2049" width="35.28515625" style="318" customWidth="1"/>
    <col min="2050" max="2050" width="1.42578125" style="318" customWidth="1"/>
    <col min="2051" max="2051" width="19.5703125" style="318" customWidth="1"/>
    <col min="2052" max="2052" width="18.5703125" style="318" customWidth="1"/>
    <col min="2053" max="2053" width="1.42578125" style="318" customWidth="1"/>
    <col min="2054" max="2054" width="19.28515625" style="318" customWidth="1"/>
    <col min="2055" max="2055" width="18.5703125" style="318" customWidth="1"/>
    <col min="2056" max="2056" width="1.42578125" style="318" customWidth="1"/>
    <col min="2057" max="2057" width="18.5703125" style="318" customWidth="1"/>
    <col min="2058" max="2058" width="15.5703125" style="318" customWidth="1"/>
    <col min="2059" max="2304" width="9.140625" style="318"/>
    <col min="2305" max="2305" width="35.28515625" style="318" customWidth="1"/>
    <col min="2306" max="2306" width="1.42578125" style="318" customWidth="1"/>
    <col min="2307" max="2307" width="19.5703125" style="318" customWidth="1"/>
    <col min="2308" max="2308" width="18.5703125" style="318" customWidth="1"/>
    <col min="2309" max="2309" width="1.42578125" style="318" customWidth="1"/>
    <col min="2310" max="2310" width="19.28515625" style="318" customWidth="1"/>
    <col min="2311" max="2311" width="18.5703125" style="318" customWidth="1"/>
    <col min="2312" max="2312" width="1.42578125" style="318" customWidth="1"/>
    <col min="2313" max="2313" width="18.5703125" style="318" customWidth="1"/>
    <col min="2314" max="2314" width="15.5703125" style="318" customWidth="1"/>
    <col min="2315" max="2560" width="9.140625" style="318"/>
    <col min="2561" max="2561" width="35.28515625" style="318" customWidth="1"/>
    <col min="2562" max="2562" width="1.42578125" style="318" customWidth="1"/>
    <col min="2563" max="2563" width="19.5703125" style="318" customWidth="1"/>
    <col min="2564" max="2564" width="18.5703125" style="318" customWidth="1"/>
    <col min="2565" max="2565" width="1.42578125" style="318" customWidth="1"/>
    <col min="2566" max="2566" width="19.28515625" style="318" customWidth="1"/>
    <col min="2567" max="2567" width="18.5703125" style="318" customWidth="1"/>
    <col min="2568" max="2568" width="1.42578125" style="318" customWidth="1"/>
    <col min="2569" max="2569" width="18.5703125" style="318" customWidth="1"/>
    <col min="2570" max="2570" width="15.5703125" style="318" customWidth="1"/>
    <col min="2571" max="2816" width="9.140625" style="318"/>
    <col min="2817" max="2817" width="35.28515625" style="318" customWidth="1"/>
    <col min="2818" max="2818" width="1.42578125" style="318" customWidth="1"/>
    <col min="2819" max="2819" width="19.5703125" style="318" customWidth="1"/>
    <col min="2820" max="2820" width="18.5703125" style="318" customWidth="1"/>
    <col min="2821" max="2821" width="1.42578125" style="318" customWidth="1"/>
    <col min="2822" max="2822" width="19.28515625" style="318" customWidth="1"/>
    <col min="2823" max="2823" width="18.5703125" style="318" customWidth="1"/>
    <col min="2824" max="2824" width="1.42578125" style="318" customWidth="1"/>
    <col min="2825" max="2825" width="18.5703125" style="318" customWidth="1"/>
    <col min="2826" max="2826" width="15.5703125" style="318" customWidth="1"/>
    <col min="2827" max="3072" width="9.140625" style="318"/>
    <col min="3073" max="3073" width="35.28515625" style="318" customWidth="1"/>
    <col min="3074" max="3074" width="1.42578125" style="318" customWidth="1"/>
    <col min="3075" max="3075" width="19.5703125" style="318" customWidth="1"/>
    <col min="3076" max="3076" width="18.5703125" style="318" customWidth="1"/>
    <col min="3077" max="3077" width="1.42578125" style="318" customWidth="1"/>
    <col min="3078" max="3078" width="19.28515625" style="318" customWidth="1"/>
    <col min="3079" max="3079" width="18.5703125" style="318" customWidth="1"/>
    <col min="3080" max="3080" width="1.42578125" style="318" customWidth="1"/>
    <col min="3081" max="3081" width="18.5703125" style="318" customWidth="1"/>
    <col min="3082" max="3082" width="15.5703125" style="318" customWidth="1"/>
    <col min="3083" max="3328" width="9.140625" style="318"/>
    <col min="3329" max="3329" width="35.28515625" style="318" customWidth="1"/>
    <col min="3330" max="3330" width="1.42578125" style="318" customWidth="1"/>
    <col min="3331" max="3331" width="19.5703125" style="318" customWidth="1"/>
    <col min="3332" max="3332" width="18.5703125" style="318" customWidth="1"/>
    <col min="3333" max="3333" width="1.42578125" style="318" customWidth="1"/>
    <col min="3334" max="3334" width="19.28515625" style="318" customWidth="1"/>
    <col min="3335" max="3335" width="18.5703125" style="318" customWidth="1"/>
    <col min="3336" max="3336" width="1.42578125" style="318" customWidth="1"/>
    <col min="3337" max="3337" width="18.5703125" style="318" customWidth="1"/>
    <col min="3338" max="3338" width="15.5703125" style="318" customWidth="1"/>
    <col min="3339" max="3584" width="9.140625" style="318"/>
    <col min="3585" max="3585" width="35.28515625" style="318" customWidth="1"/>
    <col min="3586" max="3586" width="1.42578125" style="318" customWidth="1"/>
    <col min="3587" max="3587" width="19.5703125" style="318" customWidth="1"/>
    <col min="3588" max="3588" width="18.5703125" style="318" customWidth="1"/>
    <col min="3589" max="3589" width="1.42578125" style="318" customWidth="1"/>
    <col min="3590" max="3590" width="19.28515625" style="318" customWidth="1"/>
    <col min="3591" max="3591" width="18.5703125" style="318" customWidth="1"/>
    <col min="3592" max="3592" width="1.42578125" style="318" customWidth="1"/>
    <col min="3593" max="3593" width="18.5703125" style="318" customWidth="1"/>
    <col min="3594" max="3594" width="15.5703125" style="318" customWidth="1"/>
    <col min="3595" max="3840" width="9.140625" style="318"/>
    <col min="3841" max="3841" width="35.28515625" style="318" customWidth="1"/>
    <col min="3842" max="3842" width="1.42578125" style="318" customWidth="1"/>
    <col min="3843" max="3843" width="19.5703125" style="318" customWidth="1"/>
    <col min="3844" max="3844" width="18.5703125" style="318" customWidth="1"/>
    <col min="3845" max="3845" width="1.42578125" style="318" customWidth="1"/>
    <col min="3846" max="3846" width="19.28515625" style="318" customWidth="1"/>
    <col min="3847" max="3847" width="18.5703125" style="318" customWidth="1"/>
    <col min="3848" max="3848" width="1.42578125" style="318" customWidth="1"/>
    <col min="3849" max="3849" width="18.5703125" style="318" customWidth="1"/>
    <col min="3850" max="3850" width="15.5703125" style="318" customWidth="1"/>
    <col min="3851" max="4096" width="9.140625" style="318"/>
    <col min="4097" max="4097" width="35.28515625" style="318" customWidth="1"/>
    <col min="4098" max="4098" width="1.42578125" style="318" customWidth="1"/>
    <col min="4099" max="4099" width="19.5703125" style="318" customWidth="1"/>
    <col min="4100" max="4100" width="18.5703125" style="318" customWidth="1"/>
    <col min="4101" max="4101" width="1.42578125" style="318" customWidth="1"/>
    <col min="4102" max="4102" width="19.28515625" style="318" customWidth="1"/>
    <col min="4103" max="4103" width="18.5703125" style="318" customWidth="1"/>
    <col min="4104" max="4104" width="1.42578125" style="318" customWidth="1"/>
    <col min="4105" max="4105" width="18.5703125" style="318" customWidth="1"/>
    <col min="4106" max="4106" width="15.5703125" style="318" customWidth="1"/>
    <col min="4107" max="4352" width="9.140625" style="318"/>
    <col min="4353" max="4353" width="35.28515625" style="318" customWidth="1"/>
    <col min="4354" max="4354" width="1.42578125" style="318" customWidth="1"/>
    <col min="4355" max="4355" width="19.5703125" style="318" customWidth="1"/>
    <col min="4356" max="4356" width="18.5703125" style="318" customWidth="1"/>
    <col min="4357" max="4357" width="1.42578125" style="318" customWidth="1"/>
    <col min="4358" max="4358" width="19.28515625" style="318" customWidth="1"/>
    <col min="4359" max="4359" width="18.5703125" style="318" customWidth="1"/>
    <col min="4360" max="4360" width="1.42578125" style="318" customWidth="1"/>
    <col min="4361" max="4361" width="18.5703125" style="318" customWidth="1"/>
    <col min="4362" max="4362" width="15.5703125" style="318" customWidth="1"/>
    <col min="4363" max="4608" width="9.140625" style="318"/>
    <col min="4609" max="4609" width="35.28515625" style="318" customWidth="1"/>
    <col min="4610" max="4610" width="1.42578125" style="318" customWidth="1"/>
    <col min="4611" max="4611" width="19.5703125" style="318" customWidth="1"/>
    <col min="4612" max="4612" width="18.5703125" style="318" customWidth="1"/>
    <col min="4613" max="4613" width="1.42578125" style="318" customWidth="1"/>
    <col min="4614" max="4614" width="19.28515625" style="318" customWidth="1"/>
    <col min="4615" max="4615" width="18.5703125" style="318" customWidth="1"/>
    <col min="4616" max="4616" width="1.42578125" style="318" customWidth="1"/>
    <col min="4617" max="4617" width="18.5703125" style="318" customWidth="1"/>
    <col min="4618" max="4618" width="15.5703125" style="318" customWidth="1"/>
    <col min="4619" max="4864" width="9.140625" style="318"/>
    <col min="4865" max="4865" width="35.28515625" style="318" customWidth="1"/>
    <col min="4866" max="4866" width="1.42578125" style="318" customWidth="1"/>
    <col min="4867" max="4867" width="19.5703125" style="318" customWidth="1"/>
    <col min="4868" max="4868" width="18.5703125" style="318" customWidth="1"/>
    <col min="4869" max="4869" width="1.42578125" style="318" customWidth="1"/>
    <col min="4870" max="4870" width="19.28515625" style="318" customWidth="1"/>
    <col min="4871" max="4871" width="18.5703125" style="318" customWidth="1"/>
    <col min="4872" max="4872" width="1.42578125" style="318" customWidth="1"/>
    <col min="4873" max="4873" width="18.5703125" style="318" customWidth="1"/>
    <col min="4874" max="4874" width="15.5703125" style="318" customWidth="1"/>
    <col min="4875" max="5120" width="9.140625" style="318"/>
    <col min="5121" max="5121" width="35.28515625" style="318" customWidth="1"/>
    <col min="5122" max="5122" width="1.42578125" style="318" customWidth="1"/>
    <col min="5123" max="5123" width="19.5703125" style="318" customWidth="1"/>
    <col min="5124" max="5124" width="18.5703125" style="318" customWidth="1"/>
    <col min="5125" max="5125" width="1.42578125" style="318" customWidth="1"/>
    <col min="5126" max="5126" width="19.28515625" style="318" customWidth="1"/>
    <col min="5127" max="5127" width="18.5703125" style="318" customWidth="1"/>
    <col min="5128" max="5128" width="1.42578125" style="318" customWidth="1"/>
    <col min="5129" max="5129" width="18.5703125" style="318" customWidth="1"/>
    <col min="5130" max="5130" width="15.5703125" style="318" customWidth="1"/>
    <col min="5131" max="5376" width="9.140625" style="318"/>
    <col min="5377" max="5377" width="35.28515625" style="318" customWidth="1"/>
    <col min="5378" max="5378" width="1.42578125" style="318" customWidth="1"/>
    <col min="5379" max="5379" width="19.5703125" style="318" customWidth="1"/>
    <col min="5380" max="5380" width="18.5703125" style="318" customWidth="1"/>
    <col min="5381" max="5381" width="1.42578125" style="318" customWidth="1"/>
    <col min="5382" max="5382" width="19.28515625" style="318" customWidth="1"/>
    <col min="5383" max="5383" width="18.5703125" style="318" customWidth="1"/>
    <col min="5384" max="5384" width="1.42578125" style="318" customWidth="1"/>
    <col min="5385" max="5385" width="18.5703125" style="318" customWidth="1"/>
    <col min="5386" max="5386" width="15.5703125" style="318" customWidth="1"/>
    <col min="5387" max="5632" width="9.140625" style="318"/>
    <col min="5633" max="5633" width="35.28515625" style="318" customWidth="1"/>
    <col min="5634" max="5634" width="1.42578125" style="318" customWidth="1"/>
    <col min="5635" max="5635" width="19.5703125" style="318" customWidth="1"/>
    <col min="5636" max="5636" width="18.5703125" style="318" customWidth="1"/>
    <col min="5637" max="5637" width="1.42578125" style="318" customWidth="1"/>
    <col min="5638" max="5638" width="19.28515625" style="318" customWidth="1"/>
    <col min="5639" max="5639" width="18.5703125" style="318" customWidth="1"/>
    <col min="5640" max="5640" width="1.42578125" style="318" customWidth="1"/>
    <col min="5641" max="5641" width="18.5703125" style="318" customWidth="1"/>
    <col min="5642" max="5642" width="15.5703125" style="318" customWidth="1"/>
    <col min="5643" max="5888" width="9.140625" style="318"/>
    <col min="5889" max="5889" width="35.28515625" style="318" customWidth="1"/>
    <col min="5890" max="5890" width="1.42578125" style="318" customWidth="1"/>
    <col min="5891" max="5891" width="19.5703125" style="318" customWidth="1"/>
    <col min="5892" max="5892" width="18.5703125" style="318" customWidth="1"/>
    <col min="5893" max="5893" width="1.42578125" style="318" customWidth="1"/>
    <col min="5894" max="5894" width="19.28515625" style="318" customWidth="1"/>
    <col min="5895" max="5895" width="18.5703125" style="318" customWidth="1"/>
    <col min="5896" max="5896" width="1.42578125" style="318" customWidth="1"/>
    <col min="5897" max="5897" width="18.5703125" style="318" customWidth="1"/>
    <col min="5898" max="5898" width="15.5703125" style="318" customWidth="1"/>
    <col min="5899" max="6144" width="9.140625" style="318"/>
    <col min="6145" max="6145" width="35.28515625" style="318" customWidth="1"/>
    <col min="6146" max="6146" width="1.42578125" style="318" customWidth="1"/>
    <col min="6147" max="6147" width="19.5703125" style="318" customWidth="1"/>
    <col min="6148" max="6148" width="18.5703125" style="318" customWidth="1"/>
    <col min="6149" max="6149" width="1.42578125" style="318" customWidth="1"/>
    <col min="6150" max="6150" width="19.28515625" style="318" customWidth="1"/>
    <col min="6151" max="6151" width="18.5703125" style="318" customWidth="1"/>
    <col min="6152" max="6152" width="1.42578125" style="318" customWidth="1"/>
    <col min="6153" max="6153" width="18.5703125" style="318" customWidth="1"/>
    <col min="6154" max="6154" width="15.5703125" style="318" customWidth="1"/>
    <col min="6155" max="6400" width="9.140625" style="318"/>
    <col min="6401" max="6401" width="35.28515625" style="318" customWidth="1"/>
    <col min="6402" max="6402" width="1.42578125" style="318" customWidth="1"/>
    <col min="6403" max="6403" width="19.5703125" style="318" customWidth="1"/>
    <col min="6404" max="6404" width="18.5703125" style="318" customWidth="1"/>
    <col min="6405" max="6405" width="1.42578125" style="318" customWidth="1"/>
    <col min="6406" max="6406" width="19.28515625" style="318" customWidth="1"/>
    <col min="6407" max="6407" width="18.5703125" style="318" customWidth="1"/>
    <col min="6408" max="6408" width="1.42578125" style="318" customWidth="1"/>
    <col min="6409" max="6409" width="18.5703125" style="318" customWidth="1"/>
    <col min="6410" max="6410" width="15.5703125" style="318" customWidth="1"/>
    <col min="6411" max="6656" width="9.140625" style="318"/>
    <col min="6657" max="6657" width="35.28515625" style="318" customWidth="1"/>
    <col min="6658" max="6658" width="1.42578125" style="318" customWidth="1"/>
    <col min="6659" max="6659" width="19.5703125" style="318" customWidth="1"/>
    <col min="6660" max="6660" width="18.5703125" style="318" customWidth="1"/>
    <col min="6661" max="6661" width="1.42578125" style="318" customWidth="1"/>
    <col min="6662" max="6662" width="19.28515625" style="318" customWidth="1"/>
    <col min="6663" max="6663" width="18.5703125" style="318" customWidth="1"/>
    <col min="6664" max="6664" width="1.42578125" style="318" customWidth="1"/>
    <col min="6665" max="6665" width="18.5703125" style="318" customWidth="1"/>
    <col min="6666" max="6666" width="15.5703125" style="318" customWidth="1"/>
    <col min="6667" max="6912" width="9.140625" style="318"/>
    <col min="6913" max="6913" width="35.28515625" style="318" customWidth="1"/>
    <col min="6914" max="6914" width="1.42578125" style="318" customWidth="1"/>
    <col min="6915" max="6915" width="19.5703125" style="318" customWidth="1"/>
    <col min="6916" max="6916" width="18.5703125" style="318" customWidth="1"/>
    <col min="6917" max="6917" width="1.42578125" style="318" customWidth="1"/>
    <col min="6918" max="6918" width="19.28515625" style="318" customWidth="1"/>
    <col min="6919" max="6919" width="18.5703125" style="318" customWidth="1"/>
    <col min="6920" max="6920" width="1.42578125" style="318" customWidth="1"/>
    <col min="6921" max="6921" width="18.5703125" style="318" customWidth="1"/>
    <col min="6922" max="6922" width="15.5703125" style="318" customWidth="1"/>
    <col min="6923" max="7168" width="9.140625" style="318"/>
    <col min="7169" max="7169" width="35.28515625" style="318" customWidth="1"/>
    <col min="7170" max="7170" width="1.42578125" style="318" customWidth="1"/>
    <col min="7171" max="7171" width="19.5703125" style="318" customWidth="1"/>
    <col min="7172" max="7172" width="18.5703125" style="318" customWidth="1"/>
    <col min="7173" max="7173" width="1.42578125" style="318" customWidth="1"/>
    <col min="7174" max="7174" width="19.28515625" style="318" customWidth="1"/>
    <col min="7175" max="7175" width="18.5703125" style="318" customWidth="1"/>
    <col min="7176" max="7176" width="1.42578125" style="318" customWidth="1"/>
    <col min="7177" max="7177" width="18.5703125" style="318" customWidth="1"/>
    <col min="7178" max="7178" width="15.5703125" style="318" customWidth="1"/>
    <col min="7179" max="7424" width="9.140625" style="318"/>
    <col min="7425" max="7425" width="35.28515625" style="318" customWidth="1"/>
    <col min="7426" max="7426" width="1.42578125" style="318" customWidth="1"/>
    <col min="7427" max="7427" width="19.5703125" style="318" customWidth="1"/>
    <col min="7428" max="7428" width="18.5703125" style="318" customWidth="1"/>
    <col min="7429" max="7429" width="1.42578125" style="318" customWidth="1"/>
    <col min="7430" max="7430" width="19.28515625" style="318" customWidth="1"/>
    <col min="7431" max="7431" width="18.5703125" style="318" customWidth="1"/>
    <col min="7432" max="7432" width="1.42578125" style="318" customWidth="1"/>
    <col min="7433" max="7433" width="18.5703125" style="318" customWidth="1"/>
    <col min="7434" max="7434" width="15.5703125" style="318" customWidth="1"/>
    <col min="7435" max="7680" width="9.140625" style="318"/>
    <col min="7681" max="7681" width="35.28515625" style="318" customWidth="1"/>
    <col min="7682" max="7682" width="1.42578125" style="318" customWidth="1"/>
    <col min="7683" max="7683" width="19.5703125" style="318" customWidth="1"/>
    <col min="7684" max="7684" width="18.5703125" style="318" customWidth="1"/>
    <col min="7685" max="7685" width="1.42578125" style="318" customWidth="1"/>
    <col min="7686" max="7686" width="19.28515625" style="318" customWidth="1"/>
    <col min="7687" max="7687" width="18.5703125" style="318" customWidth="1"/>
    <col min="7688" max="7688" width="1.42578125" style="318" customWidth="1"/>
    <col min="7689" max="7689" width="18.5703125" style="318" customWidth="1"/>
    <col min="7690" max="7690" width="15.5703125" style="318" customWidth="1"/>
    <col min="7691" max="7936" width="9.140625" style="318"/>
    <col min="7937" max="7937" width="35.28515625" style="318" customWidth="1"/>
    <col min="7938" max="7938" width="1.42578125" style="318" customWidth="1"/>
    <col min="7939" max="7939" width="19.5703125" style="318" customWidth="1"/>
    <col min="7940" max="7940" width="18.5703125" style="318" customWidth="1"/>
    <col min="7941" max="7941" width="1.42578125" style="318" customWidth="1"/>
    <col min="7942" max="7942" width="19.28515625" style="318" customWidth="1"/>
    <col min="7943" max="7943" width="18.5703125" style="318" customWidth="1"/>
    <col min="7944" max="7944" width="1.42578125" style="318" customWidth="1"/>
    <col min="7945" max="7945" width="18.5703125" style="318" customWidth="1"/>
    <col min="7946" max="7946" width="15.5703125" style="318" customWidth="1"/>
    <col min="7947" max="8192" width="9.140625" style="318"/>
    <col min="8193" max="8193" width="35.28515625" style="318" customWidth="1"/>
    <col min="8194" max="8194" width="1.42578125" style="318" customWidth="1"/>
    <col min="8195" max="8195" width="19.5703125" style="318" customWidth="1"/>
    <col min="8196" max="8196" width="18.5703125" style="318" customWidth="1"/>
    <col min="8197" max="8197" width="1.42578125" style="318" customWidth="1"/>
    <col min="8198" max="8198" width="19.28515625" style="318" customWidth="1"/>
    <col min="8199" max="8199" width="18.5703125" style="318" customWidth="1"/>
    <col min="8200" max="8200" width="1.42578125" style="318" customWidth="1"/>
    <col min="8201" max="8201" width="18.5703125" style="318" customWidth="1"/>
    <col min="8202" max="8202" width="15.5703125" style="318" customWidth="1"/>
    <col min="8203" max="8448" width="9.140625" style="318"/>
    <col min="8449" max="8449" width="35.28515625" style="318" customWidth="1"/>
    <col min="8450" max="8450" width="1.42578125" style="318" customWidth="1"/>
    <col min="8451" max="8451" width="19.5703125" style="318" customWidth="1"/>
    <col min="8452" max="8452" width="18.5703125" style="318" customWidth="1"/>
    <col min="8453" max="8453" width="1.42578125" style="318" customWidth="1"/>
    <col min="8454" max="8454" width="19.28515625" style="318" customWidth="1"/>
    <col min="8455" max="8455" width="18.5703125" style="318" customWidth="1"/>
    <col min="8456" max="8456" width="1.42578125" style="318" customWidth="1"/>
    <col min="8457" max="8457" width="18.5703125" style="318" customWidth="1"/>
    <col min="8458" max="8458" width="15.5703125" style="318" customWidth="1"/>
    <col min="8459" max="8704" width="9.140625" style="318"/>
    <col min="8705" max="8705" width="35.28515625" style="318" customWidth="1"/>
    <col min="8706" max="8706" width="1.42578125" style="318" customWidth="1"/>
    <col min="8707" max="8707" width="19.5703125" style="318" customWidth="1"/>
    <col min="8708" max="8708" width="18.5703125" style="318" customWidth="1"/>
    <col min="8709" max="8709" width="1.42578125" style="318" customWidth="1"/>
    <col min="8710" max="8710" width="19.28515625" style="318" customWidth="1"/>
    <col min="8711" max="8711" width="18.5703125" style="318" customWidth="1"/>
    <col min="8712" max="8712" width="1.42578125" style="318" customWidth="1"/>
    <col min="8713" max="8713" width="18.5703125" style="318" customWidth="1"/>
    <col min="8714" max="8714" width="15.5703125" style="318" customWidth="1"/>
    <col min="8715" max="8960" width="9.140625" style="318"/>
    <col min="8961" max="8961" width="35.28515625" style="318" customWidth="1"/>
    <col min="8962" max="8962" width="1.42578125" style="318" customWidth="1"/>
    <col min="8963" max="8963" width="19.5703125" style="318" customWidth="1"/>
    <col min="8964" max="8964" width="18.5703125" style="318" customWidth="1"/>
    <col min="8965" max="8965" width="1.42578125" style="318" customWidth="1"/>
    <col min="8966" max="8966" width="19.28515625" style="318" customWidth="1"/>
    <col min="8967" max="8967" width="18.5703125" style="318" customWidth="1"/>
    <col min="8968" max="8968" width="1.42578125" style="318" customWidth="1"/>
    <col min="8969" max="8969" width="18.5703125" style="318" customWidth="1"/>
    <col min="8970" max="8970" width="15.5703125" style="318" customWidth="1"/>
    <col min="8971" max="9216" width="9.140625" style="318"/>
    <col min="9217" max="9217" width="35.28515625" style="318" customWidth="1"/>
    <col min="9218" max="9218" width="1.42578125" style="318" customWidth="1"/>
    <col min="9219" max="9219" width="19.5703125" style="318" customWidth="1"/>
    <col min="9220" max="9220" width="18.5703125" style="318" customWidth="1"/>
    <col min="9221" max="9221" width="1.42578125" style="318" customWidth="1"/>
    <col min="9222" max="9222" width="19.28515625" style="318" customWidth="1"/>
    <col min="9223" max="9223" width="18.5703125" style="318" customWidth="1"/>
    <col min="9224" max="9224" width="1.42578125" style="318" customWidth="1"/>
    <col min="9225" max="9225" width="18.5703125" style="318" customWidth="1"/>
    <col min="9226" max="9226" width="15.5703125" style="318" customWidth="1"/>
    <col min="9227" max="9472" width="9.140625" style="318"/>
    <col min="9473" max="9473" width="35.28515625" style="318" customWidth="1"/>
    <col min="9474" max="9474" width="1.42578125" style="318" customWidth="1"/>
    <col min="9475" max="9475" width="19.5703125" style="318" customWidth="1"/>
    <col min="9476" max="9476" width="18.5703125" style="318" customWidth="1"/>
    <col min="9477" max="9477" width="1.42578125" style="318" customWidth="1"/>
    <col min="9478" max="9478" width="19.28515625" style="318" customWidth="1"/>
    <col min="9479" max="9479" width="18.5703125" style="318" customWidth="1"/>
    <col min="9480" max="9480" width="1.42578125" style="318" customWidth="1"/>
    <col min="9481" max="9481" width="18.5703125" style="318" customWidth="1"/>
    <col min="9482" max="9482" width="15.5703125" style="318" customWidth="1"/>
    <col min="9483" max="9728" width="9.140625" style="318"/>
    <col min="9729" max="9729" width="35.28515625" style="318" customWidth="1"/>
    <col min="9730" max="9730" width="1.42578125" style="318" customWidth="1"/>
    <col min="9731" max="9731" width="19.5703125" style="318" customWidth="1"/>
    <col min="9732" max="9732" width="18.5703125" style="318" customWidth="1"/>
    <col min="9733" max="9733" width="1.42578125" style="318" customWidth="1"/>
    <col min="9734" max="9734" width="19.28515625" style="318" customWidth="1"/>
    <col min="9735" max="9735" width="18.5703125" style="318" customWidth="1"/>
    <col min="9736" max="9736" width="1.42578125" style="318" customWidth="1"/>
    <col min="9737" max="9737" width="18.5703125" style="318" customWidth="1"/>
    <col min="9738" max="9738" width="15.5703125" style="318" customWidth="1"/>
    <col min="9739" max="9984" width="9.140625" style="318"/>
    <col min="9985" max="9985" width="35.28515625" style="318" customWidth="1"/>
    <col min="9986" max="9986" width="1.42578125" style="318" customWidth="1"/>
    <col min="9987" max="9987" width="19.5703125" style="318" customWidth="1"/>
    <col min="9988" max="9988" width="18.5703125" style="318" customWidth="1"/>
    <col min="9989" max="9989" width="1.42578125" style="318" customWidth="1"/>
    <col min="9990" max="9990" width="19.28515625" style="318" customWidth="1"/>
    <col min="9991" max="9991" width="18.5703125" style="318" customWidth="1"/>
    <col min="9992" max="9992" width="1.42578125" style="318" customWidth="1"/>
    <col min="9993" max="9993" width="18.5703125" style="318" customWidth="1"/>
    <col min="9994" max="9994" width="15.5703125" style="318" customWidth="1"/>
    <col min="9995" max="10240" width="9.140625" style="318"/>
    <col min="10241" max="10241" width="35.28515625" style="318" customWidth="1"/>
    <col min="10242" max="10242" width="1.42578125" style="318" customWidth="1"/>
    <col min="10243" max="10243" width="19.5703125" style="318" customWidth="1"/>
    <col min="10244" max="10244" width="18.5703125" style="318" customWidth="1"/>
    <col min="10245" max="10245" width="1.42578125" style="318" customWidth="1"/>
    <col min="10246" max="10246" width="19.28515625" style="318" customWidth="1"/>
    <col min="10247" max="10247" width="18.5703125" style="318" customWidth="1"/>
    <col min="10248" max="10248" width="1.42578125" style="318" customWidth="1"/>
    <col min="10249" max="10249" width="18.5703125" style="318" customWidth="1"/>
    <col min="10250" max="10250" width="15.5703125" style="318" customWidth="1"/>
    <col min="10251" max="10496" width="9.140625" style="318"/>
    <col min="10497" max="10497" width="35.28515625" style="318" customWidth="1"/>
    <col min="10498" max="10498" width="1.42578125" style="318" customWidth="1"/>
    <col min="10499" max="10499" width="19.5703125" style="318" customWidth="1"/>
    <col min="10500" max="10500" width="18.5703125" style="318" customWidth="1"/>
    <col min="10501" max="10501" width="1.42578125" style="318" customWidth="1"/>
    <col min="10502" max="10502" width="19.28515625" style="318" customWidth="1"/>
    <col min="10503" max="10503" width="18.5703125" style="318" customWidth="1"/>
    <col min="10504" max="10504" width="1.42578125" style="318" customWidth="1"/>
    <col min="10505" max="10505" width="18.5703125" style="318" customWidth="1"/>
    <col min="10506" max="10506" width="15.5703125" style="318" customWidth="1"/>
    <col min="10507" max="10752" width="9.140625" style="318"/>
    <col min="10753" max="10753" width="35.28515625" style="318" customWidth="1"/>
    <col min="10754" max="10754" width="1.42578125" style="318" customWidth="1"/>
    <col min="10755" max="10755" width="19.5703125" style="318" customWidth="1"/>
    <col min="10756" max="10756" width="18.5703125" style="318" customWidth="1"/>
    <col min="10757" max="10757" width="1.42578125" style="318" customWidth="1"/>
    <col min="10758" max="10758" width="19.28515625" style="318" customWidth="1"/>
    <col min="10759" max="10759" width="18.5703125" style="318" customWidth="1"/>
    <col min="10760" max="10760" width="1.42578125" style="318" customWidth="1"/>
    <col min="10761" max="10761" width="18.5703125" style="318" customWidth="1"/>
    <col min="10762" max="10762" width="15.5703125" style="318" customWidth="1"/>
    <col min="10763" max="11008" width="9.140625" style="318"/>
    <col min="11009" max="11009" width="35.28515625" style="318" customWidth="1"/>
    <col min="11010" max="11010" width="1.42578125" style="318" customWidth="1"/>
    <col min="11011" max="11011" width="19.5703125" style="318" customWidth="1"/>
    <col min="11012" max="11012" width="18.5703125" style="318" customWidth="1"/>
    <col min="11013" max="11013" width="1.42578125" style="318" customWidth="1"/>
    <col min="11014" max="11014" width="19.28515625" style="318" customWidth="1"/>
    <col min="11015" max="11015" width="18.5703125" style="318" customWidth="1"/>
    <col min="11016" max="11016" width="1.42578125" style="318" customWidth="1"/>
    <col min="11017" max="11017" width="18.5703125" style="318" customWidth="1"/>
    <col min="11018" max="11018" width="15.5703125" style="318" customWidth="1"/>
    <col min="11019" max="11264" width="9.140625" style="318"/>
    <col min="11265" max="11265" width="35.28515625" style="318" customWidth="1"/>
    <col min="11266" max="11266" width="1.42578125" style="318" customWidth="1"/>
    <col min="11267" max="11267" width="19.5703125" style="318" customWidth="1"/>
    <col min="11268" max="11268" width="18.5703125" style="318" customWidth="1"/>
    <col min="11269" max="11269" width="1.42578125" style="318" customWidth="1"/>
    <col min="11270" max="11270" width="19.28515625" style="318" customWidth="1"/>
    <col min="11271" max="11271" width="18.5703125" style="318" customWidth="1"/>
    <col min="11272" max="11272" width="1.42578125" style="318" customWidth="1"/>
    <col min="11273" max="11273" width="18.5703125" style="318" customWidth="1"/>
    <col min="11274" max="11274" width="15.5703125" style="318" customWidth="1"/>
    <col min="11275" max="11520" width="9.140625" style="318"/>
    <col min="11521" max="11521" width="35.28515625" style="318" customWidth="1"/>
    <col min="11522" max="11522" width="1.42578125" style="318" customWidth="1"/>
    <col min="11523" max="11523" width="19.5703125" style="318" customWidth="1"/>
    <col min="11524" max="11524" width="18.5703125" style="318" customWidth="1"/>
    <col min="11525" max="11525" width="1.42578125" style="318" customWidth="1"/>
    <col min="11526" max="11526" width="19.28515625" style="318" customWidth="1"/>
    <col min="11527" max="11527" width="18.5703125" style="318" customWidth="1"/>
    <col min="11528" max="11528" width="1.42578125" style="318" customWidth="1"/>
    <col min="11529" max="11529" width="18.5703125" style="318" customWidth="1"/>
    <col min="11530" max="11530" width="15.5703125" style="318" customWidth="1"/>
    <col min="11531" max="11776" width="9.140625" style="318"/>
    <col min="11777" max="11777" width="35.28515625" style="318" customWidth="1"/>
    <col min="11778" max="11778" width="1.42578125" style="318" customWidth="1"/>
    <col min="11779" max="11779" width="19.5703125" style="318" customWidth="1"/>
    <col min="11780" max="11780" width="18.5703125" style="318" customWidth="1"/>
    <col min="11781" max="11781" width="1.42578125" style="318" customWidth="1"/>
    <col min="11782" max="11782" width="19.28515625" style="318" customWidth="1"/>
    <col min="11783" max="11783" width="18.5703125" style="318" customWidth="1"/>
    <col min="11784" max="11784" width="1.42578125" style="318" customWidth="1"/>
    <col min="11785" max="11785" width="18.5703125" style="318" customWidth="1"/>
    <col min="11786" max="11786" width="15.5703125" style="318" customWidth="1"/>
    <col min="11787" max="12032" width="9.140625" style="318"/>
    <col min="12033" max="12033" width="35.28515625" style="318" customWidth="1"/>
    <col min="12034" max="12034" width="1.42578125" style="318" customWidth="1"/>
    <col min="12035" max="12035" width="19.5703125" style="318" customWidth="1"/>
    <col min="12036" max="12036" width="18.5703125" style="318" customWidth="1"/>
    <col min="12037" max="12037" width="1.42578125" style="318" customWidth="1"/>
    <col min="12038" max="12038" width="19.28515625" style="318" customWidth="1"/>
    <col min="12039" max="12039" width="18.5703125" style="318" customWidth="1"/>
    <col min="12040" max="12040" width="1.42578125" style="318" customWidth="1"/>
    <col min="12041" max="12041" width="18.5703125" style="318" customWidth="1"/>
    <col min="12042" max="12042" width="15.5703125" style="318" customWidth="1"/>
    <col min="12043" max="12288" width="9.140625" style="318"/>
    <col min="12289" max="12289" width="35.28515625" style="318" customWidth="1"/>
    <col min="12290" max="12290" width="1.42578125" style="318" customWidth="1"/>
    <col min="12291" max="12291" width="19.5703125" style="318" customWidth="1"/>
    <col min="12292" max="12292" width="18.5703125" style="318" customWidth="1"/>
    <col min="12293" max="12293" width="1.42578125" style="318" customWidth="1"/>
    <col min="12294" max="12294" width="19.28515625" style="318" customWidth="1"/>
    <col min="12295" max="12295" width="18.5703125" style="318" customWidth="1"/>
    <col min="12296" max="12296" width="1.42578125" style="318" customWidth="1"/>
    <col min="12297" max="12297" width="18.5703125" style="318" customWidth="1"/>
    <col min="12298" max="12298" width="15.5703125" style="318" customWidth="1"/>
    <col min="12299" max="12544" width="9.140625" style="318"/>
    <col min="12545" max="12545" width="35.28515625" style="318" customWidth="1"/>
    <col min="12546" max="12546" width="1.42578125" style="318" customWidth="1"/>
    <col min="12547" max="12547" width="19.5703125" style="318" customWidth="1"/>
    <col min="12548" max="12548" width="18.5703125" style="318" customWidth="1"/>
    <col min="12549" max="12549" width="1.42578125" style="318" customWidth="1"/>
    <col min="12550" max="12550" width="19.28515625" style="318" customWidth="1"/>
    <col min="12551" max="12551" width="18.5703125" style="318" customWidth="1"/>
    <col min="12552" max="12552" width="1.42578125" style="318" customWidth="1"/>
    <col min="12553" max="12553" width="18.5703125" style="318" customWidth="1"/>
    <col min="12554" max="12554" width="15.5703125" style="318" customWidth="1"/>
    <col min="12555" max="12800" width="9.140625" style="318"/>
    <col min="12801" max="12801" width="35.28515625" style="318" customWidth="1"/>
    <col min="12802" max="12802" width="1.42578125" style="318" customWidth="1"/>
    <col min="12803" max="12803" width="19.5703125" style="318" customWidth="1"/>
    <col min="12804" max="12804" width="18.5703125" style="318" customWidth="1"/>
    <col min="12805" max="12805" width="1.42578125" style="318" customWidth="1"/>
    <col min="12806" max="12806" width="19.28515625" style="318" customWidth="1"/>
    <col min="12807" max="12807" width="18.5703125" style="318" customWidth="1"/>
    <col min="12808" max="12808" width="1.42578125" style="318" customWidth="1"/>
    <col min="12809" max="12809" width="18.5703125" style="318" customWidth="1"/>
    <col min="12810" max="12810" width="15.5703125" style="318" customWidth="1"/>
    <col min="12811" max="13056" width="9.140625" style="318"/>
    <col min="13057" max="13057" width="35.28515625" style="318" customWidth="1"/>
    <col min="13058" max="13058" width="1.42578125" style="318" customWidth="1"/>
    <col min="13059" max="13059" width="19.5703125" style="318" customWidth="1"/>
    <col min="13060" max="13060" width="18.5703125" style="318" customWidth="1"/>
    <col min="13061" max="13061" width="1.42578125" style="318" customWidth="1"/>
    <col min="13062" max="13062" width="19.28515625" style="318" customWidth="1"/>
    <col min="13063" max="13063" width="18.5703125" style="318" customWidth="1"/>
    <col min="13064" max="13064" width="1.42578125" style="318" customWidth="1"/>
    <col min="13065" max="13065" width="18.5703125" style="318" customWidth="1"/>
    <col min="13066" max="13066" width="15.5703125" style="318" customWidth="1"/>
    <col min="13067" max="13312" width="9.140625" style="318"/>
    <col min="13313" max="13313" width="35.28515625" style="318" customWidth="1"/>
    <col min="13314" max="13314" width="1.42578125" style="318" customWidth="1"/>
    <col min="13315" max="13315" width="19.5703125" style="318" customWidth="1"/>
    <col min="13316" max="13316" width="18.5703125" style="318" customWidth="1"/>
    <col min="13317" max="13317" width="1.42578125" style="318" customWidth="1"/>
    <col min="13318" max="13318" width="19.28515625" style="318" customWidth="1"/>
    <col min="13319" max="13319" width="18.5703125" style="318" customWidth="1"/>
    <col min="13320" max="13320" width="1.42578125" style="318" customWidth="1"/>
    <col min="13321" max="13321" width="18.5703125" style="318" customWidth="1"/>
    <col min="13322" max="13322" width="15.5703125" style="318" customWidth="1"/>
    <col min="13323" max="13568" width="9.140625" style="318"/>
    <col min="13569" max="13569" width="35.28515625" style="318" customWidth="1"/>
    <col min="13570" max="13570" width="1.42578125" style="318" customWidth="1"/>
    <col min="13571" max="13571" width="19.5703125" style="318" customWidth="1"/>
    <col min="13572" max="13572" width="18.5703125" style="318" customWidth="1"/>
    <col min="13573" max="13573" width="1.42578125" style="318" customWidth="1"/>
    <col min="13574" max="13574" width="19.28515625" style="318" customWidth="1"/>
    <col min="13575" max="13575" width="18.5703125" style="318" customWidth="1"/>
    <col min="13576" max="13576" width="1.42578125" style="318" customWidth="1"/>
    <col min="13577" max="13577" width="18.5703125" style="318" customWidth="1"/>
    <col min="13578" max="13578" width="15.5703125" style="318" customWidth="1"/>
    <col min="13579" max="13824" width="9.140625" style="318"/>
    <col min="13825" max="13825" width="35.28515625" style="318" customWidth="1"/>
    <col min="13826" max="13826" width="1.42578125" style="318" customWidth="1"/>
    <col min="13827" max="13827" width="19.5703125" style="318" customWidth="1"/>
    <col min="13828" max="13828" width="18.5703125" style="318" customWidth="1"/>
    <col min="13829" max="13829" width="1.42578125" style="318" customWidth="1"/>
    <col min="13830" max="13830" width="19.28515625" style="318" customWidth="1"/>
    <col min="13831" max="13831" width="18.5703125" style="318" customWidth="1"/>
    <col min="13832" max="13832" width="1.42578125" style="318" customWidth="1"/>
    <col min="13833" max="13833" width="18.5703125" style="318" customWidth="1"/>
    <col min="13834" max="13834" width="15.5703125" style="318" customWidth="1"/>
    <col min="13835" max="14080" width="9.140625" style="318"/>
    <col min="14081" max="14081" width="35.28515625" style="318" customWidth="1"/>
    <col min="14082" max="14082" width="1.42578125" style="318" customWidth="1"/>
    <col min="14083" max="14083" width="19.5703125" style="318" customWidth="1"/>
    <col min="14084" max="14084" width="18.5703125" style="318" customWidth="1"/>
    <col min="14085" max="14085" width="1.42578125" style="318" customWidth="1"/>
    <col min="14086" max="14086" width="19.28515625" style="318" customWidth="1"/>
    <col min="14087" max="14087" width="18.5703125" style="318" customWidth="1"/>
    <col min="14088" max="14088" width="1.42578125" style="318" customWidth="1"/>
    <col min="14089" max="14089" width="18.5703125" style="318" customWidth="1"/>
    <col min="14090" max="14090" width="15.5703125" style="318" customWidth="1"/>
    <col min="14091" max="14336" width="9.140625" style="318"/>
    <col min="14337" max="14337" width="35.28515625" style="318" customWidth="1"/>
    <col min="14338" max="14338" width="1.42578125" style="318" customWidth="1"/>
    <col min="14339" max="14339" width="19.5703125" style="318" customWidth="1"/>
    <col min="14340" max="14340" width="18.5703125" style="318" customWidth="1"/>
    <col min="14341" max="14341" width="1.42578125" style="318" customWidth="1"/>
    <col min="14342" max="14342" width="19.28515625" style="318" customWidth="1"/>
    <col min="14343" max="14343" width="18.5703125" style="318" customWidth="1"/>
    <col min="14344" max="14344" width="1.42578125" style="318" customWidth="1"/>
    <col min="14345" max="14345" width="18.5703125" style="318" customWidth="1"/>
    <col min="14346" max="14346" width="15.5703125" style="318" customWidth="1"/>
    <col min="14347" max="14592" width="9.140625" style="318"/>
    <col min="14593" max="14593" width="35.28515625" style="318" customWidth="1"/>
    <col min="14594" max="14594" width="1.42578125" style="318" customWidth="1"/>
    <col min="14595" max="14595" width="19.5703125" style="318" customWidth="1"/>
    <col min="14596" max="14596" width="18.5703125" style="318" customWidth="1"/>
    <col min="14597" max="14597" width="1.42578125" style="318" customWidth="1"/>
    <col min="14598" max="14598" width="19.28515625" style="318" customWidth="1"/>
    <col min="14599" max="14599" width="18.5703125" style="318" customWidth="1"/>
    <col min="14600" max="14600" width="1.42578125" style="318" customWidth="1"/>
    <col min="14601" max="14601" width="18.5703125" style="318" customWidth="1"/>
    <col min="14602" max="14602" width="15.5703125" style="318" customWidth="1"/>
    <col min="14603" max="14848" width="9.140625" style="318"/>
    <col min="14849" max="14849" width="35.28515625" style="318" customWidth="1"/>
    <col min="14850" max="14850" width="1.42578125" style="318" customWidth="1"/>
    <col min="14851" max="14851" width="19.5703125" style="318" customWidth="1"/>
    <col min="14852" max="14852" width="18.5703125" style="318" customWidth="1"/>
    <col min="14853" max="14853" width="1.42578125" style="318" customWidth="1"/>
    <col min="14854" max="14854" width="19.28515625" style="318" customWidth="1"/>
    <col min="14855" max="14855" width="18.5703125" style="318" customWidth="1"/>
    <col min="14856" max="14856" width="1.42578125" style="318" customWidth="1"/>
    <col min="14857" max="14857" width="18.5703125" style="318" customWidth="1"/>
    <col min="14858" max="14858" width="15.5703125" style="318" customWidth="1"/>
    <col min="14859" max="15104" width="9.140625" style="318"/>
    <col min="15105" max="15105" width="35.28515625" style="318" customWidth="1"/>
    <col min="15106" max="15106" width="1.42578125" style="318" customWidth="1"/>
    <col min="15107" max="15107" width="19.5703125" style="318" customWidth="1"/>
    <col min="15108" max="15108" width="18.5703125" style="318" customWidth="1"/>
    <col min="15109" max="15109" width="1.42578125" style="318" customWidth="1"/>
    <col min="15110" max="15110" width="19.28515625" style="318" customWidth="1"/>
    <col min="15111" max="15111" width="18.5703125" style="318" customWidth="1"/>
    <col min="15112" max="15112" width="1.42578125" style="318" customWidth="1"/>
    <col min="15113" max="15113" width="18.5703125" style="318" customWidth="1"/>
    <col min="15114" max="15114" width="15.5703125" style="318" customWidth="1"/>
    <col min="15115" max="15360" width="9.140625" style="318"/>
    <col min="15361" max="15361" width="35.28515625" style="318" customWidth="1"/>
    <col min="15362" max="15362" width="1.42578125" style="318" customWidth="1"/>
    <col min="15363" max="15363" width="19.5703125" style="318" customWidth="1"/>
    <col min="15364" max="15364" width="18.5703125" style="318" customWidth="1"/>
    <col min="15365" max="15365" width="1.42578125" style="318" customWidth="1"/>
    <col min="15366" max="15366" width="19.28515625" style="318" customWidth="1"/>
    <col min="15367" max="15367" width="18.5703125" style="318" customWidth="1"/>
    <col min="15368" max="15368" width="1.42578125" style="318" customWidth="1"/>
    <col min="15369" max="15369" width="18.5703125" style="318" customWidth="1"/>
    <col min="15370" max="15370" width="15.5703125" style="318" customWidth="1"/>
    <col min="15371" max="15616" width="9.140625" style="318"/>
    <col min="15617" max="15617" width="35.28515625" style="318" customWidth="1"/>
    <col min="15618" max="15618" width="1.42578125" style="318" customWidth="1"/>
    <col min="15619" max="15619" width="19.5703125" style="318" customWidth="1"/>
    <col min="15620" max="15620" width="18.5703125" style="318" customWidth="1"/>
    <col min="15621" max="15621" width="1.42578125" style="318" customWidth="1"/>
    <col min="15622" max="15622" width="19.28515625" style="318" customWidth="1"/>
    <col min="15623" max="15623" width="18.5703125" style="318" customWidth="1"/>
    <col min="15624" max="15624" width="1.42578125" style="318" customWidth="1"/>
    <col min="15625" max="15625" width="18.5703125" style="318" customWidth="1"/>
    <col min="15626" max="15626" width="15.5703125" style="318" customWidth="1"/>
    <col min="15627" max="15872" width="9.140625" style="318"/>
    <col min="15873" max="15873" width="35.28515625" style="318" customWidth="1"/>
    <col min="15874" max="15874" width="1.42578125" style="318" customWidth="1"/>
    <col min="15875" max="15875" width="19.5703125" style="318" customWidth="1"/>
    <col min="15876" max="15876" width="18.5703125" style="318" customWidth="1"/>
    <col min="15877" max="15877" width="1.42578125" style="318" customWidth="1"/>
    <col min="15878" max="15878" width="19.28515625" style="318" customWidth="1"/>
    <col min="15879" max="15879" width="18.5703125" style="318" customWidth="1"/>
    <col min="15880" max="15880" width="1.42578125" style="318" customWidth="1"/>
    <col min="15881" max="15881" width="18.5703125" style="318" customWidth="1"/>
    <col min="15882" max="15882" width="15.5703125" style="318" customWidth="1"/>
    <col min="15883" max="16128" width="9.140625" style="318"/>
    <col min="16129" max="16129" width="35.28515625" style="318" customWidth="1"/>
    <col min="16130" max="16130" width="1.42578125" style="318" customWidth="1"/>
    <col min="16131" max="16131" width="19.5703125" style="318" customWidth="1"/>
    <col min="16132" max="16132" width="18.5703125" style="318" customWidth="1"/>
    <col min="16133" max="16133" width="1.42578125" style="318" customWidth="1"/>
    <col min="16134" max="16134" width="19.28515625" style="318" customWidth="1"/>
    <col min="16135" max="16135" width="18.5703125" style="318" customWidth="1"/>
    <col min="16136" max="16136" width="1.42578125" style="318" customWidth="1"/>
    <col min="16137" max="16137" width="18.5703125" style="318" customWidth="1"/>
    <col min="16138" max="16138" width="15.5703125" style="318" customWidth="1"/>
    <col min="16139" max="16384" width="9.140625" style="318"/>
  </cols>
  <sheetData>
    <row r="1" spans="1:13" x14ac:dyDescent="0.35">
      <c r="A1" s="16" t="s">
        <v>196</v>
      </c>
      <c r="B1" s="315"/>
      <c r="C1" s="316"/>
      <c r="D1" s="316"/>
      <c r="E1" s="315"/>
      <c r="F1" s="316"/>
      <c r="G1" s="317"/>
      <c r="H1" s="317"/>
      <c r="I1" s="317"/>
      <c r="J1" s="317"/>
    </row>
    <row r="2" spans="1:13" x14ac:dyDescent="0.35">
      <c r="A2" s="4" t="s">
        <v>208</v>
      </c>
      <c r="B2" s="132"/>
      <c r="C2" s="319"/>
      <c r="D2" s="319"/>
      <c r="E2" s="132"/>
      <c r="F2" s="319"/>
      <c r="G2" s="320"/>
      <c r="H2" s="133"/>
      <c r="I2" s="321"/>
      <c r="J2" s="321"/>
    </row>
    <row r="3" spans="1:13" x14ac:dyDescent="0.35">
      <c r="A3" s="322" t="s">
        <v>197</v>
      </c>
      <c r="B3" s="322"/>
      <c r="C3" s="319"/>
      <c r="D3" s="319"/>
      <c r="E3" s="322"/>
      <c r="F3" s="319"/>
      <c r="G3" s="320"/>
      <c r="H3" s="317"/>
      <c r="I3" s="321"/>
      <c r="J3" s="321"/>
    </row>
    <row r="5" spans="1:13" s="327" customFormat="1" ht="15" x14ac:dyDescent="0.3">
      <c r="A5" s="326"/>
      <c r="B5" s="40"/>
      <c r="C5" s="453" t="s">
        <v>24</v>
      </c>
      <c r="D5" s="454"/>
      <c r="E5" s="40"/>
      <c r="F5" s="435" t="s">
        <v>25</v>
      </c>
      <c r="G5" s="436"/>
      <c r="H5" s="41"/>
      <c r="I5" s="42" t="s">
        <v>26</v>
      </c>
      <c r="J5" s="43"/>
    </row>
    <row r="6" spans="1:13" s="327" customFormat="1" ht="15" x14ac:dyDescent="0.3">
      <c r="A6" s="455" t="s">
        <v>198</v>
      </c>
      <c r="B6" s="40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3" s="327" customFormat="1" ht="15" x14ac:dyDescent="0.3">
      <c r="A7" s="456"/>
      <c r="B7" s="40"/>
      <c r="C7" s="53" t="s">
        <v>195</v>
      </c>
      <c r="D7" s="54" t="s">
        <v>195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3" s="418" customFormat="1" ht="48.75" customHeight="1" x14ac:dyDescent="0.3">
      <c r="A8" s="415" t="s">
        <v>199</v>
      </c>
      <c r="B8" s="416"/>
      <c r="C8" s="384">
        <v>3733</v>
      </c>
      <c r="D8" s="384">
        <v>1606</v>
      </c>
      <c r="E8" s="385"/>
      <c r="F8" s="384">
        <v>485</v>
      </c>
      <c r="G8" s="386">
        <f>F8/F$11*100</f>
        <v>88.9908256880734</v>
      </c>
      <c r="H8" s="417"/>
      <c r="I8" s="388">
        <f>F8/C8*100</f>
        <v>12.992231449236538</v>
      </c>
      <c r="J8" s="388">
        <f>F8/D8*100</f>
        <v>30.199252801992525</v>
      </c>
      <c r="L8" s="419"/>
      <c r="M8" s="419"/>
    </row>
    <row r="9" spans="1:13" s="418" customFormat="1" ht="48.75" customHeight="1" x14ac:dyDescent="0.3">
      <c r="A9" s="415" t="s">
        <v>200</v>
      </c>
      <c r="B9" s="416"/>
      <c r="C9" s="384">
        <v>634</v>
      </c>
      <c r="D9" s="384">
        <v>326</v>
      </c>
      <c r="E9" s="385"/>
      <c r="F9" s="384">
        <v>60</v>
      </c>
      <c r="G9" s="386">
        <f>F9/F$11*100</f>
        <v>11.009174311926607</v>
      </c>
      <c r="H9" s="417"/>
      <c r="I9" s="388">
        <f>F9/C9*100</f>
        <v>9.4637223974763405</v>
      </c>
      <c r="J9" s="388">
        <f>F9/D9*100</f>
        <v>18.404907975460123</v>
      </c>
      <c r="L9" s="419"/>
      <c r="M9" s="419"/>
    </row>
    <row r="10" spans="1:13" ht="15" x14ac:dyDescent="0.3">
      <c r="A10" s="330"/>
      <c r="B10" s="331"/>
      <c r="C10" s="332"/>
      <c r="D10" s="333"/>
      <c r="E10" s="331"/>
      <c r="F10" s="332"/>
      <c r="G10" s="334"/>
      <c r="H10" s="335"/>
      <c r="I10" s="336"/>
      <c r="J10" s="334"/>
    </row>
    <row r="11" spans="1:13" ht="15" x14ac:dyDescent="0.3">
      <c r="A11" s="337" t="s">
        <v>184</v>
      </c>
      <c r="B11" s="47"/>
      <c r="C11" s="338">
        <f>SUM(C8:C9)</f>
        <v>4367</v>
      </c>
      <c r="D11" s="339">
        <f>SUM(D8:D9)</f>
        <v>1932</v>
      </c>
      <c r="E11" s="47"/>
      <c r="F11" s="338">
        <f>SUM(F8:F9)</f>
        <v>545</v>
      </c>
      <c r="G11" s="340">
        <f>F11/F$11*100</f>
        <v>100</v>
      </c>
      <c r="H11" s="49"/>
      <c r="I11" s="86">
        <f>F11/C11*100</f>
        <v>12.479963361575452</v>
      </c>
      <c r="J11" s="85">
        <f>F11/D11*100</f>
        <v>28.209109730848862</v>
      </c>
    </row>
    <row r="12" spans="1:13" ht="15" x14ac:dyDescent="0.3">
      <c r="A12" s="87"/>
      <c r="B12" s="6"/>
      <c r="C12" s="341"/>
      <c r="D12" s="342"/>
      <c r="E12" s="6"/>
      <c r="F12" s="341"/>
      <c r="G12" s="343"/>
      <c r="H12" s="91"/>
      <c r="I12" s="344"/>
      <c r="J12" s="343"/>
    </row>
    <row r="13" spans="1:13" ht="15" x14ac:dyDescent="0.3">
      <c r="A13" s="345"/>
      <c r="B13" s="345"/>
      <c r="C13" s="328"/>
      <c r="D13" s="328"/>
      <c r="E13" s="345"/>
      <c r="F13" s="328"/>
      <c r="G13" s="329"/>
      <c r="H13" s="329"/>
      <c r="I13" s="329"/>
      <c r="J13" s="329"/>
    </row>
    <row r="14" spans="1:13" s="127" customFormat="1" ht="15" x14ac:dyDescent="0.35">
      <c r="A14" s="14" t="s">
        <v>209</v>
      </c>
      <c r="B14" s="15"/>
      <c r="C14" s="122"/>
      <c r="D14" s="122"/>
      <c r="E14" s="15"/>
      <c r="F14" s="123"/>
      <c r="G14" s="124"/>
      <c r="H14" s="125"/>
      <c r="I14" s="126"/>
      <c r="J14" s="126"/>
    </row>
    <row r="15" spans="1:13" x14ac:dyDescent="0.35">
      <c r="A15" s="15"/>
      <c r="B15" s="15"/>
      <c r="E15" s="15"/>
      <c r="H15" s="125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2013-04-24T20:51:17Z</cp:lastPrinted>
  <dcterms:created xsi:type="dcterms:W3CDTF">2012-04-19T19:03:59Z</dcterms:created>
  <dcterms:modified xsi:type="dcterms:W3CDTF">2013-11-05T16:21:55Z</dcterms:modified>
</cp:coreProperties>
</file>