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4120" windowHeight="11580"/>
  </bookViews>
  <sheets>
    <sheet name="Contents_Matières" sheetId="1" r:id="rId1"/>
    <sheet name="- 1 -" sheetId="11" r:id="rId2"/>
    <sheet name="- 2 -" sheetId="12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0" r:id="rId10"/>
  </sheets>
  <definedNames>
    <definedName name="_xlnm.Print_Titles" localSheetId="1">'- 1 -'!$1:$9</definedName>
    <definedName name="_xlnm.Print_Titles" localSheetId="2">'- 2 -'!$1:$8</definedName>
    <definedName name="_xlnm.Print_Titles" localSheetId="4">'- 4 -'!$1:$7</definedName>
    <definedName name="_xlnm.Print_Titles" localSheetId="5">'- 5 -'!$1:$7</definedName>
  </definedNames>
  <calcPr calcId="145621" iterateDelta="252"/>
</workbook>
</file>

<file path=xl/calcChain.xml><?xml version="1.0" encoding="utf-8"?>
<calcChain xmlns="http://schemas.openxmlformats.org/spreadsheetml/2006/main">
  <c r="C106" i="12" l="1"/>
  <c r="B99" i="12"/>
  <c r="C95" i="12"/>
  <c r="C87" i="12"/>
  <c r="C80" i="12"/>
  <c r="C72" i="12"/>
  <c r="C45" i="12"/>
  <c r="C26" i="12"/>
  <c r="C21" i="12"/>
  <c r="C108" i="11"/>
  <c r="C97" i="11"/>
  <c r="C99" i="11" s="1"/>
  <c r="C92" i="11"/>
  <c r="C83" i="11"/>
  <c r="C76" i="11"/>
  <c r="C68" i="11"/>
  <c r="C46" i="11"/>
  <c r="C27" i="11"/>
  <c r="C22" i="11"/>
  <c r="C99" i="12" l="1"/>
  <c r="C109" i="12" s="1"/>
  <c r="C111" i="11"/>
  <c r="D109" i="12" l="1"/>
  <c r="D105" i="12"/>
  <c r="D103" i="12"/>
  <c r="D94" i="12"/>
  <c r="D92" i="12"/>
  <c r="D90" i="12"/>
  <c r="D85" i="12"/>
  <c r="D83" i="12"/>
  <c r="D78" i="12"/>
  <c r="D71" i="12"/>
  <c r="D69" i="12"/>
  <c r="D67" i="12"/>
  <c r="D65" i="12"/>
  <c r="D63" i="12"/>
  <c r="D61" i="12"/>
  <c r="D59" i="12"/>
  <c r="D57" i="12"/>
  <c r="D55" i="12"/>
  <c r="D53" i="12"/>
  <c r="D51" i="12"/>
  <c r="D49" i="12"/>
  <c r="D44" i="12"/>
  <c r="D42" i="12"/>
  <c r="D40" i="12"/>
  <c r="D38" i="12"/>
  <c r="D35" i="12"/>
  <c r="D33" i="12"/>
  <c r="D31" i="12"/>
  <c r="D29" i="12"/>
  <c r="D24" i="12"/>
  <c r="D19" i="12"/>
  <c r="D17" i="12"/>
  <c r="D13" i="12"/>
  <c r="D104" i="12"/>
  <c r="D102" i="12"/>
  <c r="D97" i="12"/>
  <c r="D93" i="12"/>
  <c r="D91" i="12"/>
  <c r="D86" i="12"/>
  <c r="D84" i="12"/>
  <c r="D79" i="12"/>
  <c r="D75" i="12"/>
  <c r="D70" i="12"/>
  <c r="D68" i="12"/>
  <c r="D66" i="12"/>
  <c r="D64" i="12"/>
  <c r="D62" i="12"/>
  <c r="D60" i="12"/>
  <c r="D58" i="12"/>
  <c r="D56" i="12"/>
  <c r="D54" i="12"/>
  <c r="D52" i="12"/>
  <c r="D50" i="12"/>
  <c r="D48" i="12"/>
  <c r="D43" i="12"/>
  <c r="D41" i="12"/>
  <c r="D39" i="12"/>
  <c r="D36" i="12"/>
  <c r="D34" i="12"/>
  <c r="D32" i="12"/>
  <c r="D30" i="12"/>
  <c r="D26" i="12"/>
  <c r="D25" i="12"/>
  <c r="D21" i="12"/>
  <c r="D20" i="12"/>
  <c r="D18" i="12"/>
  <c r="D16" i="12"/>
  <c r="D10" i="12"/>
  <c r="D72" i="12"/>
  <c r="D45" i="12"/>
  <c r="D95" i="12"/>
  <c r="D87" i="12"/>
  <c r="D80" i="12"/>
  <c r="D106" i="12"/>
  <c r="D99" i="12"/>
  <c r="D111" i="11"/>
  <c r="D107" i="11"/>
  <c r="D105" i="11"/>
  <c r="D101" i="11"/>
  <c r="D95" i="11"/>
  <c r="D90" i="11"/>
  <c r="D88" i="11"/>
  <c r="D86" i="11"/>
  <c r="D81" i="11"/>
  <c r="D79" i="11"/>
  <c r="D74" i="11"/>
  <c r="D67" i="11"/>
  <c r="D65" i="11"/>
  <c r="D63" i="11"/>
  <c r="D61" i="11"/>
  <c r="D59" i="11"/>
  <c r="D57" i="11"/>
  <c r="D55" i="11"/>
  <c r="D53" i="11"/>
  <c r="D51" i="11"/>
  <c r="D49" i="11"/>
  <c r="D44" i="11"/>
  <c r="D42" i="11"/>
  <c r="D40" i="11"/>
  <c r="D37" i="11"/>
  <c r="D35" i="11"/>
  <c r="D33" i="11"/>
  <c r="D31" i="11"/>
  <c r="D26" i="11"/>
  <c r="D21" i="11"/>
  <c r="D19" i="11"/>
  <c r="D17" i="11"/>
  <c r="D11" i="11"/>
  <c r="D106" i="11"/>
  <c r="D104" i="11"/>
  <c r="D97" i="11"/>
  <c r="D96" i="11"/>
  <c r="D92" i="11"/>
  <c r="D91" i="11"/>
  <c r="D89" i="11"/>
  <c r="D87" i="11"/>
  <c r="D83" i="11"/>
  <c r="D82" i="11"/>
  <c r="D80" i="11"/>
  <c r="D76" i="11"/>
  <c r="D75" i="11"/>
  <c r="D71" i="11"/>
  <c r="D66" i="11"/>
  <c r="D64" i="11"/>
  <c r="D62" i="11"/>
  <c r="D60" i="11"/>
  <c r="D58" i="11"/>
  <c r="D56" i="11"/>
  <c r="D54" i="11"/>
  <c r="D52" i="11"/>
  <c r="D50" i="11"/>
  <c r="D46" i="11"/>
  <c r="D45" i="11"/>
  <c r="D43" i="11"/>
  <c r="D41" i="11"/>
  <c r="D39" i="11"/>
  <c r="D36" i="11"/>
  <c r="D34" i="11"/>
  <c r="D32" i="11"/>
  <c r="D30" i="11"/>
  <c r="D25" i="11"/>
  <c r="D20" i="11"/>
  <c r="D18" i="11"/>
  <c r="D14" i="11"/>
  <c r="D22" i="11"/>
  <c r="D68" i="11"/>
  <c r="D108" i="11"/>
  <c r="D99" i="11"/>
  <c r="D27" i="11"/>
  <c r="I53" i="6" l="1"/>
  <c r="J53" i="6"/>
  <c r="I54" i="6"/>
  <c r="J54" i="6"/>
  <c r="I56" i="6"/>
  <c r="J56" i="6"/>
  <c r="I43" i="6"/>
  <c r="J43" i="6"/>
  <c r="I44" i="6"/>
  <c r="J44" i="6"/>
  <c r="I45" i="6"/>
  <c r="J45" i="6"/>
  <c r="I46" i="6"/>
  <c r="J46" i="6"/>
  <c r="I10" i="6"/>
  <c r="J10" i="6"/>
  <c r="I11" i="6"/>
  <c r="J11" i="6"/>
  <c r="I12" i="6"/>
  <c r="J12" i="6"/>
  <c r="I26" i="5" l="1"/>
  <c r="J26" i="5"/>
  <c r="I27" i="5"/>
  <c r="J27" i="5"/>
  <c r="I28" i="5"/>
  <c r="J28" i="5"/>
  <c r="I29" i="5"/>
  <c r="I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F13" i="8" l="1"/>
  <c r="D13" i="8"/>
  <c r="C13" i="8"/>
  <c r="J52" i="6"/>
  <c r="I52" i="6"/>
  <c r="J51" i="6"/>
  <c r="I51" i="6"/>
  <c r="J50" i="6"/>
  <c r="I50" i="6"/>
  <c r="J49" i="6"/>
  <c r="I49" i="6"/>
  <c r="J48" i="6"/>
  <c r="I48" i="6"/>
  <c r="J47" i="6"/>
  <c r="I47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9" i="6"/>
  <c r="I9" i="6"/>
  <c r="J25" i="5"/>
  <c r="I25" i="5"/>
  <c r="J24" i="5"/>
  <c r="I24" i="5"/>
  <c r="J23" i="5"/>
  <c r="I23" i="5"/>
  <c r="J22" i="5"/>
  <c r="I22" i="5"/>
  <c r="J10" i="5"/>
  <c r="I10" i="5"/>
  <c r="J18" i="4"/>
  <c r="I18" i="4"/>
  <c r="F20" i="4"/>
  <c r="D20" i="4"/>
  <c r="C20" i="4"/>
  <c r="G8" i="8" l="1"/>
  <c r="G10" i="8"/>
  <c r="G9" i="8"/>
  <c r="G11" i="8"/>
  <c r="J11" i="5" l="1"/>
  <c r="F12" i="10"/>
  <c r="D12" i="10"/>
  <c r="C12" i="10"/>
  <c r="I10" i="10"/>
  <c r="J9" i="10"/>
  <c r="I9" i="10"/>
  <c r="J8" i="10"/>
  <c r="I8" i="10"/>
  <c r="F11" i="9"/>
  <c r="D11" i="9"/>
  <c r="C11" i="9"/>
  <c r="J9" i="9"/>
  <c r="I9" i="9"/>
  <c r="J8" i="9"/>
  <c r="I8" i="9"/>
  <c r="J11" i="8"/>
  <c r="I11" i="8"/>
  <c r="J10" i="8"/>
  <c r="I10" i="8"/>
  <c r="J9" i="8"/>
  <c r="I9" i="8"/>
  <c r="J8" i="8"/>
  <c r="I8" i="8"/>
  <c r="F14" i="7"/>
  <c r="D14" i="7"/>
  <c r="C14" i="7"/>
  <c r="J12" i="7"/>
  <c r="I12" i="7"/>
  <c r="J11" i="7"/>
  <c r="I11" i="7"/>
  <c r="J10" i="7"/>
  <c r="I10" i="7"/>
  <c r="J9" i="7"/>
  <c r="I9" i="7"/>
  <c r="J8" i="7"/>
  <c r="I8" i="7"/>
  <c r="F56" i="6"/>
  <c r="D56" i="6"/>
  <c r="C56" i="6"/>
  <c r="J8" i="6"/>
  <c r="I8" i="6"/>
  <c r="F39" i="5"/>
  <c r="G37" i="5" s="1"/>
  <c r="D39" i="5"/>
  <c r="C39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I11" i="5"/>
  <c r="J9" i="5"/>
  <c r="I9" i="5"/>
  <c r="J8" i="5"/>
  <c r="I8" i="5"/>
  <c r="J20" i="4"/>
  <c r="J17" i="4"/>
  <c r="I17" i="4"/>
  <c r="G17" i="4"/>
  <c r="J16" i="4"/>
  <c r="I16" i="4"/>
  <c r="G16" i="4"/>
  <c r="J15" i="4"/>
  <c r="I15" i="4"/>
  <c r="G15" i="4"/>
  <c r="J14" i="4"/>
  <c r="I14" i="4"/>
  <c r="G14" i="4"/>
  <c r="J13" i="4"/>
  <c r="I13" i="4"/>
  <c r="G13" i="4"/>
  <c r="J12" i="4"/>
  <c r="I12" i="4"/>
  <c r="G12" i="4"/>
  <c r="J11" i="4"/>
  <c r="I11" i="4"/>
  <c r="G11" i="4"/>
  <c r="J10" i="4"/>
  <c r="I10" i="4"/>
  <c r="G10" i="4"/>
  <c r="J9" i="4"/>
  <c r="I9" i="4"/>
  <c r="G9" i="4"/>
  <c r="J8" i="4"/>
  <c r="I8" i="4"/>
  <c r="G8" i="4"/>
  <c r="G18" i="5" l="1"/>
  <c r="G29" i="5"/>
  <c r="G9" i="5"/>
  <c r="G14" i="5"/>
  <c r="G9" i="7"/>
  <c r="G8" i="7"/>
  <c r="G10" i="7"/>
  <c r="G11" i="7"/>
  <c r="G12" i="7"/>
  <c r="G9" i="9"/>
  <c r="G8" i="9"/>
  <c r="G9" i="10"/>
  <c r="G8" i="10"/>
  <c r="G10" i="10"/>
  <c r="G10" i="6"/>
  <c r="G14" i="6"/>
  <c r="G18" i="6"/>
  <c r="G22" i="6"/>
  <c r="G26" i="6"/>
  <c r="G30" i="6"/>
  <c r="G34" i="6"/>
  <c r="G38" i="6"/>
  <c r="G42" i="6"/>
  <c r="G46" i="6"/>
  <c r="G50" i="6"/>
  <c r="G54" i="6"/>
  <c r="G11" i="6"/>
  <c r="G15" i="6"/>
  <c r="G19" i="6"/>
  <c r="G23" i="6"/>
  <c r="G27" i="6"/>
  <c r="G31" i="6"/>
  <c r="G35" i="6"/>
  <c r="G39" i="6"/>
  <c r="G43" i="6"/>
  <c r="G47" i="6"/>
  <c r="G51" i="6"/>
  <c r="G8" i="6"/>
  <c r="G12" i="6"/>
  <c r="G16" i="6"/>
  <c r="G20" i="6"/>
  <c r="G24" i="6"/>
  <c r="G28" i="6"/>
  <c r="G32" i="6"/>
  <c r="G36" i="6"/>
  <c r="G40" i="6"/>
  <c r="G44" i="6"/>
  <c r="G48" i="6"/>
  <c r="G52" i="6"/>
  <c r="G9" i="6"/>
  <c r="G13" i="6"/>
  <c r="G17" i="6"/>
  <c r="G21" i="6"/>
  <c r="G25" i="6"/>
  <c r="G29" i="6"/>
  <c r="G33" i="6"/>
  <c r="G37" i="6"/>
  <c r="G41" i="6"/>
  <c r="G45" i="6"/>
  <c r="G49" i="6"/>
  <c r="G53" i="6"/>
  <c r="G22" i="5"/>
  <c r="G27" i="5"/>
  <c r="I39" i="5"/>
  <c r="J39" i="5"/>
  <c r="G12" i="5"/>
  <c r="G20" i="5"/>
  <c r="G35" i="5"/>
  <c r="G11" i="5"/>
  <c r="G16" i="5"/>
  <c r="G24" i="5"/>
  <c r="J13" i="8"/>
  <c r="G33" i="5"/>
  <c r="G31" i="5"/>
  <c r="G32" i="5"/>
  <c r="G8" i="5"/>
  <c r="G10" i="5"/>
  <c r="G13" i="5"/>
  <c r="G15" i="5"/>
  <c r="G17" i="5"/>
  <c r="G19" i="5"/>
  <c r="G21" i="5"/>
  <c r="G23" i="5"/>
  <c r="G25" i="5"/>
  <c r="G26" i="5"/>
  <c r="G28" i="5"/>
  <c r="G30" i="5"/>
  <c r="G20" i="4"/>
  <c r="G18" i="4"/>
  <c r="J11" i="9"/>
  <c r="J14" i="7"/>
  <c r="G34" i="5"/>
  <c r="G36" i="5"/>
  <c r="I20" i="4"/>
  <c r="J12" i="10"/>
  <c r="I12" i="10"/>
  <c r="G12" i="10"/>
  <c r="I11" i="9"/>
  <c r="G11" i="9"/>
  <c r="I13" i="8"/>
  <c r="G13" i="8"/>
  <c r="I14" i="7"/>
  <c r="G14" i="7"/>
  <c r="G56" i="6"/>
  <c r="G39" i="5"/>
</calcChain>
</file>

<file path=xl/sharedStrings.xml><?xml version="1.0" encoding="utf-8"?>
<sst xmlns="http://schemas.openxmlformats.org/spreadsheetml/2006/main" count="464" uniqueCount="242">
  <si>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</si>
  <si>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</si>
  <si>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</si>
  <si>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</si>
  <si>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</si>
  <si>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</si>
  <si>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</si>
  <si>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</si>
  <si>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</si>
  <si>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</si>
  <si>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</si>
  <si>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</si>
  <si>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</si>
  <si>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</si>
  <si>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</si>
  <si>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</si>
  <si>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</si>
  <si>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</si>
  <si>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</si>
  <si>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</si>
  <si>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</si>
  <si>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</si>
  <si>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</si>
  <si>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</si>
  <si>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Applications / Demandes</t>
  </si>
  <si>
    <t>Awards / Bourses</t>
  </si>
  <si>
    <t>Success Rate / Taux de réussite</t>
  </si>
  <si>
    <t>Institution at Time of Application / Établissement au moment de la demande</t>
  </si>
  <si>
    <t>Lists / Listes A &amp; B</t>
  </si>
  <si>
    <t>List / Liste A</t>
  </si>
  <si>
    <t xml:space="preserve"> </t>
  </si>
  <si>
    <t>Lists / Listes A&amp;B</t>
  </si>
  <si>
    <t xml:space="preserve">#     </t>
  </si>
  <si>
    <t>% total</t>
  </si>
  <si>
    <t>%</t>
  </si>
  <si>
    <t>Newfoundland and Labrador / Terre-Neuve-et-Labrador</t>
  </si>
  <si>
    <t>Memorial</t>
  </si>
  <si>
    <t>Nova Scotia / Nouvelle-Écosse</t>
  </si>
  <si>
    <t>Acadia</t>
  </si>
  <si>
    <t>Dalhousie</t>
  </si>
  <si>
    <t>Total Nova Scotia / Nouvelle-Écosse</t>
  </si>
  <si>
    <t>New Brunswick / Nouveau-Brunswick</t>
  </si>
  <si>
    <t>Moncton</t>
  </si>
  <si>
    <t>New Brunswick</t>
  </si>
  <si>
    <t>Total 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</si>
  <si>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</si>
  <si>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</si>
  <si>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</si>
  <si>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</si>
  <si>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</si>
  <si>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</si>
  <si>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</si>
  <si>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</si>
  <si>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</si>
  <si>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</si>
  <si>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</si>
  <si>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Guelph</t>
  </si>
  <si>
    <t>McMaster</t>
  </si>
  <si>
    <t>Ottawa</t>
  </si>
  <si>
    <t>Queen's</t>
  </si>
  <si>
    <t>Ryerson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</si>
  <si>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</si>
  <si>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</si>
  <si>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</si>
  <si>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</si>
  <si>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</si>
  <si>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</si>
  <si>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</si>
  <si>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</si>
  <si>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Saskatchewan</t>
  </si>
  <si>
    <t>Regina</t>
  </si>
  <si>
    <t>Total Saskatchewan</t>
  </si>
  <si>
    <t>Alberta</t>
  </si>
  <si>
    <t>Athabasca</t>
  </si>
  <si>
    <t>Calgary</t>
  </si>
  <si>
    <t>Total Alberta</t>
  </si>
  <si>
    <t>British Columbia / Colombie-Britannique</t>
  </si>
  <si>
    <t>British Columbia</t>
  </si>
  <si>
    <t>Northern British Columbia</t>
  </si>
  <si>
    <t>Royal Roads</t>
  </si>
  <si>
    <t>Simon Fraser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</si>
  <si>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</si>
  <si>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</si>
  <si>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</si>
  <si>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</si>
  <si>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</si>
  <si>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</si>
  <si>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</si>
  <si>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</si>
  <si>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France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</si>
  <si>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</si>
  <si>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</si>
  <si>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</si>
  <si>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</si>
  <si>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</si>
  <si>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</si>
  <si>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</si>
  <si>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Total Canada</t>
  </si>
  <si>
    <t>Table / Tableau 3</t>
  </si>
  <si>
    <t>Province</t>
  </si>
  <si>
    <t>Prince Edward Island / Île-du-Prince-Edouard</t>
  </si>
  <si>
    <t>Yukon, Nunavut, &amp; N.W.T. / T.N.-O.</t>
  </si>
  <si>
    <t>Table / Tableau 4</t>
  </si>
  <si>
    <t>Discipline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</si>
  <si>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</si>
  <si>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</si>
  <si>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</si>
  <si>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</si>
  <si>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</si>
  <si>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</si>
  <si>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</si>
  <si>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</si>
  <si>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</si>
  <si>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</si>
  <si>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</si>
  <si>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</si>
  <si>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</si>
  <si>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</si>
  <si>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</si>
  <si>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</si>
  <si>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</si>
  <si>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</si>
  <si>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</si>
  <si>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</si>
  <si>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</si>
  <si>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</si>
  <si>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</si>
  <si>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</si>
  <si>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</si>
  <si>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</si>
  <si>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</si>
  <si>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</si>
  <si>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</si>
  <si>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</si>
  <si>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</si>
  <si>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</si>
  <si>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</si>
  <si>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</si>
  <si>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</si>
  <si>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</si>
  <si>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</si>
  <si>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</si>
  <si>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</si>
  <si>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</si>
  <si>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</si>
  <si>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</si>
  <si>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</si>
  <si>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</si>
  <si>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Forestry, Sylviculture / Forêts et sylviculture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</si>
  <si>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</si>
  <si>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</si>
  <si>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</si>
  <si>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</si>
  <si>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</si>
  <si>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</si>
  <si>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</si>
  <si>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</si>
  <si>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</si>
  <si>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</si>
  <si>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</si>
  <si>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</si>
  <si>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</si>
  <si>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</si>
  <si>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</si>
  <si>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</si>
  <si>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</si>
  <si>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</si>
  <si>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</si>
  <si>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</si>
  <si>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</si>
  <si>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</si>
  <si>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</si>
  <si>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</si>
  <si>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</si>
  <si>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</si>
  <si>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</si>
  <si>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Total</t>
  </si>
  <si>
    <t>Table / Tableau 6</t>
  </si>
  <si>
    <t>Committee / Comité</t>
  </si>
  <si>
    <t>Fine Arts, literature (all types) / Beaux-arts, littérature (tous les genres)</t>
  </si>
  <si>
    <t>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</si>
  <si>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</si>
  <si>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Education, linguistics, psychology, social work / Éducation, linguistique, psychologie, travail social</t>
  </si>
  <si>
    <t>Economics, industrial relations, law, management, business, administrative studies, political science / Économie, relations industrielles, droit, études en gestion, en commerce et en administration, sciences politiques</t>
  </si>
  <si>
    <t>Table / Tableau 7</t>
  </si>
  <si>
    <t>BY YEAR IN DOCTORAL STUDIES / SELON L'ANNÉE DU DOCTORAT</t>
  </si>
  <si>
    <t>Year in doctoral studies / L'année du doctorat</t>
  </si>
  <si>
    <t>#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</si>
  <si>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</si>
  <si>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</si>
  <si>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</si>
  <si>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</si>
  <si>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</si>
  <si>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</si>
  <si>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</si>
  <si>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</si>
  <si>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</si>
  <si>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>Unknown / Inconnu</t>
  </si>
  <si>
    <t xml:space="preserve">Simon Fraser </t>
  </si>
  <si>
    <t xml:space="preserve">Prince Edward Island / Île-du-Prince-Édouard  </t>
  </si>
  <si>
    <t>Prince Edward Island</t>
  </si>
  <si>
    <t xml:space="preserve">Dalhousie </t>
  </si>
  <si>
    <t xml:space="preserve">   INRS</t>
  </si>
  <si>
    <t xml:space="preserve">   UQAC</t>
  </si>
  <si>
    <t xml:space="preserve">   UQAM</t>
  </si>
  <si>
    <t xml:space="preserve">   UQO</t>
  </si>
  <si>
    <t xml:space="preserve">   UQTR</t>
  </si>
  <si>
    <t xml:space="preserve">Brock </t>
  </si>
  <si>
    <t xml:space="preserve">   Victoria University, Toronto</t>
  </si>
  <si>
    <t>Health / Santé</t>
  </si>
  <si>
    <t>Mental Health / Santé mentale</t>
  </si>
  <si>
    <t>Brock</t>
  </si>
  <si>
    <t xml:space="preserve">McMaster </t>
  </si>
  <si>
    <t xml:space="preserve">Queen's </t>
  </si>
  <si>
    <t>Canada's Official Languages / Langues officielles du Canada</t>
  </si>
  <si>
    <t xml:space="preserve">Official Language Minority Communities / Communautés de langue officielle en situation minoritaires </t>
  </si>
  <si>
    <t>Lethbridge</t>
  </si>
  <si>
    <t>Natural Sciences and Engineering / Sciences naturelles et génie</t>
  </si>
  <si>
    <t>Not specified / Non précisé</t>
  </si>
  <si>
    <t>CSP - 2014-06-11</t>
  </si>
  <si>
    <t>SSHRC Doctoral Awards 2014-15 / Bourses de doctorat du CRSH 2014-2015</t>
  </si>
  <si>
    <t xml:space="preserve">Mount Saint Vincent </t>
  </si>
  <si>
    <t xml:space="preserve">Saint Mary's </t>
  </si>
  <si>
    <t xml:space="preserve">St. Francis Xavier </t>
  </si>
  <si>
    <t xml:space="preserve">   École Polytechnique de Montréal</t>
  </si>
  <si>
    <t>Télé-université</t>
  </si>
  <si>
    <t xml:space="preserve">   ENAP</t>
  </si>
  <si>
    <t xml:space="preserve">   UQAR</t>
  </si>
  <si>
    <t>Dominican UC</t>
  </si>
  <si>
    <t>Institute for Christian Studies</t>
  </si>
  <si>
    <t xml:space="preserve">Lakehead </t>
  </si>
  <si>
    <t>Laurentian / Laurentienne</t>
  </si>
  <si>
    <t>Saint Paul</t>
  </si>
  <si>
    <t>Trent</t>
  </si>
  <si>
    <t>Trinity Western</t>
  </si>
  <si>
    <t>Mount Saint Vincent</t>
  </si>
  <si>
    <t>St. Francis Xavier</t>
  </si>
  <si>
    <t>Royal Military College of Canada</t>
  </si>
  <si>
    <t>Knox College</t>
  </si>
  <si>
    <t>University of St. Michael's College</t>
  </si>
  <si>
    <t>The Toronto School of Theology</t>
  </si>
  <si>
    <t xml:space="preserve">Trent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</si>
</sst>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_-;_-@_-"/>
    <numFmt numFmtId="166" formatCode="0.0%"/>
  </numFmts>
  <fonts count="17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  <font>
      <b/>
      <sz val="10"/>
      <color theme="1"/>
      <name val="Trebuchet MS"/>
      <family val="2"/>
    </font>
    <font>
      <b/>
      <sz val="12"/>
      <color indexed="10"/>
      <name val="Trebuchet MS"/>
      <family val="2"/>
    </font>
    <font>
      <sz val="12"/>
      <color indexed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</cellStyleXfs>
  <cellXfs count="442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2" fillId="0" borderId="0" xfId="3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5" applyFont="1" applyFill="1" applyBorder="1"/>
    <xf numFmtId="0" fontId="2" fillId="0" borderId="0" xfId="6" applyFont="1" applyFill="1" applyBorder="1" applyAlignment="1">
      <alignment horizontal="centerContinuous"/>
    </xf>
    <xf numFmtId="0" fontId="5" fillId="0" borderId="0" xfId="6" applyFont="1" applyFill="1" applyBorder="1"/>
    <xf numFmtId="41" fontId="10" fillId="0" borderId="0" xfId="6" applyNumberFormat="1" applyFont="1" applyFill="1" applyBorder="1"/>
    <xf numFmtId="165" fontId="10" fillId="0" borderId="0" xfId="6" applyNumberFormat="1" applyFont="1" applyFill="1" applyBorder="1"/>
    <xf numFmtId="165" fontId="5" fillId="0" borderId="0" xfId="6" applyNumberFormat="1" applyFont="1" applyFill="1" applyBorder="1"/>
    <xf numFmtId="0" fontId="11" fillId="2" borderId="1" xfId="6" applyFont="1" applyFill="1" applyBorder="1" applyAlignment="1">
      <alignment horizontal="center" wrapText="1"/>
    </xf>
    <xf numFmtId="164" fontId="11" fillId="0" borderId="0" xfId="5" applyNumberFormat="1" applyFont="1" applyFill="1" applyBorder="1" applyAlignment="1">
      <alignment horizontal="centerContinuous"/>
    </xf>
    <xf numFmtId="0" fontId="11" fillId="0" borderId="0" xfId="7" applyFont="1" applyFill="1" applyBorder="1" applyAlignment="1">
      <alignment horizontal="centerContinuous"/>
    </xf>
    <xf numFmtId="165" fontId="11" fillId="0" borderId="0" xfId="7" applyNumberFormat="1" applyFont="1" applyFill="1" applyBorder="1" applyAlignment="1">
      <alignment horizontal="centerContinuous"/>
    </xf>
    <xf numFmtId="165" fontId="11" fillId="2" borderId="4" xfId="5" applyNumberFormat="1" applyFont="1" applyFill="1" applyBorder="1" applyAlignment="1">
      <alignment horizontal="centerContinuous" wrapText="1"/>
    </xf>
    <xf numFmtId="165" fontId="11" fillId="2" borderId="5" xfId="5" applyNumberFormat="1" applyFont="1" applyFill="1" applyBorder="1" applyAlignment="1">
      <alignment horizontal="centerContinuous" wrapText="1"/>
    </xf>
    <xf numFmtId="41" fontId="11" fillId="2" borderId="6" xfId="5" applyNumberFormat="1" applyFont="1" applyFill="1" applyBorder="1" applyAlignment="1">
      <alignment horizontal="right" wrapText="1"/>
    </xf>
    <xf numFmtId="41" fontId="11" fillId="2" borderId="7" xfId="5" applyNumberFormat="1" applyFont="1" applyFill="1" applyBorder="1" applyAlignment="1">
      <alignment horizontal="right" wrapText="1"/>
    </xf>
    <xf numFmtId="0" fontId="11" fillId="0" borderId="0" xfId="7" applyFont="1" applyFill="1" applyBorder="1" applyAlignment="1">
      <alignment horizontal="right"/>
    </xf>
    <xf numFmtId="165" fontId="11" fillId="2" borderId="7" xfId="5" applyNumberFormat="1" applyFont="1" applyFill="1" applyBorder="1" applyAlignment="1">
      <alignment horizontal="right" wrapText="1"/>
    </xf>
    <xf numFmtId="165" fontId="11" fillId="0" borderId="0" xfId="7" applyNumberFormat="1" applyFont="1" applyFill="1" applyBorder="1" applyAlignment="1">
      <alignment horizontal="right"/>
    </xf>
    <xf numFmtId="165" fontId="11" fillId="2" borderId="6" xfId="5" applyNumberFormat="1" applyFont="1" applyFill="1" applyBorder="1" applyAlignment="1">
      <alignment horizontal="right" wrapText="1"/>
    </xf>
    <xf numFmtId="165" fontId="11" fillId="2" borderId="7" xfId="5" applyNumberFormat="1" applyFont="1" applyFill="1" applyBorder="1" applyAlignment="1">
      <alignment horizontal="right"/>
    </xf>
    <xf numFmtId="0" fontId="5" fillId="0" borderId="0" xfId="6" applyFont="1" applyFill="1" applyBorder="1" applyAlignment="1">
      <alignment horizontal="center"/>
    </xf>
    <xf numFmtId="41" fontId="11" fillId="2" borderId="8" xfId="5" applyNumberFormat="1" applyFont="1" applyFill="1" applyBorder="1" applyAlignment="1">
      <alignment horizontal="right"/>
    </xf>
    <xf numFmtId="41" fontId="11" fillId="2" borderId="9" xfId="5" applyNumberFormat="1" applyFont="1" applyFill="1" applyBorder="1" applyAlignment="1">
      <alignment horizontal="right"/>
    </xf>
    <xf numFmtId="165" fontId="11" fillId="2" borderId="9" xfId="5" applyNumberFormat="1" applyFont="1" applyFill="1" applyBorder="1" applyAlignment="1">
      <alignment horizontal="right"/>
    </xf>
    <xf numFmtId="165" fontId="11" fillId="2" borderId="8" xfId="5" applyNumberFormat="1" applyFont="1" applyFill="1" applyBorder="1" applyAlignment="1">
      <alignment horizontal="right"/>
    </xf>
    <xf numFmtId="0" fontId="11" fillId="0" borderId="0" xfId="6" applyFont="1" applyFill="1" applyBorder="1" applyAlignment="1">
      <alignment horizontal="left"/>
    </xf>
    <xf numFmtId="41" fontId="5" fillId="0" borderId="0" xfId="6" applyNumberFormat="1" applyFont="1" applyFill="1" applyBorder="1" applyAlignment="1">
      <alignment horizontal="right"/>
    </xf>
    <xf numFmtId="165" fontId="5" fillId="0" borderId="0" xfId="6" applyNumberFormat="1" applyFont="1" applyFill="1" applyBorder="1" applyAlignment="1">
      <alignment horizontal="right"/>
    </xf>
    <xf numFmtId="0" fontId="11" fillId="0" borderId="0" xfId="8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41" fontId="11" fillId="0" borderId="0" xfId="0" applyNumberFormat="1" applyFont="1" applyFill="1" applyBorder="1" applyAlignment="1">
      <alignment horizontal="center" vertical="top"/>
    </xf>
    <xf numFmtId="165" fontId="11" fillId="0" borderId="0" xfId="0" applyNumberFormat="1" applyFont="1" applyFill="1" applyBorder="1" applyAlignment="1">
      <alignment horizontal="center" vertical="top"/>
    </xf>
    <xf numFmtId="0" fontId="5" fillId="0" borderId="0" xfId="8" applyFont="1" applyFill="1" applyBorder="1" applyAlignment="1">
      <alignment horizontal="left" vertical="top"/>
    </xf>
    <xf numFmtId="41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/>
    <xf numFmtId="0" fontId="5" fillId="0" borderId="0" xfId="5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41" fontId="5" fillId="2" borderId="4" xfId="0" applyNumberFormat="1" applyFont="1" applyFill="1" applyBorder="1" applyAlignment="1">
      <alignment horizontal="center" vertical="top"/>
    </xf>
    <xf numFmtId="41" fontId="5" fillId="2" borderId="5" xfId="0" applyNumberFormat="1" applyFont="1" applyFill="1" applyBorder="1" applyAlignment="1">
      <alignment horizontal="center" vertical="top"/>
    </xf>
    <xf numFmtId="165" fontId="5" fillId="2" borderId="5" xfId="0" applyNumberFormat="1" applyFont="1" applyFill="1" applyBorder="1" applyAlignment="1">
      <alignment horizontal="center" vertical="top"/>
    </xf>
    <xf numFmtId="0" fontId="11" fillId="2" borderId="2" xfId="5" applyFont="1" applyFill="1" applyBorder="1" applyAlignment="1">
      <alignment horizontal="left"/>
    </xf>
    <xf numFmtId="41" fontId="11" fillId="2" borderId="6" xfId="0" applyNumberFormat="1" applyFont="1" applyFill="1" applyBorder="1" applyAlignment="1">
      <alignment horizontal="center"/>
    </xf>
    <xf numFmtId="41" fontId="11" fillId="2" borderId="7" xfId="0" applyNumberFormat="1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top"/>
    </xf>
    <xf numFmtId="165" fontId="11" fillId="2" borderId="6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41" fontId="5" fillId="2" borderId="8" xfId="0" applyNumberFormat="1" applyFont="1" applyFill="1" applyBorder="1"/>
    <xf numFmtId="41" fontId="5" fillId="2" borderId="9" xfId="0" applyNumberFormat="1" applyFont="1" applyFill="1" applyBorder="1"/>
    <xf numFmtId="165" fontId="5" fillId="2" borderId="9" xfId="0" applyNumberFormat="1" applyFont="1" applyFill="1" applyBorder="1"/>
    <xf numFmtId="165" fontId="5" fillId="0" borderId="0" xfId="0" applyNumberFormat="1" applyFont="1" applyFill="1" applyBorder="1"/>
    <xf numFmtId="165" fontId="5" fillId="2" borderId="8" xfId="0" applyNumberFormat="1" applyFont="1" applyFill="1" applyBorder="1"/>
    <xf numFmtId="41" fontId="5" fillId="0" borderId="0" xfId="0" applyNumberFormat="1" applyFont="1" applyFill="1" applyBorder="1"/>
    <xf numFmtId="165" fontId="9" fillId="0" borderId="0" xfId="6" applyNumberFormat="1" applyFont="1" applyFill="1" applyBorder="1" applyAlignment="1">
      <alignment horizontal="center"/>
    </xf>
    <xf numFmtId="0" fontId="9" fillId="0" borderId="0" xfId="6" applyFont="1" applyFill="1" applyBorder="1"/>
    <xf numFmtId="165" fontId="2" fillId="0" borderId="0" xfId="5" applyNumberFormat="1" applyFont="1" applyFill="1" applyBorder="1" applyAlignment="1">
      <alignment horizontal="centerContinuous"/>
    </xf>
    <xf numFmtId="0" fontId="5" fillId="0" borderId="0" xfId="5" applyFont="1" applyFill="1" applyBorder="1"/>
    <xf numFmtId="166" fontId="2" fillId="0" borderId="0" xfId="5" applyNumberFormat="1" applyFont="1" applyFill="1" applyBorder="1" applyAlignment="1">
      <alignment horizontal="centerContinuous"/>
    </xf>
    <xf numFmtId="41" fontId="3" fillId="0" borderId="0" xfId="5" applyNumberFormat="1" applyFont="1" applyFill="1" applyBorder="1" applyAlignment="1">
      <alignment horizontal="centerContinuous"/>
    </xf>
    <xf numFmtId="165" fontId="3" fillId="0" borderId="0" xfId="5" applyNumberFormat="1" applyFont="1" applyFill="1" applyBorder="1" applyAlignment="1">
      <alignment horizontal="centerContinuous"/>
    </xf>
    <xf numFmtId="0" fontId="11" fillId="2" borderId="1" xfId="5" applyFont="1" applyFill="1" applyBorder="1" applyAlignment="1">
      <alignment horizontal="center" wrapText="1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41" fontId="5" fillId="0" borderId="0" xfId="5" applyNumberFormat="1" applyFont="1" applyFill="1" applyBorder="1"/>
    <xf numFmtId="165" fontId="5" fillId="0" borderId="0" xfId="5" applyNumberFormat="1" applyFont="1" applyFill="1" applyBorder="1"/>
    <xf numFmtId="165" fontId="5" fillId="0" borderId="0" xfId="5" applyNumberFormat="1" applyFont="1" applyFill="1" applyBorder="1" applyAlignment="1">
      <alignment horizontal="right"/>
    </xf>
    <xf numFmtId="41" fontId="11" fillId="0" borderId="0" xfId="5" applyNumberFormat="1" applyFont="1" applyFill="1" applyBorder="1"/>
    <xf numFmtId="0" fontId="11" fillId="0" borderId="0" xfId="5" applyFont="1" applyFill="1" applyBorder="1" applyAlignment="1">
      <alignment horizontal="left"/>
    </xf>
    <xf numFmtId="0" fontId="5" fillId="2" borderId="1" xfId="0" applyFont="1" applyFill="1" applyBorder="1" applyAlignment="1">
      <alignment vertical="top"/>
    </xf>
    <xf numFmtId="165" fontId="11" fillId="2" borderId="7" xfId="5" applyNumberFormat="1" applyFont="1" applyFill="1" applyBorder="1"/>
    <xf numFmtId="41" fontId="9" fillId="0" borderId="0" xfId="9" applyNumberFormat="1" applyFont="1" applyFill="1" applyBorder="1" applyAlignment="1">
      <alignment horizontal="center"/>
    </xf>
    <xf numFmtId="41" fontId="13" fillId="0" borderId="0" xfId="9" applyNumberFormat="1" applyFont="1" applyFill="1" applyBorder="1" applyAlignment="1">
      <alignment horizontal="center"/>
    </xf>
    <xf numFmtId="165" fontId="9" fillId="0" borderId="0" xfId="7" applyNumberFormat="1" applyFont="1" applyFill="1" applyBorder="1" applyAlignment="1">
      <alignment horizontal="center"/>
    </xf>
    <xf numFmtId="165" fontId="9" fillId="0" borderId="0" xfId="5" applyNumberFormat="1" applyFont="1" applyFill="1" applyBorder="1"/>
    <xf numFmtId="165" fontId="9" fillId="0" borderId="0" xfId="9" applyNumberFormat="1" applyFont="1" applyFill="1" applyBorder="1"/>
    <xf numFmtId="0" fontId="9" fillId="0" borderId="0" xfId="9" applyFont="1" applyFill="1" applyBorder="1"/>
    <xf numFmtId="41" fontId="5" fillId="0" borderId="0" xfId="0" applyNumberFormat="1" applyFont="1" applyFill="1" applyBorder="1" applyAlignment="1">
      <alignment horizontal="centerContinuous"/>
    </xf>
    <xf numFmtId="165" fontId="5" fillId="0" borderId="0" xfId="0" applyNumberFormat="1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centerContinuous"/>
    </xf>
    <xf numFmtId="0" fontId="5" fillId="0" borderId="0" xfId="10" applyFont="1" applyFill="1" applyBorder="1"/>
    <xf numFmtId="166" fontId="2" fillId="0" borderId="0" xfId="11" applyNumberFormat="1" applyFont="1" applyFill="1" applyBorder="1" applyAlignment="1">
      <alignment horizontal="centerContinuous"/>
    </xf>
    <xf numFmtId="165" fontId="2" fillId="0" borderId="0" xfId="11" applyNumberFormat="1" applyFont="1" applyFill="1" applyBorder="1" applyAlignment="1">
      <alignment horizontal="centerContinuous"/>
    </xf>
    <xf numFmtId="0" fontId="11" fillId="2" borderId="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165" fontId="5" fillId="2" borderId="4" xfId="0" applyNumberFormat="1" applyFont="1" applyFill="1" applyBorder="1" applyAlignment="1">
      <alignment vertical="top"/>
    </xf>
    <xf numFmtId="165" fontId="5" fillId="2" borderId="5" xfId="0" applyNumberFormat="1" applyFont="1" applyFill="1" applyBorder="1" applyAlignment="1">
      <alignment vertical="top"/>
    </xf>
    <xf numFmtId="0" fontId="11" fillId="2" borderId="2" xfId="0" applyFont="1" applyFill="1" applyBorder="1" applyAlignment="1">
      <alignment horizontal="left"/>
    </xf>
    <xf numFmtId="0" fontId="11" fillId="0" borderId="0" xfId="0" applyFont="1" applyFill="1" applyBorder="1"/>
    <xf numFmtId="165" fontId="11" fillId="0" borderId="0" xfId="0" applyNumberFormat="1" applyFont="1" applyFill="1" applyBorder="1"/>
    <xf numFmtId="0" fontId="9" fillId="0" borderId="0" xfId="10" applyFont="1" applyFill="1" applyBorder="1"/>
    <xf numFmtId="41" fontId="5" fillId="0" borderId="0" xfId="6" applyNumberFormat="1" applyFont="1" applyFill="1" applyBorder="1" applyAlignment="1">
      <alignment horizontal="center"/>
    </xf>
    <xf numFmtId="165" fontId="5" fillId="0" borderId="0" xfId="6" applyNumberFormat="1" applyFont="1" applyFill="1" applyBorder="1" applyAlignment="1">
      <alignment horizontal="center"/>
    </xf>
    <xf numFmtId="165" fontId="9" fillId="0" borderId="0" xfId="10" applyNumberFormat="1" applyFont="1" applyFill="1" applyBorder="1"/>
    <xf numFmtId="41" fontId="9" fillId="0" borderId="0" xfId="6" applyNumberFormat="1" applyFont="1" applyFill="1" applyBorder="1" applyAlignment="1">
      <alignment horizontal="center"/>
    </xf>
    <xf numFmtId="0" fontId="9" fillId="0" borderId="0" xfId="0" applyFont="1" applyFill="1" applyBorder="1"/>
    <xf numFmtId="0" fontId="2" fillId="0" borderId="0" xfId="12" applyFont="1" applyFill="1" applyBorder="1" applyAlignment="1">
      <alignment horizontal="centerContinuous"/>
    </xf>
    <xf numFmtId="41" fontId="2" fillId="0" borderId="0" xfId="12" applyNumberFormat="1" applyFont="1" applyFill="1" applyBorder="1" applyAlignment="1">
      <alignment horizontal="centerContinuous"/>
    </xf>
    <xf numFmtId="165" fontId="2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/>
    <xf numFmtId="166" fontId="2" fillId="0" borderId="0" xfId="12" applyNumberFormat="1" applyFont="1" applyFill="1" applyBorder="1" applyAlignment="1">
      <alignment horizontal="centerContinuous"/>
    </xf>
    <xf numFmtId="41" fontId="5" fillId="0" borderId="0" xfId="12" applyNumberFormat="1" applyFont="1" applyFill="1" applyBorder="1" applyAlignment="1">
      <alignment horizontal="centerContinuous"/>
    </xf>
    <xf numFmtId="41" fontId="3" fillId="0" borderId="0" xfId="12" applyNumberFormat="1" applyFont="1" applyFill="1" applyBorder="1" applyAlignment="1">
      <alignment horizontal="centerContinuous"/>
    </xf>
    <xf numFmtId="165" fontId="5" fillId="0" borderId="0" xfId="12" applyNumberFormat="1" applyFont="1" applyFill="1" applyBorder="1" applyAlignment="1">
      <alignment horizontal="centerContinuous"/>
    </xf>
    <xf numFmtId="165" fontId="3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 applyAlignment="1"/>
    <xf numFmtId="0" fontId="11" fillId="0" borderId="0" xfId="12" applyFont="1" applyFill="1" applyBorder="1" applyAlignment="1">
      <alignment horizontal="center"/>
    </xf>
    <xf numFmtId="41" fontId="11" fillId="0" borderId="0" xfId="5" applyNumberFormat="1" applyFont="1" applyFill="1" applyBorder="1" applyAlignment="1">
      <alignment horizontal="centerContinuous" wrapText="1"/>
    </xf>
    <xf numFmtId="41" fontId="11" fillId="0" borderId="0" xfId="5" applyNumberFormat="1" applyFont="1" applyFill="1" applyBorder="1" applyAlignment="1">
      <alignment horizontal="center" wrapText="1"/>
    </xf>
    <xf numFmtId="165" fontId="11" fillId="0" borderId="0" xfId="5" applyNumberFormat="1" applyFont="1" applyFill="1" applyBorder="1" applyAlignment="1">
      <alignment horizontal="center" wrapText="1"/>
    </xf>
    <xf numFmtId="0" fontId="5" fillId="0" borderId="0" xfId="12" applyFont="1" applyFill="1" applyBorder="1" applyAlignment="1">
      <alignment horizontal="center"/>
    </xf>
    <xf numFmtId="43" fontId="11" fillId="2" borderId="1" xfId="1" applyFont="1" applyFill="1" applyBorder="1" applyAlignment="1">
      <alignment horizontal="center"/>
    </xf>
    <xf numFmtId="43" fontId="11" fillId="0" borderId="0" xfId="1" applyFont="1" applyFill="1" applyBorder="1" applyAlignment="1">
      <alignment horizontal="center"/>
    </xf>
    <xf numFmtId="43" fontId="11" fillId="0" borderId="0" xfId="1" applyFont="1" applyFill="1" applyBorder="1" applyAlignment="1">
      <alignment horizontal="centerContinuous"/>
    </xf>
    <xf numFmtId="165" fontId="11" fillId="0" borderId="0" xfId="1" applyNumberFormat="1" applyFont="1" applyFill="1" applyBorder="1" applyAlignment="1">
      <alignment horizontal="centerContinuous"/>
    </xf>
    <xf numFmtId="165" fontId="11" fillId="2" borderId="4" xfId="1" applyNumberFormat="1" applyFont="1" applyFill="1" applyBorder="1" applyAlignment="1">
      <alignment horizontal="centerContinuous" wrapText="1"/>
    </xf>
    <xf numFmtId="165" fontId="11" fillId="2" borderId="5" xfId="1" applyNumberFormat="1" applyFont="1" applyFill="1" applyBorder="1" applyAlignment="1">
      <alignment horizontal="centerContinuous" wrapText="1"/>
    </xf>
    <xf numFmtId="43" fontId="5" fillId="0" borderId="0" xfId="1" applyFont="1" applyFill="1" applyBorder="1" applyAlignment="1">
      <alignment horizontal="center"/>
    </xf>
    <xf numFmtId="0" fontId="11" fillId="0" borderId="0" xfId="12" applyFont="1" applyFill="1" applyBorder="1" applyAlignment="1">
      <alignment horizontal="left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 wrapText="1"/>
    </xf>
    <xf numFmtId="0" fontId="5" fillId="0" borderId="0" xfId="12" applyFont="1" applyFill="1" applyBorder="1" applyAlignment="1">
      <alignment horizontal="right" vertical="top"/>
    </xf>
    <xf numFmtId="41" fontId="5" fillId="2" borderId="4" xfId="12" applyNumberFormat="1" applyFont="1" applyFill="1" applyBorder="1" applyAlignment="1">
      <alignment horizontal="center" vertical="top"/>
    </xf>
    <xf numFmtId="41" fontId="5" fillId="2" borderId="5" xfId="12" applyNumberFormat="1" applyFont="1" applyFill="1" applyBorder="1" applyAlignment="1">
      <alignment horizontal="center" vertical="top"/>
    </xf>
    <xf numFmtId="165" fontId="5" fillId="2" borderId="5" xfId="12" applyNumberFormat="1" applyFont="1" applyFill="1" applyBorder="1" applyAlignment="1">
      <alignment horizontal="center" vertical="top"/>
    </xf>
    <xf numFmtId="165" fontId="5" fillId="0" borderId="0" xfId="12" applyNumberFormat="1" applyFont="1" applyFill="1" applyBorder="1" applyAlignment="1">
      <alignment horizontal="right" vertical="top"/>
    </xf>
    <xf numFmtId="165" fontId="5" fillId="2" borderId="4" xfId="12" applyNumberFormat="1" applyFont="1" applyFill="1" applyBorder="1" applyAlignment="1">
      <alignment horizontal="center" vertical="top"/>
    </xf>
    <xf numFmtId="0" fontId="11" fillId="2" borderId="2" xfId="12" applyFont="1" applyFill="1" applyBorder="1" applyAlignment="1">
      <alignment horizontal="left"/>
    </xf>
    <xf numFmtId="0" fontId="11" fillId="0" borderId="0" xfId="12" applyFont="1" applyFill="1" applyBorder="1" applyAlignment="1">
      <alignment horizontal="right"/>
    </xf>
    <xf numFmtId="41" fontId="11" fillId="2" borderId="6" xfId="12" applyNumberFormat="1" applyFont="1" applyFill="1" applyBorder="1" applyAlignment="1">
      <alignment horizontal="center"/>
    </xf>
    <xf numFmtId="41" fontId="11" fillId="2" borderId="7" xfId="12" applyNumberFormat="1" applyFont="1" applyFill="1" applyBorder="1" applyAlignment="1">
      <alignment horizontal="center"/>
    </xf>
    <xf numFmtId="3" fontId="11" fillId="0" borderId="0" xfId="12" applyNumberFormat="1" applyFont="1" applyFill="1" applyBorder="1" applyAlignment="1">
      <alignment horizontal="right"/>
    </xf>
    <xf numFmtId="165" fontId="11" fillId="2" borderId="7" xfId="5" applyNumberFormat="1" applyFont="1" applyFill="1" applyBorder="1" applyAlignment="1">
      <alignment horizontal="center" vertical="top"/>
    </xf>
    <xf numFmtId="165" fontId="11" fillId="0" borderId="0" xfId="12" applyNumberFormat="1" applyFont="1" applyFill="1" applyBorder="1" applyAlignment="1">
      <alignment horizontal="right"/>
    </xf>
    <xf numFmtId="165" fontId="11" fillId="2" borderId="6" xfId="9" applyNumberFormat="1" applyFont="1" applyFill="1" applyBorder="1" applyAlignment="1">
      <alignment horizontal="center" vertical="top"/>
    </xf>
    <xf numFmtId="165" fontId="11" fillId="2" borderId="7" xfId="9" applyNumberFormat="1" applyFont="1" applyFill="1" applyBorder="1" applyAlignment="1">
      <alignment horizontal="center" vertical="top"/>
    </xf>
    <xf numFmtId="0" fontId="11" fillId="2" borderId="3" xfId="12" applyFont="1" applyFill="1" applyBorder="1"/>
    <xf numFmtId="0" fontId="11" fillId="0" borderId="0" xfId="12" applyFont="1" applyFill="1" applyBorder="1"/>
    <xf numFmtId="41" fontId="11" fillId="2" borderId="8" xfId="12" applyNumberFormat="1" applyFont="1" applyFill="1" applyBorder="1" applyAlignment="1">
      <alignment horizontal="center"/>
    </xf>
    <xf numFmtId="41" fontId="11" fillId="2" borderId="9" xfId="12" applyNumberFormat="1" applyFont="1" applyFill="1" applyBorder="1" applyAlignment="1">
      <alignment horizontal="center"/>
    </xf>
    <xf numFmtId="165" fontId="11" fillId="2" borderId="9" xfId="12" applyNumberFormat="1" applyFont="1" applyFill="1" applyBorder="1" applyAlignment="1">
      <alignment horizontal="center"/>
    </xf>
    <xf numFmtId="165" fontId="11" fillId="0" borderId="0" xfId="12" applyNumberFormat="1" applyFont="1" applyFill="1" applyBorder="1"/>
    <xf numFmtId="165" fontId="11" fillId="2" borderId="8" xfId="12" applyNumberFormat="1" applyFont="1" applyFill="1" applyBorder="1" applyAlignment="1">
      <alignment horizontal="center"/>
    </xf>
    <xf numFmtId="41" fontId="11" fillId="0" borderId="0" xfId="12" applyNumberFormat="1" applyFont="1" applyFill="1" applyBorder="1" applyAlignment="1">
      <alignment horizontal="center"/>
    </xf>
    <xf numFmtId="165" fontId="11" fillId="0" borderId="0" xfId="12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1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/>
    <xf numFmtId="165" fontId="2" fillId="0" borderId="0" xfId="2" applyNumberFormat="1" applyFont="1" applyFill="1" applyBorder="1" applyAlignment="1">
      <alignment horizontal="centerContinuous"/>
    </xf>
    <xf numFmtId="165" fontId="3" fillId="0" borderId="0" xfId="2" applyNumberFormat="1" applyFont="1" applyFill="1" applyBorder="1" applyAlignment="1">
      <alignment horizontal="centerContinuous"/>
    </xf>
    <xf numFmtId="166" fontId="2" fillId="0" borderId="0" xfId="13" applyNumberFormat="1" applyFont="1" applyFill="1" applyBorder="1" applyAlignment="1">
      <alignment horizontal="centerContinuous"/>
    </xf>
    <xf numFmtId="41" fontId="2" fillId="0" borderId="0" xfId="13" applyNumberFormat="1" applyFont="1" applyFill="1" applyBorder="1" applyAlignment="1">
      <alignment horizontal="centerContinuous"/>
    </xf>
    <xf numFmtId="165" fontId="2" fillId="0" borderId="0" xfId="13" applyNumberFormat="1" applyFont="1" applyFill="1" applyBorder="1" applyAlignment="1">
      <alignment horizontal="centerContinuous"/>
    </xf>
    <xf numFmtId="0" fontId="5" fillId="0" borderId="0" xfId="13" applyFont="1" applyFill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5" fontId="5" fillId="0" borderId="0" xfId="13" applyNumberFormat="1" applyFont="1" applyFill="1" applyBorder="1" applyAlignment="1">
      <alignment horizontal="left"/>
    </xf>
    <xf numFmtId="165" fontId="5" fillId="0" borderId="0" xfId="2" applyNumberFormat="1" applyFont="1" applyFill="1" applyBorder="1" applyAlignment="1">
      <alignment horizontal="center"/>
    </xf>
    <xf numFmtId="0" fontId="11" fillId="2" borderId="1" xfId="13" applyFont="1" applyFill="1" applyBorder="1" applyAlignment="1">
      <alignment horizontal="left"/>
    </xf>
    <xf numFmtId="0" fontId="11" fillId="0" borderId="0" xfId="13" applyFont="1" applyFill="1" applyBorder="1" applyAlignment="1">
      <alignment horizontal="center"/>
    </xf>
    <xf numFmtId="0" fontId="11" fillId="0" borderId="0" xfId="7" applyFont="1" applyFill="1" applyBorder="1" applyAlignment="1">
      <alignment horizontal="center"/>
    </xf>
    <xf numFmtId="165" fontId="11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165" fontId="5" fillId="2" borderId="4" xfId="2" applyNumberFormat="1" applyFont="1" applyFill="1" applyBorder="1" applyAlignment="1">
      <alignment horizontal="center" vertical="top"/>
    </xf>
    <xf numFmtId="41" fontId="11" fillId="2" borderId="8" xfId="12" applyNumberFormat="1" applyFont="1" applyFill="1" applyBorder="1"/>
    <xf numFmtId="41" fontId="5" fillId="2" borderId="9" xfId="0" applyNumberFormat="1" applyFont="1" applyFill="1" applyBorder="1" applyAlignment="1">
      <alignment horizontal="center"/>
    </xf>
    <xf numFmtId="41" fontId="5" fillId="2" borderId="8" xfId="12" applyNumberFormat="1" applyFon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2" borderId="8" xfId="2" applyNumberFormat="1" applyFont="1" applyFill="1" applyBorder="1" applyAlignment="1">
      <alignment horizontal="center"/>
    </xf>
    <xf numFmtId="0" fontId="5" fillId="0" borderId="0" xfId="6" applyFont="1" applyFill="1" applyBorder="1" applyAlignment="1">
      <alignment horizontal="left"/>
    </xf>
    <xf numFmtId="165" fontId="5" fillId="0" borderId="0" xfId="2" applyNumberFormat="1" applyFont="1" applyFill="1" applyBorder="1"/>
    <xf numFmtId="164" fontId="2" fillId="0" borderId="0" xfId="14" applyNumberFormat="1" applyFont="1" applyFill="1" applyBorder="1" applyAlignment="1">
      <alignment horizontal="centerContinuous"/>
    </xf>
    <xf numFmtId="41" fontId="2" fillId="0" borderId="0" xfId="14" applyNumberFormat="1" applyFont="1" applyFill="1" applyBorder="1" applyAlignment="1">
      <alignment horizontal="centerContinuous"/>
    </xf>
    <xf numFmtId="165" fontId="2" fillId="0" borderId="0" xfId="14" applyNumberFormat="1" applyFont="1" applyFill="1" applyBorder="1" applyAlignment="1">
      <alignment horizontal="centerContinuous"/>
    </xf>
    <xf numFmtId="0" fontId="5" fillId="0" borderId="0" xfId="14" applyFont="1" applyFill="1" applyBorder="1"/>
    <xf numFmtId="164" fontId="3" fillId="0" borderId="0" xfId="14" applyNumberFormat="1" applyFont="1" applyFill="1" applyBorder="1" applyAlignment="1">
      <alignment horizontal="centerContinuous"/>
    </xf>
    <xf numFmtId="41" fontId="3" fillId="0" borderId="0" xfId="14" applyNumberFormat="1" applyFont="1" applyFill="1" applyBorder="1" applyAlignment="1">
      <alignment horizontal="centerContinuous"/>
    </xf>
    <xf numFmtId="165" fontId="3" fillId="0" borderId="0" xfId="14" applyNumberFormat="1" applyFont="1" applyFill="1" applyBorder="1" applyAlignment="1">
      <alignment horizontal="centerContinuous"/>
    </xf>
    <xf numFmtId="165" fontId="5" fillId="0" borderId="0" xfId="14" applyNumberFormat="1" applyFont="1" applyFill="1" applyBorder="1" applyAlignment="1">
      <alignment horizontal="centerContinuous"/>
    </xf>
    <xf numFmtId="166" fontId="2" fillId="0" borderId="0" xfId="14" applyNumberFormat="1" applyFont="1" applyFill="1" applyBorder="1" applyAlignment="1">
      <alignment horizontal="centerContinuous"/>
    </xf>
    <xf numFmtId="0" fontId="3" fillId="0" borderId="0" xfId="14" applyFont="1" applyFill="1" applyBorder="1" applyAlignment="1">
      <alignment horizontal="centerContinuous"/>
    </xf>
    <xf numFmtId="0" fontId="11" fillId="2" borderId="1" xfId="14" applyFont="1" applyFill="1" applyBorder="1" applyAlignment="1">
      <alignment horizontal="center"/>
    </xf>
    <xf numFmtId="0" fontId="11" fillId="0" borderId="0" xfId="14" applyFont="1" applyFill="1" applyBorder="1"/>
    <xf numFmtId="164" fontId="11" fillId="0" borderId="0" xfId="5" applyNumberFormat="1" applyFont="1" applyFill="1" applyBorder="1" applyAlignment="1">
      <alignment horizontal="right"/>
    </xf>
    <xf numFmtId="164" fontId="5" fillId="0" borderId="0" xfId="14" applyNumberFormat="1" applyFont="1" applyFill="1" applyBorder="1" applyAlignment="1">
      <alignment horizontal="center"/>
    </xf>
    <xf numFmtId="164" fontId="5" fillId="0" borderId="0" xfId="14" applyNumberFormat="1" applyFont="1" applyFill="1" applyBorder="1" applyAlignment="1">
      <alignment horizontal="center" vertical="top"/>
    </xf>
    <xf numFmtId="165" fontId="5" fillId="0" borderId="0" xfId="11" applyNumberFormat="1" applyFont="1" applyFill="1" applyBorder="1" applyAlignment="1">
      <alignment horizontal="center" vertical="top"/>
    </xf>
    <xf numFmtId="0" fontId="5" fillId="0" borderId="0" xfId="14" applyFont="1" applyFill="1" applyBorder="1" applyAlignment="1">
      <alignment vertical="top"/>
    </xf>
    <xf numFmtId="0" fontId="5" fillId="2" borderId="1" xfId="14" applyFont="1" applyFill="1" applyBorder="1" applyAlignment="1">
      <alignment horizontal="right" vertical="top"/>
    </xf>
    <xf numFmtId="41" fontId="5" fillId="2" borderId="4" xfId="14" applyNumberFormat="1" applyFont="1" applyFill="1" applyBorder="1" applyAlignment="1">
      <alignment horizontal="center" vertical="top"/>
    </xf>
    <xf numFmtId="41" fontId="5" fillId="2" borderId="5" xfId="14" applyNumberFormat="1" applyFont="1" applyFill="1" applyBorder="1" applyAlignment="1">
      <alignment horizontal="center" vertical="top"/>
    </xf>
    <xf numFmtId="37" fontId="5" fillId="0" borderId="0" xfId="14" applyNumberFormat="1" applyFont="1" applyFill="1" applyBorder="1" applyAlignment="1">
      <alignment horizontal="center" vertical="top"/>
    </xf>
    <xf numFmtId="41" fontId="11" fillId="2" borderId="4" xfId="14" applyNumberFormat="1" applyFont="1" applyFill="1" applyBorder="1" applyAlignment="1">
      <alignment horizontal="center" vertical="top"/>
    </xf>
    <xf numFmtId="165" fontId="11" fillId="2" borderId="5" xfId="11" applyNumberFormat="1" applyFont="1" applyFill="1" applyBorder="1" applyAlignment="1">
      <alignment horizontal="center" vertical="top"/>
    </xf>
    <xf numFmtId="165" fontId="11" fillId="2" borderId="4" xfId="9" applyNumberFormat="1" applyFont="1" applyFill="1" applyBorder="1" applyAlignment="1">
      <alignment horizontal="center" vertical="top"/>
    </xf>
    <xf numFmtId="165" fontId="11" fillId="2" borderId="5" xfId="9" applyNumberFormat="1" applyFont="1" applyFill="1" applyBorder="1" applyAlignment="1">
      <alignment horizontal="center" vertical="top"/>
    </xf>
    <xf numFmtId="0" fontId="11" fillId="2" borderId="2" xfId="14" applyFont="1" applyFill="1" applyBorder="1" applyAlignment="1">
      <alignment horizontal="left"/>
    </xf>
    <xf numFmtId="41" fontId="11" fillId="2" borderId="6" xfId="14" applyNumberFormat="1" applyFont="1" applyFill="1" applyBorder="1" applyAlignment="1">
      <alignment horizontal="center"/>
    </xf>
    <xf numFmtId="41" fontId="11" fillId="2" borderId="7" xfId="14" applyNumberFormat="1" applyFont="1" applyFill="1" applyBorder="1" applyAlignment="1">
      <alignment horizontal="center"/>
    </xf>
    <xf numFmtId="37" fontId="11" fillId="0" borderId="0" xfId="14" applyNumberFormat="1" applyFont="1" applyFill="1" applyBorder="1" applyAlignment="1">
      <alignment horizontal="center"/>
    </xf>
    <xf numFmtId="165" fontId="11" fillId="2" borderId="7" xfId="11" applyNumberFormat="1" applyFont="1" applyFill="1" applyBorder="1" applyAlignment="1">
      <alignment horizontal="center" vertical="top"/>
    </xf>
    <xf numFmtId="0" fontId="5" fillId="2" borderId="3" xfId="14" applyFont="1" applyFill="1" applyBorder="1" applyAlignment="1">
      <alignment horizontal="center"/>
    </xf>
    <xf numFmtId="41" fontId="5" fillId="2" borderId="8" xfId="14" applyNumberFormat="1" applyFont="1" applyFill="1" applyBorder="1" applyAlignment="1">
      <alignment horizontal="center"/>
    </xf>
    <xf numFmtId="41" fontId="5" fillId="2" borderId="9" xfId="14" applyNumberFormat="1" applyFont="1" applyFill="1" applyBorder="1" applyAlignment="1">
      <alignment horizontal="center"/>
    </xf>
    <xf numFmtId="41" fontId="11" fillId="2" borderId="8" xfId="14" applyNumberFormat="1" applyFont="1" applyFill="1" applyBorder="1" applyAlignment="1">
      <alignment horizontal="center"/>
    </xf>
    <xf numFmtId="165" fontId="11" fillId="2" borderId="9" xfId="14" applyNumberFormat="1" applyFont="1" applyFill="1" applyBorder="1" applyAlignment="1">
      <alignment horizontal="center"/>
    </xf>
    <xf numFmtId="165" fontId="5" fillId="0" borderId="0" xfId="14" applyNumberFormat="1" applyFont="1" applyFill="1" applyBorder="1" applyAlignment="1">
      <alignment horizontal="center"/>
    </xf>
    <xf numFmtId="165" fontId="11" fillId="2" borderId="8" xfId="14" applyNumberFormat="1" applyFont="1" applyFill="1" applyBorder="1" applyAlignment="1">
      <alignment horizontal="center"/>
    </xf>
    <xf numFmtId="0" fontId="5" fillId="0" borderId="0" xfId="14" applyFont="1" applyFill="1" applyBorder="1" applyAlignment="1">
      <alignment horizontal="center"/>
    </xf>
    <xf numFmtId="41" fontId="5" fillId="0" borderId="0" xfId="14" applyNumberFormat="1" applyFont="1" applyFill="1" applyBorder="1" applyAlignment="1">
      <alignment horizontal="center"/>
    </xf>
    <xf numFmtId="164" fontId="9" fillId="0" borderId="0" xfId="14" applyNumberFormat="1" applyFont="1" applyFill="1" applyBorder="1" applyAlignment="1">
      <alignment horizontal="center"/>
    </xf>
    <xf numFmtId="41" fontId="9" fillId="0" borderId="0" xfId="14" applyNumberFormat="1" applyFont="1" applyFill="1" applyBorder="1" applyAlignment="1">
      <alignment horizontal="center"/>
    </xf>
    <xf numFmtId="165" fontId="9" fillId="0" borderId="0" xfId="14" applyNumberFormat="1" applyFont="1" applyFill="1" applyBorder="1" applyAlignment="1">
      <alignment horizontal="center"/>
    </xf>
    <xf numFmtId="0" fontId="9" fillId="0" borderId="0" xfId="14" applyFont="1" applyFill="1" applyBorder="1"/>
    <xf numFmtId="0" fontId="3" fillId="0" borderId="0" xfId="14" applyFont="1" applyFill="1" applyBorder="1" applyAlignment="1">
      <alignment horizontal="center"/>
    </xf>
    <xf numFmtId="164" fontId="3" fillId="0" borderId="0" xfId="14" applyNumberFormat="1" applyFont="1" applyFill="1" applyBorder="1" applyAlignment="1">
      <alignment horizontal="center"/>
    </xf>
    <xf numFmtId="41" fontId="3" fillId="0" borderId="0" xfId="14" applyNumberFormat="1" applyFont="1" applyFill="1" applyBorder="1" applyAlignment="1">
      <alignment horizontal="center"/>
    </xf>
    <xf numFmtId="165" fontId="3" fillId="0" borderId="0" xfId="14" applyNumberFormat="1" applyFont="1" applyFill="1" applyBorder="1" applyAlignment="1">
      <alignment horizontal="center"/>
    </xf>
    <xf numFmtId="3" fontId="2" fillId="0" borderId="0" xfId="11" applyNumberFormat="1" applyFont="1" applyFill="1" applyBorder="1" applyAlignment="1">
      <alignment horizontal="centerContinuous"/>
    </xf>
    <xf numFmtId="41" fontId="2" fillId="0" borderId="0" xfId="11" applyNumberFormat="1" applyFont="1" applyFill="1" applyBorder="1" applyAlignment="1">
      <alignment horizontal="centerContinuous"/>
    </xf>
    <xf numFmtId="165" fontId="3" fillId="0" borderId="0" xfId="11" applyNumberFormat="1" applyFont="1" applyFill="1" applyBorder="1" applyAlignment="1">
      <alignment horizontal="centerContinuous"/>
    </xf>
    <xf numFmtId="0" fontId="3" fillId="0" borderId="0" xfId="11" applyFont="1" applyFill="1" applyBorder="1"/>
    <xf numFmtId="3" fontId="3" fillId="0" borderId="0" xfId="11" applyNumberFormat="1" applyFont="1" applyFill="1" applyBorder="1" applyAlignment="1">
      <alignment horizontal="centerContinuous"/>
    </xf>
    <xf numFmtId="41" fontId="3" fillId="0" borderId="0" xfId="11" applyNumberFormat="1" applyFont="1" applyFill="1" applyBorder="1" applyAlignment="1">
      <alignment horizontal="centerContinuous"/>
    </xf>
    <xf numFmtId="0" fontId="11" fillId="0" borderId="0" xfId="11" applyFont="1" applyFill="1" applyBorder="1" applyAlignment="1">
      <alignment horizontal="center" wrapText="1"/>
    </xf>
    <xf numFmtId="0" fontId="11" fillId="0" borderId="0" xfId="11" applyFont="1" applyFill="1" applyBorder="1"/>
    <xf numFmtId="0" fontId="11" fillId="2" borderId="1" xfId="11" applyFont="1" applyFill="1" applyBorder="1" applyAlignment="1">
      <alignment horizontal="center"/>
    </xf>
    <xf numFmtId="165" fontId="11" fillId="0" borderId="0" xfId="11" applyNumberFormat="1" applyFont="1" applyFill="1" applyBorder="1" applyAlignment="1">
      <alignment horizontal="center"/>
    </xf>
    <xf numFmtId="0" fontId="5" fillId="2" borderId="1" xfId="11" applyFont="1" applyFill="1" applyBorder="1" applyAlignment="1">
      <alignment horizontal="centerContinuous"/>
    </xf>
    <xf numFmtId="3" fontId="5" fillId="0" borderId="0" xfId="11" applyNumberFormat="1" applyFont="1" applyFill="1" applyBorder="1" applyAlignment="1">
      <alignment horizontal="center"/>
    </xf>
    <xf numFmtId="41" fontId="5" fillId="2" borderId="4" xfId="11" applyNumberFormat="1" applyFont="1" applyFill="1" applyBorder="1" applyAlignment="1">
      <alignment horizontal="center"/>
    </xf>
    <xf numFmtId="41" fontId="5" fillId="2" borderId="5" xfId="11" applyNumberFormat="1" applyFont="1" applyFill="1" applyBorder="1" applyAlignment="1">
      <alignment horizontal="center"/>
    </xf>
    <xf numFmtId="165" fontId="5" fillId="2" borderId="5" xfId="11" applyNumberFormat="1" applyFont="1" applyFill="1" applyBorder="1" applyAlignment="1">
      <alignment horizontal="center"/>
    </xf>
    <xf numFmtId="165" fontId="5" fillId="0" borderId="0" xfId="11" applyNumberFormat="1" applyFont="1" applyFill="1" applyBorder="1" applyAlignment="1">
      <alignment horizontal="center"/>
    </xf>
    <xf numFmtId="165" fontId="5" fillId="2" borderId="4" xfId="11" applyNumberFormat="1" applyFont="1" applyFill="1" applyBorder="1"/>
    <xf numFmtId="0" fontId="5" fillId="0" borderId="0" xfId="11" applyFont="1" applyFill="1" applyBorder="1"/>
    <xf numFmtId="0" fontId="11" fillId="2" borderId="2" xfId="11" applyFont="1" applyFill="1" applyBorder="1" applyAlignment="1">
      <alignment horizontal="center"/>
    </xf>
    <xf numFmtId="3" fontId="11" fillId="0" borderId="0" xfId="11" applyNumberFormat="1" applyFont="1" applyFill="1" applyBorder="1" applyAlignment="1">
      <alignment horizontal="center"/>
    </xf>
    <xf numFmtId="41" fontId="11" fillId="2" borderId="6" xfId="11" applyNumberFormat="1" applyFont="1" applyFill="1" applyBorder="1" applyAlignment="1">
      <alignment horizontal="center"/>
    </xf>
    <xf numFmtId="41" fontId="11" fillId="2" borderId="7" xfId="11" applyNumberFormat="1" applyFont="1" applyFill="1" applyBorder="1" applyAlignment="1">
      <alignment horizontal="center"/>
    </xf>
    <xf numFmtId="0" fontId="11" fillId="2" borderId="3" xfId="11" applyFont="1" applyFill="1" applyBorder="1" applyAlignment="1">
      <alignment horizontal="center"/>
    </xf>
    <xf numFmtId="41" fontId="11" fillId="2" borderId="8" xfId="11" applyNumberFormat="1" applyFont="1" applyFill="1" applyBorder="1" applyAlignment="1">
      <alignment horizontal="center"/>
    </xf>
    <xf numFmtId="41" fontId="11" fillId="2" borderId="9" xfId="11" applyNumberFormat="1" applyFont="1" applyFill="1" applyBorder="1" applyAlignment="1">
      <alignment horizontal="center"/>
    </xf>
    <xf numFmtId="165" fontId="5" fillId="2" borderId="9" xfId="11" applyNumberFormat="1" applyFont="1" applyFill="1" applyBorder="1" applyAlignment="1">
      <alignment horizontal="center"/>
    </xf>
    <xf numFmtId="165" fontId="11" fillId="2" borderId="8" xfId="11" applyNumberFormat="1" applyFont="1" applyFill="1" applyBorder="1" applyAlignment="1">
      <alignment horizontal="center"/>
    </xf>
    <xf numFmtId="165" fontId="5" fillId="2" borderId="9" xfId="11" applyNumberFormat="1" applyFont="1" applyFill="1" applyBorder="1"/>
    <xf numFmtId="3" fontId="5" fillId="0" borderId="0" xfId="11" applyNumberFormat="1" applyFont="1" applyFill="1" applyBorder="1" applyAlignment="1">
      <alignment horizontal="centerContinuous"/>
    </xf>
    <xf numFmtId="41" fontId="5" fillId="0" borderId="0" xfId="11" applyNumberFormat="1" applyFont="1" applyFill="1" applyBorder="1" applyAlignment="1">
      <alignment horizontal="centerContinuous"/>
    </xf>
    <xf numFmtId="165" fontId="5" fillId="0" borderId="0" xfId="11" applyNumberFormat="1" applyFont="1" applyFill="1" applyBorder="1"/>
    <xf numFmtId="165" fontId="5" fillId="0" borderId="0" xfId="11" applyNumberFormat="1" applyFont="1" applyFill="1" applyBorder="1" applyAlignment="1">
      <alignment horizontal="centerContinuous"/>
    </xf>
    <xf numFmtId="0" fontId="9" fillId="0" borderId="0" xfId="6" applyFont="1" applyFill="1" applyBorder="1" applyAlignment="1">
      <alignment horizontal="center"/>
    </xf>
    <xf numFmtId="3" fontId="9" fillId="0" borderId="0" xfId="6" applyNumberFormat="1" applyFont="1" applyFill="1" applyBorder="1"/>
    <xf numFmtId="0" fontId="9" fillId="0" borderId="0" xfId="6" applyFont="1" applyFill="1" applyBorder="1" applyAlignment="1">
      <alignment horizontal="left"/>
    </xf>
    <xf numFmtId="41" fontId="3" fillId="0" borderId="0" xfId="6" applyNumberFormat="1" applyFont="1" applyFill="1" applyBorder="1"/>
    <xf numFmtId="165" fontId="3" fillId="0" borderId="0" xfId="6" applyNumberFormat="1" applyFont="1" applyFill="1" applyBorder="1" applyAlignment="1">
      <alignment horizontal="center"/>
    </xf>
    <xf numFmtId="0" fontId="3" fillId="0" borderId="0" xfId="11" applyFont="1" applyFill="1" applyBorder="1" applyAlignment="1">
      <alignment horizontal="center"/>
    </xf>
    <xf numFmtId="3" fontId="3" fillId="0" borderId="0" xfId="11" applyNumberFormat="1" applyFont="1" applyFill="1" applyBorder="1" applyAlignment="1">
      <alignment horizontal="center"/>
    </xf>
    <xf numFmtId="41" fontId="3" fillId="0" borderId="0" xfId="11" applyNumberFormat="1" applyFont="1" applyFill="1" applyBorder="1" applyAlignment="1">
      <alignment horizontal="center"/>
    </xf>
    <xf numFmtId="165" fontId="3" fillId="0" borderId="0" xfId="11" applyNumberFormat="1" applyFont="1" applyFill="1" applyBorder="1"/>
    <xf numFmtId="165" fontId="3" fillId="0" borderId="0" xfId="11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Continuous"/>
    </xf>
    <xf numFmtId="41" fontId="2" fillId="0" borderId="0" xfId="7" applyNumberFormat="1" applyFont="1" applyFill="1" applyBorder="1" applyAlignment="1">
      <alignment horizontal="centerContinuous"/>
    </xf>
    <xf numFmtId="165" fontId="2" fillId="0" borderId="0" xfId="7" applyNumberFormat="1" applyFont="1" applyFill="1" applyBorder="1" applyAlignment="1">
      <alignment horizontal="centerContinuous"/>
    </xf>
    <xf numFmtId="0" fontId="5" fillId="0" borderId="0" xfId="7" applyFont="1" applyFill="1" applyBorder="1"/>
    <xf numFmtId="41" fontId="3" fillId="0" borderId="0" xfId="7" applyNumberFormat="1" applyFont="1" applyFill="1" applyBorder="1" applyAlignment="1">
      <alignment horizontal="centerContinuous"/>
    </xf>
    <xf numFmtId="165" fontId="3" fillId="0" borderId="0" xfId="7" applyNumberFormat="1" applyFont="1" applyFill="1" applyBorder="1" applyAlignment="1">
      <alignment horizontal="centerContinuous"/>
    </xf>
    <xf numFmtId="165" fontId="5" fillId="0" borderId="0" xfId="7" applyNumberFormat="1" applyFont="1" applyFill="1" applyBorder="1" applyAlignment="1">
      <alignment horizontal="centerContinuous"/>
    </xf>
    <xf numFmtId="166" fontId="2" fillId="0" borderId="0" xfId="7" applyNumberFormat="1" applyFont="1" applyFill="1" applyBorder="1" applyAlignment="1">
      <alignment horizontal="centerContinuous"/>
    </xf>
    <xf numFmtId="0" fontId="3" fillId="0" borderId="0" xfId="7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165" fontId="3" fillId="0" borderId="0" xfId="7" applyNumberFormat="1" applyFont="1" applyFill="1" applyBorder="1" applyAlignment="1">
      <alignment horizontal="center"/>
    </xf>
    <xf numFmtId="0" fontId="11" fillId="2" borderId="1" xfId="7" applyFont="1" applyFill="1" applyBorder="1" applyAlignment="1">
      <alignment horizontal="right" wrapText="1"/>
    </xf>
    <xf numFmtId="0" fontId="11" fillId="0" borderId="0" xfId="7" applyFont="1" applyFill="1" applyBorder="1"/>
    <xf numFmtId="41" fontId="5" fillId="0" borderId="0" xfId="7" applyNumberFormat="1" applyFont="1" applyFill="1" applyBorder="1" applyAlignment="1">
      <alignment horizontal="center"/>
    </xf>
    <xf numFmtId="165" fontId="5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41" fontId="5" fillId="2" borderId="4" xfId="7" applyNumberFormat="1" applyFont="1" applyFill="1" applyBorder="1" applyAlignment="1">
      <alignment horizontal="center"/>
    </xf>
    <xf numFmtId="41" fontId="5" fillId="2" borderId="5" xfId="7" applyNumberFormat="1" applyFont="1" applyFill="1" applyBorder="1" applyAlignment="1">
      <alignment horizontal="center"/>
    </xf>
    <xf numFmtId="165" fontId="5" fillId="2" borderId="5" xfId="7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/>
    </xf>
    <xf numFmtId="165" fontId="5" fillId="2" borderId="4" xfId="7" applyNumberFormat="1" applyFont="1" applyFill="1" applyBorder="1" applyAlignment="1">
      <alignment horizontal="center"/>
    </xf>
    <xf numFmtId="0" fontId="11" fillId="2" borderId="2" xfId="7" applyFont="1" applyFill="1" applyBorder="1" applyAlignment="1">
      <alignment horizontal="left"/>
    </xf>
    <xf numFmtId="41" fontId="11" fillId="2" borderId="6" xfId="7" applyNumberFormat="1" applyFont="1" applyFill="1" applyBorder="1" applyAlignment="1">
      <alignment horizontal="center"/>
    </xf>
    <xf numFmtId="41" fontId="11" fillId="2" borderId="7" xfId="7" applyNumberFormat="1" applyFont="1" applyFill="1" applyBorder="1" applyAlignment="1">
      <alignment horizontal="center"/>
    </xf>
    <xf numFmtId="165" fontId="11" fillId="2" borderId="7" xfId="7" applyNumberFormat="1" applyFont="1" applyFill="1" applyBorder="1" applyAlignment="1">
      <alignment horizontal="center" vertical="top"/>
    </xf>
    <xf numFmtId="41" fontId="5" fillId="2" borderId="8" xfId="7" applyNumberFormat="1" applyFont="1" applyFill="1" applyBorder="1" applyAlignment="1">
      <alignment horizontal="center"/>
    </xf>
    <xf numFmtId="41" fontId="5" fillId="2" borderId="9" xfId="7" applyNumberFormat="1" applyFont="1" applyFill="1" applyBorder="1" applyAlignment="1">
      <alignment horizontal="center"/>
    </xf>
    <xf numFmtId="165" fontId="5" fillId="2" borderId="9" xfId="7" applyNumberFormat="1" applyFont="1" applyFill="1" applyBorder="1" applyAlignment="1">
      <alignment horizontal="center"/>
    </xf>
    <xf numFmtId="165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2" fillId="0" borderId="0" xfId="9" applyFont="1" applyFill="1" applyBorder="1" applyAlignment="1">
      <alignment horizontal="centerContinuous"/>
    </xf>
    <xf numFmtId="41" fontId="2" fillId="0" borderId="0" xfId="9" applyNumberFormat="1" applyFont="1" applyFill="1" applyBorder="1" applyAlignment="1">
      <alignment horizontal="centerContinuous"/>
    </xf>
    <xf numFmtId="165" fontId="2" fillId="0" borderId="0" xfId="9" applyNumberFormat="1" applyFont="1" applyFill="1" applyBorder="1" applyAlignment="1">
      <alignment horizontal="centerContinuous"/>
    </xf>
    <xf numFmtId="0" fontId="5" fillId="0" borderId="0" xfId="9" applyFont="1" applyFill="1" applyBorder="1"/>
    <xf numFmtId="41" fontId="3" fillId="0" borderId="0" xfId="9" applyNumberFormat="1" applyFont="1" applyFill="1" applyBorder="1" applyAlignment="1">
      <alignment horizontal="centerContinuous"/>
    </xf>
    <xf numFmtId="165" fontId="5" fillId="0" borderId="0" xfId="9" applyNumberFormat="1" applyFont="1" applyFill="1" applyBorder="1" applyAlignment="1">
      <alignment horizontal="centerContinuous"/>
    </xf>
    <xf numFmtId="166" fontId="2" fillId="0" borderId="0" xfId="9" applyNumberFormat="1" applyFont="1" applyFill="1" applyBorder="1" applyAlignment="1">
      <alignment horizontal="centerContinuous"/>
    </xf>
    <xf numFmtId="0" fontId="3" fillId="0" borderId="0" xfId="9" applyFont="1" applyFill="1" applyBorder="1" applyAlignment="1">
      <alignment horizontal="center"/>
    </xf>
    <xf numFmtId="41" fontId="3" fillId="0" borderId="0" xfId="9" applyNumberFormat="1" applyFont="1" applyFill="1" applyBorder="1" applyAlignment="1">
      <alignment horizontal="center"/>
    </xf>
    <xf numFmtId="165" fontId="3" fillId="0" borderId="0" xfId="9" applyNumberFormat="1" applyFont="1" applyFill="1" applyBorder="1" applyAlignment="1">
      <alignment horizontal="center"/>
    </xf>
    <xf numFmtId="0" fontId="11" fillId="2" borderId="1" xfId="9" applyFont="1" applyFill="1" applyBorder="1" applyAlignment="1">
      <alignment horizontal="right"/>
    </xf>
    <xf numFmtId="0" fontId="11" fillId="0" borderId="0" xfId="9" applyFont="1" applyFill="1" applyBorder="1" applyAlignment="1">
      <alignment horizontal="centerContinuous"/>
    </xf>
    <xf numFmtId="165" fontId="11" fillId="0" borderId="0" xfId="9" applyNumberFormat="1" applyFont="1" applyFill="1" applyBorder="1" applyAlignment="1">
      <alignment horizontal="centerContinuous"/>
    </xf>
    <xf numFmtId="0" fontId="11" fillId="0" borderId="0" xfId="9" applyFont="1" applyFill="1" applyBorder="1"/>
    <xf numFmtId="0" fontId="11" fillId="0" borderId="0" xfId="9" applyFont="1" applyFill="1" applyBorder="1" applyAlignment="1">
      <alignment horizontal="center"/>
    </xf>
    <xf numFmtId="165" fontId="11" fillId="0" borderId="0" xfId="9" applyNumberFormat="1" applyFont="1" applyFill="1" applyBorder="1" applyAlignment="1">
      <alignment horizontal="right"/>
    </xf>
    <xf numFmtId="0" fontId="5" fillId="0" borderId="0" xfId="9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right"/>
    </xf>
    <xf numFmtId="41" fontId="5" fillId="0" borderId="0" xfId="9" applyNumberFormat="1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center"/>
    </xf>
    <xf numFmtId="0" fontId="5" fillId="2" borderId="1" xfId="9" applyFont="1" applyFill="1" applyBorder="1" applyAlignment="1">
      <alignment horizontal="left"/>
    </xf>
    <xf numFmtId="0" fontId="5" fillId="0" borderId="0" xfId="9" applyFont="1" applyFill="1" applyBorder="1" applyAlignment="1">
      <alignment horizontal="right"/>
    </xf>
    <xf numFmtId="41" fontId="5" fillId="2" borderId="4" xfId="9" applyNumberFormat="1" applyFont="1" applyFill="1" applyBorder="1" applyAlignment="1">
      <alignment horizontal="center"/>
    </xf>
    <xf numFmtId="41" fontId="5" fillId="2" borderId="5" xfId="9" applyNumberFormat="1" applyFont="1" applyFill="1" applyBorder="1" applyAlignment="1">
      <alignment horizontal="center"/>
    </xf>
    <xf numFmtId="165" fontId="5" fillId="2" borderId="4" xfId="9" applyNumberFormat="1" applyFont="1" applyFill="1" applyBorder="1" applyAlignment="1">
      <alignment horizontal="center"/>
    </xf>
    <xf numFmtId="165" fontId="5" fillId="2" borderId="5" xfId="9" applyNumberFormat="1" applyFont="1" applyFill="1" applyBorder="1" applyAlignment="1">
      <alignment horizontal="center"/>
    </xf>
    <xf numFmtId="0" fontId="11" fillId="2" borderId="2" xfId="9" applyFont="1" applyFill="1" applyBorder="1" applyAlignment="1">
      <alignment horizontal="left"/>
    </xf>
    <xf numFmtId="0" fontId="11" fillId="0" borderId="0" xfId="9" applyFont="1" applyFill="1" applyBorder="1" applyAlignment="1">
      <alignment horizontal="left"/>
    </xf>
    <xf numFmtId="41" fontId="11" fillId="2" borderId="6" xfId="9" applyNumberFormat="1" applyFont="1" applyFill="1" applyBorder="1" applyAlignment="1">
      <alignment horizontal="center"/>
    </xf>
    <xf numFmtId="41" fontId="11" fillId="2" borderId="7" xfId="9" applyNumberFormat="1" applyFont="1" applyFill="1" applyBorder="1" applyAlignment="1">
      <alignment horizontal="center"/>
    </xf>
    <xf numFmtId="165" fontId="11" fillId="0" borderId="0" xfId="9" applyNumberFormat="1" applyFont="1" applyFill="1" applyBorder="1" applyAlignment="1">
      <alignment horizontal="left"/>
    </xf>
    <xf numFmtId="0" fontId="5" fillId="2" borderId="3" xfId="9" applyFont="1" applyFill="1" applyBorder="1" applyAlignment="1">
      <alignment horizontal="center"/>
    </xf>
    <xf numFmtId="41" fontId="5" fillId="2" borderId="8" xfId="9" applyNumberFormat="1" applyFont="1" applyFill="1" applyBorder="1" applyAlignment="1">
      <alignment horizontal="center"/>
    </xf>
    <xf numFmtId="41" fontId="5" fillId="2" borderId="9" xfId="9" applyNumberFormat="1" applyFont="1" applyFill="1" applyBorder="1" applyAlignment="1">
      <alignment horizontal="center"/>
    </xf>
    <xf numFmtId="165" fontId="5" fillId="2" borderId="8" xfId="9" applyNumberFormat="1" applyFont="1" applyFill="1" applyBorder="1" applyAlignment="1">
      <alignment horizontal="center"/>
    </xf>
    <xf numFmtId="165" fontId="5" fillId="2" borderId="9" xfId="9" applyNumberFormat="1" applyFont="1" applyFill="1" applyBorder="1" applyAlignment="1">
      <alignment horizontal="center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5" fillId="0" borderId="0" xfId="7" applyNumberFormat="1" applyFont="1" applyFill="1" applyBorder="1" applyAlignment="1">
      <alignment horizontal="center" vertical="center"/>
    </xf>
    <xf numFmtId="165" fontId="5" fillId="0" borderId="0" xfId="9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41" fontId="5" fillId="0" borderId="0" xfId="9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4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4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41" fontId="5" fillId="0" borderId="0" xfId="0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0" fontId="5" fillId="0" borderId="0" xfId="12" applyFont="1" applyFill="1" applyBorder="1" applyAlignment="1">
      <alignment horizontal="center" vertical="center"/>
    </xf>
    <xf numFmtId="165" fontId="5" fillId="0" borderId="0" xfId="12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vertical="center"/>
    </xf>
    <xf numFmtId="0" fontId="11" fillId="0" borderId="0" xfId="12" applyFont="1" applyFill="1" applyBorder="1" applyAlignment="1">
      <alignment horizontal="center" vertical="center"/>
    </xf>
    <xf numFmtId="165" fontId="5" fillId="0" borderId="0" xfId="5" applyNumberFormat="1" applyFont="1" applyFill="1" applyBorder="1" applyAlignment="1">
      <alignment horizontal="center" vertical="center"/>
    </xf>
    <xf numFmtId="165" fontId="11" fillId="0" borderId="0" xfId="7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/>
    </xf>
    <xf numFmtId="3" fontId="5" fillId="0" borderId="0" xfId="11" applyNumberFormat="1" applyFont="1" applyFill="1" applyBorder="1" applyAlignment="1">
      <alignment horizontal="center" vertical="center"/>
    </xf>
    <xf numFmtId="165" fontId="5" fillId="0" borderId="0" xfId="11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165" fontId="5" fillId="0" borderId="0" xfId="7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41" fontId="5" fillId="0" borderId="0" xfId="7" applyNumberFormat="1" applyFont="1" applyFill="1" applyBorder="1" applyAlignment="1">
      <alignment vertical="center"/>
    </xf>
    <xf numFmtId="0" fontId="5" fillId="0" borderId="0" xfId="14" applyFont="1" applyFill="1" applyBorder="1" applyAlignment="1">
      <alignment horizontal="left" vertical="center" wrapText="1"/>
    </xf>
    <xf numFmtId="164" fontId="5" fillId="0" borderId="0" xfId="14" applyNumberFormat="1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vertical="center"/>
    </xf>
    <xf numFmtId="165" fontId="11" fillId="3" borderId="6" xfId="0" applyNumberFormat="1" applyFont="1" applyFill="1" applyBorder="1" applyAlignment="1">
      <alignment horizontal="center" vertical="center"/>
    </xf>
    <xf numFmtId="165" fontId="11" fillId="3" borderId="7" xfId="0" applyNumberFormat="1" applyFont="1" applyFill="1" applyBorder="1" applyAlignment="1">
      <alignment horizontal="center" vertical="center"/>
    </xf>
    <xf numFmtId="41" fontId="14" fillId="2" borderId="6" xfId="11" applyNumberFormat="1" applyFont="1" applyFill="1" applyBorder="1" applyAlignment="1">
      <alignment horizontal="center"/>
    </xf>
    <xf numFmtId="41" fontId="14" fillId="2" borderId="6" xfId="14" applyNumberFormat="1" applyFont="1" applyFill="1" applyBorder="1" applyAlignment="1">
      <alignment horizontal="center"/>
    </xf>
    <xf numFmtId="41" fontId="14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/>
    </xf>
    <xf numFmtId="165" fontId="11" fillId="0" borderId="0" xfId="5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vertical="top"/>
    </xf>
    <xf numFmtId="165" fontId="5" fillId="2" borderId="4" xfId="5" applyNumberFormat="1" applyFont="1" applyFill="1" applyBorder="1" applyAlignment="1">
      <alignment horizontal="center" vertical="top"/>
    </xf>
    <xf numFmtId="165" fontId="5" fillId="2" borderId="5" xfId="5" applyNumberFormat="1" applyFont="1" applyFill="1" applyBorder="1" applyAlignment="1">
      <alignment horizontal="center" vertical="top"/>
    </xf>
    <xf numFmtId="165" fontId="2" fillId="0" borderId="0" xfId="6" applyNumberFormat="1" applyFont="1" applyFill="1" applyBorder="1" applyAlignment="1">
      <alignment horizontal="centerContinuous"/>
    </xf>
    <xf numFmtId="41" fontId="15" fillId="0" borderId="0" xfId="6" applyNumberFormat="1" applyFont="1" applyFill="1" applyBorder="1" applyAlignment="1">
      <alignment horizontal="centerContinuous"/>
    </xf>
    <xf numFmtId="165" fontId="15" fillId="0" borderId="0" xfId="6" applyNumberFormat="1" applyFont="1" applyFill="1" applyBorder="1" applyAlignment="1">
      <alignment horizontal="centerContinuous"/>
    </xf>
    <xf numFmtId="165" fontId="5" fillId="0" borderId="0" xfId="6" applyNumberFormat="1" applyFont="1" applyFill="1" applyBorder="1" applyAlignment="1">
      <alignment horizontal="centerContinuous"/>
    </xf>
    <xf numFmtId="41" fontId="16" fillId="0" borderId="0" xfId="6" applyNumberFormat="1" applyFont="1" applyFill="1" applyBorder="1" applyAlignment="1">
      <alignment horizontal="centerContinuous"/>
    </xf>
    <xf numFmtId="165" fontId="10" fillId="0" borderId="0" xfId="6" applyNumberFormat="1" applyFont="1" applyFill="1" applyBorder="1" applyAlignment="1">
      <alignment horizontal="centerContinuous"/>
    </xf>
    <xf numFmtId="165" fontId="3" fillId="0" borderId="0" xfId="6" applyNumberFormat="1" applyFont="1" applyFill="1" applyBorder="1" applyAlignment="1">
      <alignment horizontal="centerContinuous"/>
    </xf>
    <xf numFmtId="166" fontId="2" fillId="0" borderId="0" xfId="6" applyNumberFormat="1" applyFont="1" applyFill="1" applyBorder="1" applyAlignment="1">
      <alignment horizontal="centerContinuous"/>
    </xf>
    <xf numFmtId="165" fontId="16" fillId="0" borderId="0" xfId="6" applyNumberFormat="1" applyFont="1" applyFill="1" applyBorder="1" applyAlignment="1">
      <alignment horizontal="centerContinuous"/>
    </xf>
    <xf numFmtId="41" fontId="2" fillId="0" borderId="0" xfId="5" applyNumberFormat="1" applyFont="1" applyFill="1" applyBorder="1" applyAlignment="1">
      <alignment horizontal="centerContinuous"/>
    </xf>
    <xf numFmtId="165" fontId="5" fillId="0" borderId="0" xfId="5" applyNumberFormat="1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 wrapText="1"/>
    </xf>
    <xf numFmtId="41" fontId="11" fillId="2" borderId="4" xfId="5" applyNumberFormat="1" applyFont="1" applyFill="1" applyBorder="1" applyAlignment="1">
      <alignment horizontal="center" wrapText="1"/>
    </xf>
    <xf numFmtId="41" fontId="11" fillId="2" borderId="5" xfId="5" applyNumberFormat="1" applyFont="1" applyFill="1" applyBorder="1" applyAlignment="1">
      <alignment horizontal="center" wrapText="1"/>
    </xf>
    <xf numFmtId="0" fontId="11" fillId="2" borderId="2" xfId="6" applyFont="1" applyFill="1" applyBorder="1" applyAlignment="1">
      <alignment horizontal="left" wrapText="1"/>
    </xf>
    <xf numFmtId="0" fontId="11" fillId="2" borderId="3" xfId="6" applyFont="1" applyFill="1" applyBorder="1" applyAlignment="1">
      <alignment horizontal="left" wrapText="1"/>
    </xf>
    <xf numFmtId="0" fontId="11" fillId="2" borderId="4" xfId="5" applyFont="1" applyFill="1" applyBorder="1" applyAlignment="1">
      <alignment horizontal="center" wrapText="1"/>
    </xf>
    <xf numFmtId="0" fontId="11" fillId="2" borderId="5" xfId="5" applyFont="1" applyFill="1" applyBorder="1" applyAlignment="1">
      <alignment horizontal="center" wrapText="1"/>
    </xf>
    <xf numFmtId="0" fontId="11" fillId="2" borderId="2" xfId="5" applyFont="1" applyFill="1" applyBorder="1" applyAlignment="1">
      <alignment horizontal="left" wrapText="1"/>
    </xf>
    <xf numFmtId="0" fontId="11" fillId="2" borderId="3" xfId="5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43" fontId="11" fillId="2" borderId="4" xfId="1" applyFont="1" applyFill="1" applyBorder="1" applyAlignment="1">
      <alignment horizontal="center" wrapText="1"/>
    </xf>
    <xf numFmtId="43" fontId="11" fillId="2" borderId="5" xfId="1" applyFont="1" applyFill="1" applyBorder="1" applyAlignment="1">
      <alignment horizontal="center" wrapText="1"/>
    </xf>
    <xf numFmtId="0" fontId="11" fillId="2" borderId="2" xfId="12" applyFont="1" applyFill="1" applyBorder="1" applyAlignment="1">
      <alignment horizontal="left"/>
    </xf>
    <xf numFmtId="0" fontId="11" fillId="2" borderId="3" xfId="12" applyFont="1" applyFill="1" applyBorder="1" applyAlignment="1">
      <alignment horizontal="left"/>
    </xf>
    <xf numFmtId="0" fontId="11" fillId="2" borderId="2" xfId="14" applyFont="1" applyFill="1" applyBorder="1" applyAlignment="1">
      <alignment horizontal="left"/>
    </xf>
    <xf numFmtId="0" fontId="11" fillId="2" borderId="3" xfId="14" applyFont="1" applyFill="1" applyBorder="1" applyAlignment="1">
      <alignment horizontal="left"/>
    </xf>
    <xf numFmtId="0" fontId="11" fillId="2" borderId="2" xfId="11" applyFont="1" applyFill="1" applyBorder="1" applyAlignment="1">
      <alignment horizontal="center" wrapText="1"/>
    </xf>
    <xf numFmtId="0" fontId="11" fillId="2" borderId="3" xfId="11" applyFont="1" applyFill="1" applyBorder="1" applyAlignment="1">
      <alignment horizontal="center" wrapText="1"/>
    </xf>
    <xf numFmtId="41" fontId="11" fillId="0" borderId="0" xfId="5" applyNumberFormat="1" applyFont="1" applyFill="1" applyBorder="1" applyAlignment="1">
      <alignment horizontal="center" wrapText="1"/>
    </xf>
    <xf numFmtId="165" fontId="11" fillId="0" borderId="0" xfId="5" applyNumberFormat="1" applyFont="1" applyFill="1" applyBorder="1" applyAlignment="1">
      <alignment horizontal="center" wrapText="1"/>
    </xf>
    <xf numFmtId="165" fontId="11" fillId="2" borderId="4" xfId="5" applyNumberFormat="1" applyFont="1" applyFill="1" applyBorder="1" applyAlignment="1">
      <alignment horizontal="center" wrapText="1"/>
    </xf>
    <xf numFmtId="165" fontId="11" fillId="2" borderId="5" xfId="5" applyNumberFormat="1" applyFont="1" applyFill="1" applyBorder="1" applyAlignment="1">
      <alignment horizontal="center" wrapText="1"/>
    </xf>
    <xf numFmtId="0" fontId="11" fillId="2" borderId="4" xfId="5" applyFont="1" applyFill="1" applyBorder="1" applyAlignment="1">
      <alignment horizontal="center"/>
    </xf>
    <xf numFmtId="0" fontId="11" fillId="2" borderId="5" xfId="5" applyFont="1" applyFill="1" applyBorder="1" applyAlignment="1">
      <alignment horizontal="center"/>
    </xf>
    <xf numFmtId="0" fontId="11" fillId="2" borderId="2" xfId="7" applyFont="1" applyFill="1" applyBorder="1" applyAlignment="1">
      <alignment horizontal="left" wrapText="1"/>
    </xf>
    <xf numFmtId="0" fontId="11" fillId="2" borderId="3" xfId="7" applyFont="1" applyFill="1" applyBorder="1" applyAlignment="1">
      <alignment horizontal="left" wrapText="1"/>
    </xf>
    <xf numFmtId="0" fontId="11" fillId="2" borderId="2" xfId="9" applyFont="1" applyFill="1" applyBorder="1" applyAlignment="1">
      <alignment horizontal="left"/>
    </xf>
    <xf numFmtId="0" fontId="11" fillId="2" borderId="3" xfId="9" applyFont="1" applyFill="1" applyBorder="1" applyAlignment="1">
      <alignment horizontal="left"/>
    </xf>
  </cellXfs>
  <cellStyles count="15">
    <cellStyle name="Comma" xfId="1" builtinId="3"/>
    <cellStyle name="Hyperlink" xfId="4" builtinId="8"/>
    <cellStyle name="Normal" xfId="0" builtinId="0"/>
    <cellStyle name="Normal_DFAFFIL" xfId="6"/>
    <cellStyle name="Normal_DFAWARD" xfId="5"/>
    <cellStyle name="Normal_DFCOM" xfId="14"/>
    <cellStyle name="Normal_DFDISC" xfId="12"/>
    <cellStyle name="Normal_DFGENDER" xfId="9"/>
    <cellStyle name="Normal_DFLANG" xfId="7"/>
    <cellStyle name="Normal_DFYEARIN" xfId="11"/>
    <cellStyle name="Normal_PDFDISC" xfId="13"/>
    <cellStyle name="Normal_PDFGENDR" xfId="10"/>
    <cellStyle name="Normal_S3DISC" xfId="3"/>
    <cellStyle name="Normal_S3RANK" xfId="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22" sqref="A22"/>
    </sheetView>
  </sheetViews>
  <sheetFormatPr defaultRowHeight="15" x14ac:dyDescent="0.3"/>
  <cols>
    <col min="1" max="1" width="22" style="13" customWidth="1"/>
    <col min="2" max="2" width="1.42578125" style="13" customWidth="1"/>
    <col min="3" max="3" width="119.140625" style="7" customWidth="1"/>
    <col min="4" max="256" width="9.140625" style="6"/>
    <col min="257" max="257" width="22" style="6" customWidth="1"/>
    <col min="258" max="258" width="1.42578125" style="6" customWidth="1"/>
    <col min="259" max="259" width="116.28515625" style="6" customWidth="1"/>
    <col min="260" max="512" width="9.140625" style="6"/>
    <col min="513" max="513" width="22" style="6" customWidth="1"/>
    <col min="514" max="514" width="1.42578125" style="6" customWidth="1"/>
    <col min="515" max="515" width="116.28515625" style="6" customWidth="1"/>
    <col min="516" max="768" width="9.140625" style="6"/>
    <col min="769" max="769" width="22" style="6" customWidth="1"/>
    <col min="770" max="770" width="1.42578125" style="6" customWidth="1"/>
    <col min="771" max="771" width="116.28515625" style="6" customWidth="1"/>
    <col min="772" max="1024" width="9.140625" style="6"/>
    <col min="1025" max="1025" width="22" style="6" customWidth="1"/>
    <col min="1026" max="1026" width="1.42578125" style="6" customWidth="1"/>
    <col min="1027" max="1027" width="116.28515625" style="6" customWidth="1"/>
    <col min="1028" max="1280" width="9.140625" style="6"/>
    <col min="1281" max="1281" width="22" style="6" customWidth="1"/>
    <col min="1282" max="1282" width="1.42578125" style="6" customWidth="1"/>
    <col min="1283" max="1283" width="116.28515625" style="6" customWidth="1"/>
    <col min="1284" max="1536" width="9.140625" style="6"/>
    <col min="1537" max="1537" width="22" style="6" customWidth="1"/>
    <col min="1538" max="1538" width="1.42578125" style="6" customWidth="1"/>
    <col min="1539" max="1539" width="116.28515625" style="6" customWidth="1"/>
    <col min="1540" max="1792" width="9.140625" style="6"/>
    <col min="1793" max="1793" width="22" style="6" customWidth="1"/>
    <col min="1794" max="1794" width="1.42578125" style="6" customWidth="1"/>
    <col min="1795" max="1795" width="116.28515625" style="6" customWidth="1"/>
    <col min="1796" max="2048" width="9.140625" style="6"/>
    <col min="2049" max="2049" width="22" style="6" customWidth="1"/>
    <col min="2050" max="2050" width="1.42578125" style="6" customWidth="1"/>
    <col min="2051" max="2051" width="116.28515625" style="6" customWidth="1"/>
    <col min="2052" max="2304" width="9.140625" style="6"/>
    <col min="2305" max="2305" width="22" style="6" customWidth="1"/>
    <col min="2306" max="2306" width="1.42578125" style="6" customWidth="1"/>
    <col min="2307" max="2307" width="116.28515625" style="6" customWidth="1"/>
    <col min="2308" max="2560" width="9.140625" style="6"/>
    <col min="2561" max="2561" width="22" style="6" customWidth="1"/>
    <col min="2562" max="2562" width="1.42578125" style="6" customWidth="1"/>
    <col min="2563" max="2563" width="116.28515625" style="6" customWidth="1"/>
    <col min="2564" max="2816" width="9.140625" style="6"/>
    <col min="2817" max="2817" width="22" style="6" customWidth="1"/>
    <col min="2818" max="2818" width="1.42578125" style="6" customWidth="1"/>
    <col min="2819" max="2819" width="116.28515625" style="6" customWidth="1"/>
    <col min="2820" max="3072" width="9.140625" style="6"/>
    <col min="3073" max="3073" width="22" style="6" customWidth="1"/>
    <col min="3074" max="3074" width="1.42578125" style="6" customWidth="1"/>
    <col min="3075" max="3075" width="116.28515625" style="6" customWidth="1"/>
    <col min="3076" max="3328" width="9.140625" style="6"/>
    <col min="3329" max="3329" width="22" style="6" customWidth="1"/>
    <col min="3330" max="3330" width="1.42578125" style="6" customWidth="1"/>
    <col min="3331" max="3331" width="116.28515625" style="6" customWidth="1"/>
    <col min="3332" max="3584" width="9.140625" style="6"/>
    <col min="3585" max="3585" width="22" style="6" customWidth="1"/>
    <col min="3586" max="3586" width="1.42578125" style="6" customWidth="1"/>
    <col min="3587" max="3587" width="116.28515625" style="6" customWidth="1"/>
    <col min="3588" max="3840" width="9.140625" style="6"/>
    <col min="3841" max="3841" width="22" style="6" customWidth="1"/>
    <col min="3842" max="3842" width="1.42578125" style="6" customWidth="1"/>
    <col min="3843" max="3843" width="116.28515625" style="6" customWidth="1"/>
    <col min="3844" max="4096" width="9.140625" style="6"/>
    <col min="4097" max="4097" width="22" style="6" customWidth="1"/>
    <col min="4098" max="4098" width="1.42578125" style="6" customWidth="1"/>
    <col min="4099" max="4099" width="116.28515625" style="6" customWidth="1"/>
    <col min="4100" max="4352" width="9.140625" style="6"/>
    <col min="4353" max="4353" width="22" style="6" customWidth="1"/>
    <col min="4354" max="4354" width="1.42578125" style="6" customWidth="1"/>
    <col min="4355" max="4355" width="116.28515625" style="6" customWidth="1"/>
    <col min="4356" max="4608" width="9.140625" style="6"/>
    <col min="4609" max="4609" width="22" style="6" customWidth="1"/>
    <col min="4610" max="4610" width="1.42578125" style="6" customWidth="1"/>
    <col min="4611" max="4611" width="116.28515625" style="6" customWidth="1"/>
    <col min="4612" max="4864" width="9.140625" style="6"/>
    <col min="4865" max="4865" width="22" style="6" customWidth="1"/>
    <col min="4866" max="4866" width="1.42578125" style="6" customWidth="1"/>
    <col min="4867" max="4867" width="116.28515625" style="6" customWidth="1"/>
    <col min="4868" max="5120" width="9.140625" style="6"/>
    <col min="5121" max="5121" width="22" style="6" customWidth="1"/>
    <col min="5122" max="5122" width="1.42578125" style="6" customWidth="1"/>
    <col min="5123" max="5123" width="116.28515625" style="6" customWidth="1"/>
    <col min="5124" max="5376" width="9.140625" style="6"/>
    <col min="5377" max="5377" width="22" style="6" customWidth="1"/>
    <col min="5378" max="5378" width="1.42578125" style="6" customWidth="1"/>
    <col min="5379" max="5379" width="116.28515625" style="6" customWidth="1"/>
    <col min="5380" max="5632" width="9.140625" style="6"/>
    <col min="5633" max="5633" width="22" style="6" customWidth="1"/>
    <col min="5634" max="5634" width="1.42578125" style="6" customWidth="1"/>
    <col min="5635" max="5635" width="116.28515625" style="6" customWidth="1"/>
    <col min="5636" max="5888" width="9.140625" style="6"/>
    <col min="5889" max="5889" width="22" style="6" customWidth="1"/>
    <col min="5890" max="5890" width="1.42578125" style="6" customWidth="1"/>
    <col min="5891" max="5891" width="116.28515625" style="6" customWidth="1"/>
    <col min="5892" max="6144" width="9.140625" style="6"/>
    <col min="6145" max="6145" width="22" style="6" customWidth="1"/>
    <col min="6146" max="6146" width="1.42578125" style="6" customWidth="1"/>
    <col min="6147" max="6147" width="116.28515625" style="6" customWidth="1"/>
    <col min="6148" max="6400" width="9.140625" style="6"/>
    <col min="6401" max="6401" width="22" style="6" customWidth="1"/>
    <col min="6402" max="6402" width="1.42578125" style="6" customWidth="1"/>
    <col min="6403" max="6403" width="116.28515625" style="6" customWidth="1"/>
    <col min="6404" max="6656" width="9.140625" style="6"/>
    <col min="6657" max="6657" width="22" style="6" customWidth="1"/>
    <col min="6658" max="6658" width="1.42578125" style="6" customWidth="1"/>
    <col min="6659" max="6659" width="116.28515625" style="6" customWidth="1"/>
    <col min="6660" max="6912" width="9.140625" style="6"/>
    <col min="6913" max="6913" width="22" style="6" customWidth="1"/>
    <col min="6914" max="6914" width="1.42578125" style="6" customWidth="1"/>
    <col min="6915" max="6915" width="116.28515625" style="6" customWidth="1"/>
    <col min="6916" max="7168" width="9.140625" style="6"/>
    <col min="7169" max="7169" width="22" style="6" customWidth="1"/>
    <col min="7170" max="7170" width="1.42578125" style="6" customWidth="1"/>
    <col min="7171" max="7171" width="116.28515625" style="6" customWidth="1"/>
    <col min="7172" max="7424" width="9.140625" style="6"/>
    <col min="7425" max="7425" width="22" style="6" customWidth="1"/>
    <col min="7426" max="7426" width="1.42578125" style="6" customWidth="1"/>
    <col min="7427" max="7427" width="116.28515625" style="6" customWidth="1"/>
    <col min="7428" max="7680" width="9.140625" style="6"/>
    <col min="7681" max="7681" width="22" style="6" customWidth="1"/>
    <col min="7682" max="7682" width="1.42578125" style="6" customWidth="1"/>
    <col min="7683" max="7683" width="116.28515625" style="6" customWidth="1"/>
    <col min="7684" max="7936" width="9.140625" style="6"/>
    <col min="7937" max="7937" width="22" style="6" customWidth="1"/>
    <col min="7938" max="7938" width="1.42578125" style="6" customWidth="1"/>
    <col min="7939" max="7939" width="116.28515625" style="6" customWidth="1"/>
    <col min="7940" max="8192" width="9.140625" style="6"/>
    <col min="8193" max="8193" width="22" style="6" customWidth="1"/>
    <col min="8194" max="8194" width="1.42578125" style="6" customWidth="1"/>
    <col min="8195" max="8195" width="116.28515625" style="6" customWidth="1"/>
    <col min="8196" max="8448" width="9.140625" style="6"/>
    <col min="8449" max="8449" width="22" style="6" customWidth="1"/>
    <col min="8450" max="8450" width="1.42578125" style="6" customWidth="1"/>
    <col min="8451" max="8451" width="116.28515625" style="6" customWidth="1"/>
    <col min="8452" max="8704" width="9.140625" style="6"/>
    <col min="8705" max="8705" width="22" style="6" customWidth="1"/>
    <col min="8706" max="8706" width="1.42578125" style="6" customWidth="1"/>
    <col min="8707" max="8707" width="116.28515625" style="6" customWidth="1"/>
    <col min="8708" max="8960" width="9.140625" style="6"/>
    <col min="8961" max="8961" width="22" style="6" customWidth="1"/>
    <col min="8962" max="8962" width="1.42578125" style="6" customWidth="1"/>
    <col min="8963" max="8963" width="116.28515625" style="6" customWidth="1"/>
    <col min="8964" max="9216" width="9.140625" style="6"/>
    <col min="9217" max="9217" width="22" style="6" customWidth="1"/>
    <col min="9218" max="9218" width="1.42578125" style="6" customWidth="1"/>
    <col min="9219" max="9219" width="116.28515625" style="6" customWidth="1"/>
    <col min="9220" max="9472" width="9.140625" style="6"/>
    <col min="9473" max="9473" width="22" style="6" customWidth="1"/>
    <col min="9474" max="9474" width="1.42578125" style="6" customWidth="1"/>
    <col min="9475" max="9475" width="116.28515625" style="6" customWidth="1"/>
    <col min="9476" max="9728" width="9.140625" style="6"/>
    <col min="9729" max="9729" width="22" style="6" customWidth="1"/>
    <col min="9730" max="9730" width="1.42578125" style="6" customWidth="1"/>
    <col min="9731" max="9731" width="116.28515625" style="6" customWidth="1"/>
    <col min="9732" max="9984" width="9.140625" style="6"/>
    <col min="9985" max="9985" width="22" style="6" customWidth="1"/>
    <col min="9986" max="9986" width="1.42578125" style="6" customWidth="1"/>
    <col min="9987" max="9987" width="116.28515625" style="6" customWidth="1"/>
    <col min="9988" max="10240" width="9.140625" style="6"/>
    <col min="10241" max="10241" width="22" style="6" customWidth="1"/>
    <col min="10242" max="10242" width="1.42578125" style="6" customWidth="1"/>
    <col min="10243" max="10243" width="116.28515625" style="6" customWidth="1"/>
    <col min="10244" max="10496" width="9.140625" style="6"/>
    <col min="10497" max="10497" width="22" style="6" customWidth="1"/>
    <col min="10498" max="10498" width="1.42578125" style="6" customWidth="1"/>
    <col min="10499" max="10499" width="116.28515625" style="6" customWidth="1"/>
    <col min="10500" max="10752" width="9.140625" style="6"/>
    <col min="10753" max="10753" width="22" style="6" customWidth="1"/>
    <col min="10754" max="10754" width="1.42578125" style="6" customWidth="1"/>
    <col min="10755" max="10755" width="116.28515625" style="6" customWidth="1"/>
    <col min="10756" max="11008" width="9.140625" style="6"/>
    <col min="11009" max="11009" width="22" style="6" customWidth="1"/>
    <col min="11010" max="11010" width="1.42578125" style="6" customWidth="1"/>
    <col min="11011" max="11011" width="116.28515625" style="6" customWidth="1"/>
    <col min="11012" max="11264" width="9.140625" style="6"/>
    <col min="11265" max="11265" width="22" style="6" customWidth="1"/>
    <col min="11266" max="11266" width="1.42578125" style="6" customWidth="1"/>
    <col min="11267" max="11267" width="116.28515625" style="6" customWidth="1"/>
    <col min="11268" max="11520" width="9.140625" style="6"/>
    <col min="11521" max="11521" width="22" style="6" customWidth="1"/>
    <col min="11522" max="11522" width="1.42578125" style="6" customWidth="1"/>
    <col min="11523" max="11523" width="116.28515625" style="6" customWidth="1"/>
    <col min="11524" max="11776" width="9.140625" style="6"/>
    <col min="11777" max="11777" width="22" style="6" customWidth="1"/>
    <col min="11778" max="11778" width="1.42578125" style="6" customWidth="1"/>
    <col min="11779" max="11779" width="116.28515625" style="6" customWidth="1"/>
    <col min="11780" max="12032" width="9.140625" style="6"/>
    <col min="12033" max="12033" width="22" style="6" customWidth="1"/>
    <col min="12034" max="12034" width="1.42578125" style="6" customWidth="1"/>
    <col min="12035" max="12035" width="116.28515625" style="6" customWidth="1"/>
    <col min="12036" max="12288" width="9.140625" style="6"/>
    <col min="12289" max="12289" width="22" style="6" customWidth="1"/>
    <col min="12290" max="12290" width="1.42578125" style="6" customWidth="1"/>
    <col min="12291" max="12291" width="116.28515625" style="6" customWidth="1"/>
    <col min="12292" max="12544" width="9.140625" style="6"/>
    <col min="12545" max="12545" width="22" style="6" customWidth="1"/>
    <col min="12546" max="12546" width="1.42578125" style="6" customWidth="1"/>
    <col min="12547" max="12547" width="116.28515625" style="6" customWidth="1"/>
    <col min="12548" max="12800" width="9.140625" style="6"/>
    <col min="12801" max="12801" width="22" style="6" customWidth="1"/>
    <col min="12802" max="12802" width="1.42578125" style="6" customWidth="1"/>
    <col min="12803" max="12803" width="116.28515625" style="6" customWidth="1"/>
    <col min="12804" max="13056" width="9.140625" style="6"/>
    <col min="13057" max="13057" width="22" style="6" customWidth="1"/>
    <col min="13058" max="13058" width="1.42578125" style="6" customWidth="1"/>
    <col min="13059" max="13059" width="116.28515625" style="6" customWidth="1"/>
    <col min="13060" max="13312" width="9.140625" style="6"/>
    <col min="13313" max="13313" width="22" style="6" customWidth="1"/>
    <col min="13314" max="13314" width="1.42578125" style="6" customWidth="1"/>
    <col min="13315" max="13315" width="116.28515625" style="6" customWidth="1"/>
    <col min="13316" max="13568" width="9.140625" style="6"/>
    <col min="13569" max="13569" width="22" style="6" customWidth="1"/>
    <col min="13570" max="13570" width="1.42578125" style="6" customWidth="1"/>
    <col min="13571" max="13571" width="116.28515625" style="6" customWidth="1"/>
    <col min="13572" max="13824" width="9.140625" style="6"/>
    <col min="13825" max="13825" width="22" style="6" customWidth="1"/>
    <col min="13826" max="13826" width="1.42578125" style="6" customWidth="1"/>
    <col min="13827" max="13827" width="116.28515625" style="6" customWidth="1"/>
    <col min="13828" max="14080" width="9.140625" style="6"/>
    <col min="14081" max="14081" width="22" style="6" customWidth="1"/>
    <col min="14082" max="14082" width="1.42578125" style="6" customWidth="1"/>
    <col min="14083" max="14083" width="116.28515625" style="6" customWidth="1"/>
    <col min="14084" max="14336" width="9.140625" style="6"/>
    <col min="14337" max="14337" width="22" style="6" customWidth="1"/>
    <col min="14338" max="14338" width="1.42578125" style="6" customWidth="1"/>
    <col min="14339" max="14339" width="116.28515625" style="6" customWidth="1"/>
    <col min="14340" max="14592" width="9.140625" style="6"/>
    <col min="14593" max="14593" width="22" style="6" customWidth="1"/>
    <col min="14594" max="14594" width="1.42578125" style="6" customWidth="1"/>
    <col min="14595" max="14595" width="116.28515625" style="6" customWidth="1"/>
    <col min="14596" max="14848" width="9.140625" style="6"/>
    <col min="14849" max="14849" width="22" style="6" customWidth="1"/>
    <col min="14850" max="14850" width="1.42578125" style="6" customWidth="1"/>
    <col min="14851" max="14851" width="116.28515625" style="6" customWidth="1"/>
    <col min="14852" max="15104" width="9.140625" style="6"/>
    <col min="15105" max="15105" width="22" style="6" customWidth="1"/>
    <col min="15106" max="15106" width="1.42578125" style="6" customWidth="1"/>
    <col min="15107" max="15107" width="116.28515625" style="6" customWidth="1"/>
    <col min="15108" max="15360" width="9.140625" style="6"/>
    <col min="15361" max="15361" width="22" style="6" customWidth="1"/>
    <col min="15362" max="15362" width="1.42578125" style="6" customWidth="1"/>
    <col min="15363" max="15363" width="116.28515625" style="6" customWidth="1"/>
    <col min="15364" max="15616" width="9.140625" style="6"/>
    <col min="15617" max="15617" width="22" style="6" customWidth="1"/>
    <col min="15618" max="15618" width="1.42578125" style="6" customWidth="1"/>
    <col min="15619" max="15619" width="116.28515625" style="6" customWidth="1"/>
    <col min="15620" max="15872" width="9.140625" style="6"/>
    <col min="15873" max="15873" width="22" style="6" customWidth="1"/>
    <col min="15874" max="15874" width="1.42578125" style="6" customWidth="1"/>
    <col min="15875" max="15875" width="116.28515625" style="6" customWidth="1"/>
    <col min="15876" max="16128" width="9.140625" style="6"/>
    <col min="16129" max="16129" width="22" style="6" customWidth="1"/>
    <col min="16130" max="16130" width="1.42578125" style="6" customWidth="1"/>
    <col min="16131" max="16131" width="116.28515625" style="6" customWidth="1"/>
    <col min="16132" max="16384" width="9.140625" style="6"/>
  </cols>
  <sheetData>
    <row r="1" spans="1:3" s="3" customFormat="1" ht="18" x14ac:dyDescent="0.35">
      <c r="A1" s="1" t="s">
        <v>0</v>
      </c>
      <c r="B1" s="1"/>
      <c r="C1" s="2"/>
    </row>
    <row r="2" spans="1:3" ht="18" x14ac:dyDescent="0.35">
      <c r="A2" s="4" t="s">
        <v>220</v>
      </c>
      <c r="B2" s="5"/>
      <c r="C2" s="5"/>
    </row>
    <row r="3" spans="1:3" x14ac:dyDescent="0.3">
      <c r="A3" s="367"/>
      <c r="B3" s="367"/>
    </row>
    <row r="4" spans="1:3" s="10" customFormat="1" ht="16.5" x14ac:dyDescent="0.3">
      <c r="A4" s="8" t="s">
        <v>1</v>
      </c>
      <c r="B4" s="9"/>
      <c r="C4" s="9" t="s">
        <v>2</v>
      </c>
    </row>
    <row r="5" spans="1:3" s="361" customFormat="1" ht="34.5" customHeight="1" x14ac:dyDescent="0.3">
      <c r="A5" s="358" t="s">
        <v>3</v>
      </c>
      <c r="B5" s="359"/>
      <c r="C5" s="360" t="s">
        <v>4</v>
      </c>
    </row>
    <row r="6" spans="1:3" s="361" customFormat="1" ht="34.5" customHeight="1" x14ac:dyDescent="0.3">
      <c r="A6" s="362" t="s">
        <v>5</v>
      </c>
      <c r="B6" s="359"/>
      <c r="C6" s="363" t="s">
        <v>6</v>
      </c>
    </row>
    <row r="7" spans="1:3" s="361" customFormat="1" ht="34.5" customHeight="1" x14ac:dyDescent="0.3">
      <c r="A7" s="362" t="s">
        <v>7</v>
      </c>
      <c r="B7" s="359"/>
      <c r="C7" s="364" t="s">
        <v>8</v>
      </c>
    </row>
    <row r="8" spans="1:3" s="361" customFormat="1" ht="34.5" customHeight="1" x14ac:dyDescent="0.3">
      <c r="A8" s="362" t="s">
        <v>9</v>
      </c>
      <c r="B8" s="359"/>
      <c r="C8" s="363" t="s">
        <v>10</v>
      </c>
    </row>
    <row r="9" spans="1:3" s="361" customFormat="1" ht="34.5" customHeight="1" x14ac:dyDescent="0.3">
      <c r="A9" s="362" t="s">
        <v>11</v>
      </c>
      <c r="B9" s="359"/>
      <c r="C9" s="363" t="s">
        <v>12</v>
      </c>
    </row>
    <row r="10" spans="1:3" s="361" customFormat="1" ht="34.5" customHeight="1" x14ac:dyDescent="0.3">
      <c r="A10" s="362" t="s">
        <v>13</v>
      </c>
      <c r="B10" s="359"/>
      <c r="C10" s="363" t="s">
        <v>14</v>
      </c>
    </row>
    <row r="11" spans="1:3" s="361" customFormat="1" ht="34.5" customHeight="1" x14ac:dyDescent="0.3">
      <c r="A11" s="362" t="s">
        <v>15</v>
      </c>
      <c r="B11" s="359"/>
      <c r="C11" s="363" t="s">
        <v>16</v>
      </c>
    </row>
    <row r="12" spans="1:3" s="361" customFormat="1" ht="34.5" customHeight="1" x14ac:dyDescent="0.3">
      <c r="A12" s="362" t="s">
        <v>17</v>
      </c>
      <c r="B12" s="359"/>
      <c r="C12" s="363" t="s">
        <v>18</v>
      </c>
    </row>
    <row r="13" spans="1:3" s="361" customFormat="1" ht="34.5" customHeight="1" x14ac:dyDescent="0.3">
      <c r="A13" s="365" t="s">
        <v>19</v>
      </c>
      <c r="B13" s="359"/>
      <c r="C13" s="366" t="s">
        <v>20</v>
      </c>
    </row>
    <row r="14" spans="1:3" x14ac:dyDescent="0.3">
      <c r="A14" s="7"/>
      <c r="C14" s="13"/>
    </row>
    <row r="15" spans="1:3" ht="15.75" x14ac:dyDescent="0.35">
      <c r="A15" s="14" t="s">
        <v>219</v>
      </c>
      <c r="B15" s="15"/>
    </row>
  </sheetData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F18" sqref="F18"/>
    </sheetView>
  </sheetViews>
  <sheetFormatPr defaultRowHeight="18" x14ac:dyDescent="0.35"/>
  <cols>
    <col min="1" max="1" width="30.7109375" style="320" customWidth="1"/>
    <col min="2" max="2" width="1.5703125" style="320" customWidth="1"/>
    <col min="3" max="3" width="19.28515625" style="321" customWidth="1"/>
    <col min="4" max="4" width="18.5703125" style="321" customWidth="1"/>
    <col min="5" max="5" width="1.5703125" style="320" customWidth="1"/>
    <col min="6" max="6" width="19.28515625" style="321" customWidth="1"/>
    <col min="7" max="7" width="18.42578125" style="292" customWidth="1"/>
    <col min="8" max="8" width="1.5703125" style="322" customWidth="1"/>
    <col min="9" max="9" width="17.85546875" style="322" customWidth="1"/>
    <col min="10" max="10" width="14.85546875" style="322" customWidth="1"/>
    <col min="11" max="256" width="9.140625" style="316"/>
    <col min="257" max="257" width="39.28515625" style="316" customWidth="1"/>
    <col min="258" max="258" width="1.5703125" style="316" customWidth="1"/>
    <col min="259" max="259" width="19.28515625" style="316" customWidth="1"/>
    <col min="260" max="260" width="18.5703125" style="316" customWidth="1"/>
    <col min="261" max="261" width="1.5703125" style="316" customWidth="1"/>
    <col min="262" max="262" width="19.28515625" style="316" customWidth="1"/>
    <col min="263" max="263" width="18.42578125" style="316" customWidth="1"/>
    <col min="264" max="264" width="1.5703125" style="316" customWidth="1"/>
    <col min="265" max="265" width="17.85546875" style="316" customWidth="1"/>
    <col min="266" max="266" width="14.85546875" style="316" customWidth="1"/>
    <col min="267" max="512" width="9.140625" style="316"/>
    <col min="513" max="513" width="39.28515625" style="316" customWidth="1"/>
    <col min="514" max="514" width="1.5703125" style="316" customWidth="1"/>
    <col min="515" max="515" width="19.28515625" style="316" customWidth="1"/>
    <col min="516" max="516" width="18.5703125" style="316" customWidth="1"/>
    <col min="517" max="517" width="1.5703125" style="316" customWidth="1"/>
    <col min="518" max="518" width="19.28515625" style="316" customWidth="1"/>
    <col min="519" max="519" width="18.42578125" style="316" customWidth="1"/>
    <col min="520" max="520" width="1.5703125" style="316" customWidth="1"/>
    <col min="521" max="521" width="17.85546875" style="316" customWidth="1"/>
    <col min="522" max="522" width="14.85546875" style="316" customWidth="1"/>
    <col min="523" max="768" width="9.140625" style="316"/>
    <col min="769" max="769" width="39.28515625" style="316" customWidth="1"/>
    <col min="770" max="770" width="1.5703125" style="316" customWidth="1"/>
    <col min="771" max="771" width="19.28515625" style="316" customWidth="1"/>
    <col min="772" max="772" width="18.5703125" style="316" customWidth="1"/>
    <col min="773" max="773" width="1.5703125" style="316" customWidth="1"/>
    <col min="774" max="774" width="19.28515625" style="316" customWidth="1"/>
    <col min="775" max="775" width="18.42578125" style="316" customWidth="1"/>
    <col min="776" max="776" width="1.5703125" style="316" customWidth="1"/>
    <col min="777" max="777" width="17.85546875" style="316" customWidth="1"/>
    <col min="778" max="778" width="14.85546875" style="316" customWidth="1"/>
    <col min="779" max="1024" width="9.140625" style="316"/>
    <col min="1025" max="1025" width="39.28515625" style="316" customWidth="1"/>
    <col min="1026" max="1026" width="1.5703125" style="316" customWidth="1"/>
    <col min="1027" max="1027" width="19.28515625" style="316" customWidth="1"/>
    <col min="1028" max="1028" width="18.5703125" style="316" customWidth="1"/>
    <col min="1029" max="1029" width="1.5703125" style="316" customWidth="1"/>
    <col min="1030" max="1030" width="19.28515625" style="316" customWidth="1"/>
    <col min="1031" max="1031" width="18.42578125" style="316" customWidth="1"/>
    <col min="1032" max="1032" width="1.5703125" style="316" customWidth="1"/>
    <col min="1033" max="1033" width="17.85546875" style="316" customWidth="1"/>
    <col min="1034" max="1034" width="14.85546875" style="316" customWidth="1"/>
    <col min="1035" max="1280" width="9.140625" style="316"/>
    <col min="1281" max="1281" width="39.28515625" style="316" customWidth="1"/>
    <col min="1282" max="1282" width="1.5703125" style="316" customWidth="1"/>
    <col min="1283" max="1283" width="19.28515625" style="316" customWidth="1"/>
    <col min="1284" max="1284" width="18.5703125" style="316" customWidth="1"/>
    <col min="1285" max="1285" width="1.5703125" style="316" customWidth="1"/>
    <col min="1286" max="1286" width="19.28515625" style="316" customWidth="1"/>
    <col min="1287" max="1287" width="18.42578125" style="316" customWidth="1"/>
    <col min="1288" max="1288" width="1.5703125" style="316" customWidth="1"/>
    <col min="1289" max="1289" width="17.85546875" style="316" customWidth="1"/>
    <col min="1290" max="1290" width="14.85546875" style="316" customWidth="1"/>
    <col min="1291" max="1536" width="9.140625" style="316"/>
    <col min="1537" max="1537" width="39.28515625" style="316" customWidth="1"/>
    <col min="1538" max="1538" width="1.5703125" style="316" customWidth="1"/>
    <col min="1539" max="1539" width="19.28515625" style="316" customWidth="1"/>
    <col min="1540" max="1540" width="18.5703125" style="316" customWidth="1"/>
    <col min="1541" max="1541" width="1.5703125" style="316" customWidth="1"/>
    <col min="1542" max="1542" width="19.28515625" style="316" customWidth="1"/>
    <col min="1543" max="1543" width="18.42578125" style="316" customWidth="1"/>
    <col min="1544" max="1544" width="1.5703125" style="316" customWidth="1"/>
    <col min="1545" max="1545" width="17.85546875" style="316" customWidth="1"/>
    <col min="1546" max="1546" width="14.85546875" style="316" customWidth="1"/>
    <col min="1547" max="1792" width="9.140625" style="316"/>
    <col min="1793" max="1793" width="39.28515625" style="316" customWidth="1"/>
    <col min="1794" max="1794" width="1.5703125" style="316" customWidth="1"/>
    <col min="1795" max="1795" width="19.28515625" style="316" customWidth="1"/>
    <col min="1796" max="1796" width="18.5703125" style="316" customWidth="1"/>
    <col min="1797" max="1797" width="1.5703125" style="316" customWidth="1"/>
    <col min="1798" max="1798" width="19.28515625" style="316" customWidth="1"/>
    <col min="1799" max="1799" width="18.42578125" style="316" customWidth="1"/>
    <col min="1800" max="1800" width="1.5703125" style="316" customWidth="1"/>
    <col min="1801" max="1801" width="17.85546875" style="316" customWidth="1"/>
    <col min="1802" max="1802" width="14.85546875" style="316" customWidth="1"/>
    <col min="1803" max="2048" width="9.140625" style="316"/>
    <col min="2049" max="2049" width="39.28515625" style="316" customWidth="1"/>
    <col min="2050" max="2050" width="1.5703125" style="316" customWidth="1"/>
    <col min="2051" max="2051" width="19.28515625" style="316" customWidth="1"/>
    <col min="2052" max="2052" width="18.5703125" style="316" customWidth="1"/>
    <col min="2053" max="2053" width="1.5703125" style="316" customWidth="1"/>
    <col min="2054" max="2054" width="19.28515625" style="316" customWidth="1"/>
    <col min="2055" max="2055" width="18.42578125" style="316" customWidth="1"/>
    <col min="2056" max="2056" width="1.5703125" style="316" customWidth="1"/>
    <col min="2057" max="2057" width="17.85546875" style="316" customWidth="1"/>
    <col min="2058" max="2058" width="14.85546875" style="316" customWidth="1"/>
    <col min="2059" max="2304" width="9.140625" style="316"/>
    <col min="2305" max="2305" width="39.28515625" style="316" customWidth="1"/>
    <col min="2306" max="2306" width="1.5703125" style="316" customWidth="1"/>
    <col min="2307" max="2307" width="19.28515625" style="316" customWidth="1"/>
    <col min="2308" max="2308" width="18.5703125" style="316" customWidth="1"/>
    <col min="2309" max="2309" width="1.5703125" style="316" customWidth="1"/>
    <col min="2310" max="2310" width="19.28515625" style="316" customWidth="1"/>
    <col min="2311" max="2311" width="18.42578125" style="316" customWidth="1"/>
    <col min="2312" max="2312" width="1.5703125" style="316" customWidth="1"/>
    <col min="2313" max="2313" width="17.85546875" style="316" customWidth="1"/>
    <col min="2314" max="2314" width="14.85546875" style="316" customWidth="1"/>
    <col min="2315" max="2560" width="9.140625" style="316"/>
    <col min="2561" max="2561" width="39.28515625" style="316" customWidth="1"/>
    <col min="2562" max="2562" width="1.5703125" style="316" customWidth="1"/>
    <col min="2563" max="2563" width="19.28515625" style="316" customWidth="1"/>
    <col min="2564" max="2564" width="18.5703125" style="316" customWidth="1"/>
    <col min="2565" max="2565" width="1.5703125" style="316" customWidth="1"/>
    <col min="2566" max="2566" width="19.28515625" style="316" customWidth="1"/>
    <col min="2567" max="2567" width="18.42578125" style="316" customWidth="1"/>
    <col min="2568" max="2568" width="1.5703125" style="316" customWidth="1"/>
    <col min="2569" max="2569" width="17.85546875" style="316" customWidth="1"/>
    <col min="2570" max="2570" width="14.85546875" style="316" customWidth="1"/>
    <col min="2571" max="2816" width="9.140625" style="316"/>
    <col min="2817" max="2817" width="39.28515625" style="316" customWidth="1"/>
    <col min="2818" max="2818" width="1.5703125" style="316" customWidth="1"/>
    <col min="2819" max="2819" width="19.28515625" style="316" customWidth="1"/>
    <col min="2820" max="2820" width="18.5703125" style="316" customWidth="1"/>
    <col min="2821" max="2821" width="1.5703125" style="316" customWidth="1"/>
    <col min="2822" max="2822" width="19.28515625" style="316" customWidth="1"/>
    <col min="2823" max="2823" width="18.42578125" style="316" customWidth="1"/>
    <col min="2824" max="2824" width="1.5703125" style="316" customWidth="1"/>
    <col min="2825" max="2825" width="17.85546875" style="316" customWidth="1"/>
    <col min="2826" max="2826" width="14.85546875" style="316" customWidth="1"/>
    <col min="2827" max="3072" width="9.140625" style="316"/>
    <col min="3073" max="3073" width="39.28515625" style="316" customWidth="1"/>
    <col min="3074" max="3074" width="1.5703125" style="316" customWidth="1"/>
    <col min="3075" max="3075" width="19.28515625" style="316" customWidth="1"/>
    <col min="3076" max="3076" width="18.5703125" style="316" customWidth="1"/>
    <col min="3077" max="3077" width="1.5703125" style="316" customWidth="1"/>
    <col min="3078" max="3078" width="19.28515625" style="316" customWidth="1"/>
    <col min="3079" max="3079" width="18.42578125" style="316" customWidth="1"/>
    <col min="3080" max="3080" width="1.5703125" style="316" customWidth="1"/>
    <col min="3081" max="3081" width="17.85546875" style="316" customWidth="1"/>
    <col min="3082" max="3082" width="14.85546875" style="316" customWidth="1"/>
    <col min="3083" max="3328" width="9.140625" style="316"/>
    <col min="3329" max="3329" width="39.28515625" style="316" customWidth="1"/>
    <col min="3330" max="3330" width="1.5703125" style="316" customWidth="1"/>
    <col min="3331" max="3331" width="19.28515625" style="316" customWidth="1"/>
    <col min="3332" max="3332" width="18.5703125" style="316" customWidth="1"/>
    <col min="3333" max="3333" width="1.5703125" style="316" customWidth="1"/>
    <col min="3334" max="3334" width="19.28515625" style="316" customWidth="1"/>
    <col min="3335" max="3335" width="18.42578125" style="316" customWidth="1"/>
    <col min="3336" max="3336" width="1.5703125" style="316" customWidth="1"/>
    <col min="3337" max="3337" width="17.85546875" style="316" customWidth="1"/>
    <col min="3338" max="3338" width="14.85546875" style="316" customWidth="1"/>
    <col min="3339" max="3584" width="9.140625" style="316"/>
    <col min="3585" max="3585" width="39.28515625" style="316" customWidth="1"/>
    <col min="3586" max="3586" width="1.5703125" style="316" customWidth="1"/>
    <col min="3587" max="3587" width="19.28515625" style="316" customWidth="1"/>
    <col min="3588" max="3588" width="18.5703125" style="316" customWidth="1"/>
    <col min="3589" max="3589" width="1.5703125" style="316" customWidth="1"/>
    <col min="3590" max="3590" width="19.28515625" style="316" customWidth="1"/>
    <col min="3591" max="3591" width="18.42578125" style="316" customWidth="1"/>
    <col min="3592" max="3592" width="1.5703125" style="316" customWidth="1"/>
    <col min="3593" max="3593" width="17.85546875" style="316" customWidth="1"/>
    <col min="3594" max="3594" width="14.85546875" style="316" customWidth="1"/>
    <col min="3595" max="3840" width="9.140625" style="316"/>
    <col min="3841" max="3841" width="39.28515625" style="316" customWidth="1"/>
    <col min="3842" max="3842" width="1.5703125" style="316" customWidth="1"/>
    <col min="3843" max="3843" width="19.28515625" style="316" customWidth="1"/>
    <col min="3844" max="3844" width="18.5703125" style="316" customWidth="1"/>
    <col min="3845" max="3845" width="1.5703125" style="316" customWidth="1"/>
    <col min="3846" max="3846" width="19.28515625" style="316" customWidth="1"/>
    <col min="3847" max="3847" width="18.42578125" style="316" customWidth="1"/>
    <col min="3848" max="3848" width="1.5703125" style="316" customWidth="1"/>
    <col min="3849" max="3849" width="17.85546875" style="316" customWidth="1"/>
    <col min="3850" max="3850" width="14.85546875" style="316" customWidth="1"/>
    <col min="3851" max="4096" width="9.140625" style="316"/>
    <col min="4097" max="4097" width="39.28515625" style="316" customWidth="1"/>
    <col min="4098" max="4098" width="1.5703125" style="316" customWidth="1"/>
    <col min="4099" max="4099" width="19.28515625" style="316" customWidth="1"/>
    <col min="4100" max="4100" width="18.5703125" style="316" customWidth="1"/>
    <col min="4101" max="4101" width="1.5703125" style="316" customWidth="1"/>
    <col min="4102" max="4102" width="19.28515625" style="316" customWidth="1"/>
    <col min="4103" max="4103" width="18.42578125" style="316" customWidth="1"/>
    <col min="4104" max="4104" width="1.5703125" style="316" customWidth="1"/>
    <col min="4105" max="4105" width="17.85546875" style="316" customWidth="1"/>
    <col min="4106" max="4106" width="14.85546875" style="316" customWidth="1"/>
    <col min="4107" max="4352" width="9.140625" style="316"/>
    <col min="4353" max="4353" width="39.28515625" style="316" customWidth="1"/>
    <col min="4354" max="4354" width="1.5703125" style="316" customWidth="1"/>
    <col min="4355" max="4355" width="19.28515625" style="316" customWidth="1"/>
    <col min="4356" max="4356" width="18.5703125" style="316" customWidth="1"/>
    <col min="4357" max="4357" width="1.5703125" style="316" customWidth="1"/>
    <col min="4358" max="4358" width="19.28515625" style="316" customWidth="1"/>
    <col min="4359" max="4359" width="18.42578125" style="316" customWidth="1"/>
    <col min="4360" max="4360" width="1.5703125" style="316" customWidth="1"/>
    <col min="4361" max="4361" width="17.85546875" style="316" customWidth="1"/>
    <col min="4362" max="4362" width="14.85546875" style="316" customWidth="1"/>
    <col min="4363" max="4608" width="9.140625" style="316"/>
    <col min="4609" max="4609" width="39.28515625" style="316" customWidth="1"/>
    <col min="4610" max="4610" width="1.5703125" style="316" customWidth="1"/>
    <col min="4611" max="4611" width="19.28515625" style="316" customWidth="1"/>
    <col min="4612" max="4612" width="18.5703125" style="316" customWidth="1"/>
    <col min="4613" max="4613" width="1.5703125" style="316" customWidth="1"/>
    <col min="4614" max="4614" width="19.28515625" style="316" customWidth="1"/>
    <col min="4615" max="4615" width="18.42578125" style="316" customWidth="1"/>
    <col min="4616" max="4616" width="1.5703125" style="316" customWidth="1"/>
    <col min="4617" max="4617" width="17.85546875" style="316" customWidth="1"/>
    <col min="4618" max="4618" width="14.85546875" style="316" customWidth="1"/>
    <col min="4619" max="4864" width="9.140625" style="316"/>
    <col min="4865" max="4865" width="39.28515625" style="316" customWidth="1"/>
    <col min="4866" max="4866" width="1.5703125" style="316" customWidth="1"/>
    <col min="4867" max="4867" width="19.28515625" style="316" customWidth="1"/>
    <col min="4868" max="4868" width="18.5703125" style="316" customWidth="1"/>
    <col min="4869" max="4869" width="1.5703125" style="316" customWidth="1"/>
    <col min="4870" max="4870" width="19.28515625" style="316" customWidth="1"/>
    <col min="4871" max="4871" width="18.42578125" style="316" customWidth="1"/>
    <col min="4872" max="4872" width="1.5703125" style="316" customWidth="1"/>
    <col min="4873" max="4873" width="17.85546875" style="316" customWidth="1"/>
    <col min="4874" max="4874" width="14.85546875" style="316" customWidth="1"/>
    <col min="4875" max="5120" width="9.140625" style="316"/>
    <col min="5121" max="5121" width="39.28515625" style="316" customWidth="1"/>
    <col min="5122" max="5122" width="1.5703125" style="316" customWidth="1"/>
    <col min="5123" max="5123" width="19.28515625" style="316" customWidth="1"/>
    <col min="5124" max="5124" width="18.5703125" style="316" customWidth="1"/>
    <col min="5125" max="5125" width="1.5703125" style="316" customWidth="1"/>
    <col min="5126" max="5126" width="19.28515625" style="316" customWidth="1"/>
    <col min="5127" max="5127" width="18.42578125" style="316" customWidth="1"/>
    <col min="5128" max="5128" width="1.5703125" style="316" customWidth="1"/>
    <col min="5129" max="5129" width="17.85546875" style="316" customWidth="1"/>
    <col min="5130" max="5130" width="14.85546875" style="316" customWidth="1"/>
    <col min="5131" max="5376" width="9.140625" style="316"/>
    <col min="5377" max="5377" width="39.28515625" style="316" customWidth="1"/>
    <col min="5378" max="5378" width="1.5703125" style="316" customWidth="1"/>
    <col min="5379" max="5379" width="19.28515625" style="316" customWidth="1"/>
    <col min="5380" max="5380" width="18.5703125" style="316" customWidth="1"/>
    <col min="5381" max="5381" width="1.5703125" style="316" customWidth="1"/>
    <col min="5382" max="5382" width="19.28515625" style="316" customWidth="1"/>
    <col min="5383" max="5383" width="18.42578125" style="316" customWidth="1"/>
    <col min="5384" max="5384" width="1.5703125" style="316" customWidth="1"/>
    <col min="5385" max="5385" width="17.85546875" style="316" customWidth="1"/>
    <col min="5386" max="5386" width="14.85546875" style="316" customWidth="1"/>
    <col min="5387" max="5632" width="9.140625" style="316"/>
    <col min="5633" max="5633" width="39.28515625" style="316" customWidth="1"/>
    <col min="5634" max="5634" width="1.5703125" style="316" customWidth="1"/>
    <col min="5635" max="5635" width="19.28515625" style="316" customWidth="1"/>
    <col min="5636" max="5636" width="18.5703125" style="316" customWidth="1"/>
    <col min="5637" max="5637" width="1.5703125" style="316" customWidth="1"/>
    <col min="5638" max="5638" width="19.28515625" style="316" customWidth="1"/>
    <col min="5639" max="5639" width="18.42578125" style="316" customWidth="1"/>
    <col min="5640" max="5640" width="1.5703125" style="316" customWidth="1"/>
    <col min="5641" max="5641" width="17.85546875" style="316" customWidth="1"/>
    <col min="5642" max="5642" width="14.85546875" style="316" customWidth="1"/>
    <col min="5643" max="5888" width="9.140625" style="316"/>
    <col min="5889" max="5889" width="39.28515625" style="316" customWidth="1"/>
    <col min="5890" max="5890" width="1.5703125" style="316" customWidth="1"/>
    <col min="5891" max="5891" width="19.28515625" style="316" customWidth="1"/>
    <col min="5892" max="5892" width="18.5703125" style="316" customWidth="1"/>
    <col min="5893" max="5893" width="1.5703125" style="316" customWidth="1"/>
    <col min="5894" max="5894" width="19.28515625" style="316" customWidth="1"/>
    <col min="5895" max="5895" width="18.42578125" style="316" customWidth="1"/>
    <col min="5896" max="5896" width="1.5703125" style="316" customWidth="1"/>
    <col min="5897" max="5897" width="17.85546875" style="316" customWidth="1"/>
    <col min="5898" max="5898" width="14.85546875" style="316" customWidth="1"/>
    <col min="5899" max="6144" width="9.140625" style="316"/>
    <col min="6145" max="6145" width="39.28515625" style="316" customWidth="1"/>
    <col min="6146" max="6146" width="1.5703125" style="316" customWidth="1"/>
    <col min="6147" max="6147" width="19.28515625" style="316" customWidth="1"/>
    <col min="6148" max="6148" width="18.5703125" style="316" customWidth="1"/>
    <col min="6149" max="6149" width="1.5703125" style="316" customWidth="1"/>
    <col min="6150" max="6150" width="19.28515625" style="316" customWidth="1"/>
    <col min="6151" max="6151" width="18.42578125" style="316" customWidth="1"/>
    <col min="6152" max="6152" width="1.5703125" style="316" customWidth="1"/>
    <col min="6153" max="6153" width="17.85546875" style="316" customWidth="1"/>
    <col min="6154" max="6154" width="14.85546875" style="316" customWidth="1"/>
    <col min="6155" max="6400" width="9.140625" style="316"/>
    <col min="6401" max="6401" width="39.28515625" style="316" customWidth="1"/>
    <col min="6402" max="6402" width="1.5703125" style="316" customWidth="1"/>
    <col min="6403" max="6403" width="19.28515625" style="316" customWidth="1"/>
    <col min="6404" max="6404" width="18.5703125" style="316" customWidth="1"/>
    <col min="6405" max="6405" width="1.5703125" style="316" customWidth="1"/>
    <col min="6406" max="6406" width="19.28515625" style="316" customWidth="1"/>
    <col min="6407" max="6407" width="18.42578125" style="316" customWidth="1"/>
    <col min="6408" max="6408" width="1.5703125" style="316" customWidth="1"/>
    <col min="6409" max="6409" width="17.85546875" style="316" customWidth="1"/>
    <col min="6410" max="6410" width="14.85546875" style="316" customWidth="1"/>
    <col min="6411" max="6656" width="9.140625" style="316"/>
    <col min="6657" max="6657" width="39.28515625" style="316" customWidth="1"/>
    <col min="6658" max="6658" width="1.5703125" style="316" customWidth="1"/>
    <col min="6659" max="6659" width="19.28515625" style="316" customWidth="1"/>
    <col min="6660" max="6660" width="18.5703125" style="316" customWidth="1"/>
    <col min="6661" max="6661" width="1.5703125" style="316" customWidth="1"/>
    <col min="6662" max="6662" width="19.28515625" style="316" customWidth="1"/>
    <col min="6663" max="6663" width="18.42578125" style="316" customWidth="1"/>
    <col min="6664" max="6664" width="1.5703125" style="316" customWidth="1"/>
    <col min="6665" max="6665" width="17.85546875" style="316" customWidth="1"/>
    <col min="6666" max="6666" width="14.85546875" style="316" customWidth="1"/>
    <col min="6667" max="6912" width="9.140625" style="316"/>
    <col min="6913" max="6913" width="39.28515625" style="316" customWidth="1"/>
    <col min="6914" max="6914" width="1.5703125" style="316" customWidth="1"/>
    <col min="6915" max="6915" width="19.28515625" style="316" customWidth="1"/>
    <col min="6916" max="6916" width="18.5703125" style="316" customWidth="1"/>
    <col min="6917" max="6917" width="1.5703125" style="316" customWidth="1"/>
    <col min="6918" max="6918" width="19.28515625" style="316" customWidth="1"/>
    <col min="6919" max="6919" width="18.42578125" style="316" customWidth="1"/>
    <col min="6920" max="6920" width="1.5703125" style="316" customWidth="1"/>
    <col min="6921" max="6921" width="17.85546875" style="316" customWidth="1"/>
    <col min="6922" max="6922" width="14.85546875" style="316" customWidth="1"/>
    <col min="6923" max="7168" width="9.140625" style="316"/>
    <col min="7169" max="7169" width="39.28515625" style="316" customWidth="1"/>
    <col min="7170" max="7170" width="1.5703125" style="316" customWidth="1"/>
    <col min="7171" max="7171" width="19.28515625" style="316" customWidth="1"/>
    <col min="7172" max="7172" width="18.5703125" style="316" customWidth="1"/>
    <col min="7173" max="7173" width="1.5703125" style="316" customWidth="1"/>
    <col min="7174" max="7174" width="19.28515625" style="316" customWidth="1"/>
    <col min="7175" max="7175" width="18.42578125" style="316" customWidth="1"/>
    <col min="7176" max="7176" width="1.5703125" style="316" customWidth="1"/>
    <col min="7177" max="7177" width="17.85546875" style="316" customWidth="1"/>
    <col min="7178" max="7178" width="14.85546875" style="316" customWidth="1"/>
    <col min="7179" max="7424" width="9.140625" style="316"/>
    <col min="7425" max="7425" width="39.28515625" style="316" customWidth="1"/>
    <col min="7426" max="7426" width="1.5703125" style="316" customWidth="1"/>
    <col min="7427" max="7427" width="19.28515625" style="316" customWidth="1"/>
    <col min="7428" max="7428" width="18.5703125" style="316" customWidth="1"/>
    <col min="7429" max="7429" width="1.5703125" style="316" customWidth="1"/>
    <col min="7430" max="7430" width="19.28515625" style="316" customWidth="1"/>
    <col min="7431" max="7431" width="18.42578125" style="316" customWidth="1"/>
    <col min="7432" max="7432" width="1.5703125" style="316" customWidth="1"/>
    <col min="7433" max="7433" width="17.85546875" style="316" customWidth="1"/>
    <col min="7434" max="7434" width="14.85546875" style="316" customWidth="1"/>
    <col min="7435" max="7680" width="9.140625" style="316"/>
    <col min="7681" max="7681" width="39.28515625" style="316" customWidth="1"/>
    <col min="7682" max="7682" width="1.5703125" style="316" customWidth="1"/>
    <col min="7683" max="7683" width="19.28515625" style="316" customWidth="1"/>
    <col min="7684" max="7684" width="18.5703125" style="316" customWidth="1"/>
    <col min="7685" max="7685" width="1.5703125" style="316" customWidth="1"/>
    <col min="7686" max="7686" width="19.28515625" style="316" customWidth="1"/>
    <col min="7687" max="7687" width="18.42578125" style="316" customWidth="1"/>
    <col min="7688" max="7688" width="1.5703125" style="316" customWidth="1"/>
    <col min="7689" max="7689" width="17.85546875" style="316" customWidth="1"/>
    <col min="7690" max="7690" width="14.85546875" style="316" customWidth="1"/>
    <col min="7691" max="7936" width="9.140625" style="316"/>
    <col min="7937" max="7937" width="39.28515625" style="316" customWidth="1"/>
    <col min="7938" max="7938" width="1.5703125" style="316" customWidth="1"/>
    <col min="7939" max="7939" width="19.28515625" style="316" customWidth="1"/>
    <col min="7940" max="7940" width="18.5703125" style="316" customWidth="1"/>
    <col min="7941" max="7941" width="1.5703125" style="316" customWidth="1"/>
    <col min="7942" max="7942" width="19.28515625" style="316" customWidth="1"/>
    <col min="7943" max="7943" width="18.42578125" style="316" customWidth="1"/>
    <col min="7944" max="7944" width="1.5703125" style="316" customWidth="1"/>
    <col min="7945" max="7945" width="17.85546875" style="316" customWidth="1"/>
    <col min="7946" max="7946" width="14.85546875" style="316" customWidth="1"/>
    <col min="7947" max="8192" width="9.140625" style="316"/>
    <col min="8193" max="8193" width="39.28515625" style="316" customWidth="1"/>
    <col min="8194" max="8194" width="1.5703125" style="316" customWidth="1"/>
    <col min="8195" max="8195" width="19.28515625" style="316" customWidth="1"/>
    <col min="8196" max="8196" width="18.5703125" style="316" customWidth="1"/>
    <col min="8197" max="8197" width="1.5703125" style="316" customWidth="1"/>
    <col min="8198" max="8198" width="19.28515625" style="316" customWidth="1"/>
    <col min="8199" max="8199" width="18.42578125" style="316" customWidth="1"/>
    <col min="8200" max="8200" width="1.5703125" style="316" customWidth="1"/>
    <col min="8201" max="8201" width="17.85546875" style="316" customWidth="1"/>
    <col min="8202" max="8202" width="14.85546875" style="316" customWidth="1"/>
    <col min="8203" max="8448" width="9.140625" style="316"/>
    <col min="8449" max="8449" width="39.28515625" style="316" customWidth="1"/>
    <col min="8450" max="8450" width="1.5703125" style="316" customWidth="1"/>
    <col min="8451" max="8451" width="19.28515625" style="316" customWidth="1"/>
    <col min="8452" max="8452" width="18.5703125" style="316" customWidth="1"/>
    <col min="8453" max="8453" width="1.5703125" style="316" customWidth="1"/>
    <col min="8454" max="8454" width="19.28515625" style="316" customWidth="1"/>
    <col min="8455" max="8455" width="18.42578125" style="316" customWidth="1"/>
    <col min="8456" max="8456" width="1.5703125" style="316" customWidth="1"/>
    <col min="8457" max="8457" width="17.85546875" style="316" customWidth="1"/>
    <col min="8458" max="8458" width="14.85546875" style="316" customWidth="1"/>
    <col min="8459" max="8704" width="9.140625" style="316"/>
    <col min="8705" max="8705" width="39.28515625" style="316" customWidth="1"/>
    <col min="8706" max="8706" width="1.5703125" style="316" customWidth="1"/>
    <col min="8707" max="8707" width="19.28515625" style="316" customWidth="1"/>
    <col min="8708" max="8708" width="18.5703125" style="316" customWidth="1"/>
    <col min="8709" max="8709" width="1.5703125" style="316" customWidth="1"/>
    <col min="8710" max="8710" width="19.28515625" style="316" customWidth="1"/>
    <col min="8711" max="8711" width="18.42578125" style="316" customWidth="1"/>
    <col min="8712" max="8712" width="1.5703125" style="316" customWidth="1"/>
    <col min="8713" max="8713" width="17.85546875" style="316" customWidth="1"/>
    <col min="8714" max="8714" width="14.85546875" style="316" customWidth="1"/>
    <col min="8715" max="8960" width="9.140625" style="316"/>
    <col min="8961" max="8961" width="39.28515625" style="316" customWidth="1"/>
    <col min="8962" max="8962" width="1.5703125" style="316" customWidth="1"/>
    <col min="8963" max="8963" width="19.28515625" style="316" customWidth="1"/>
    <col min="8964" max="8964" width="18.5703125" style="316" customWidth="1"/>
    <col min="8965" max="8965" width="1.5703125" style="316" customWidth="1"/>
    <col min="8966" max="8966" width="19.28515625" style="316" customWidth="1"/>
    <col min="8967" max="8967" width="18.42578125" style="316" customWidth="1"/>
    <col min="8968" max="8968" width="1.5703125" style="316" customWidth="1"/>
    <col min="8969" max="8969" width="17.85546875" style="316" customWidth="1"/>
    <col min="8970" max="8970" width="14.85546875" style="316" customWidth="1"/>
    <col min="8971" max="9216" width="9.140625" style="316"/>
    <col min="9217" max="9217" width="39.28515625" style="316" customWidth="1"/>
    <col min="9218" max="9218" width="1.5703125" style="316" customWidth="1"/>
    <col min="9219" max="9219" width="19.28515625" style="316" customWidth="1"/>
    <col min="9220" max="9220" width="18.5703125" style="316" customWidth="1"/>
    <col min="9221" max="9221" width="1.5703125" style="316" customWidth="1"/>
    <col min="9222" max="9222" width="19.28515625" style="316" customWidth="1"/>
    <col min="9223" max="9223" width="18.42578125" style="316" customWidth="1"/>
    <col min="9224" max="9224" width="1.5703125" style="316" customWidth="1"/>
    <col min="9225" max="9225" width="17.85546875" style="316" customWidth="1"/>
    <col min="9226" max="9226" width="14.85546875" style="316" customWidth="1"/>
    <col min="9227" max="9472" width="9.140625" style="316"/>
    <col min="9473" max="9473" width="39.28515625" style="316" customWidth="1"/>
    <col min="9474" max="9474" width="1.5703125" style="316" customWidth="1"/>
    <col min="9475" max="9475" width="19.28515625" style="316" customWidth="1"/>
    <col min="9476" max="9476" width="18.5703125" style="316" customWidth="1"/>
    <col min="9477" max="9477" width="1.5703125" style="316" customWidth="1"/>
    <col min="9478" max="9478" width="19.28515625" style="316" customWidth="1"/>
    <col min="9479" max="9479" width="18.42578125" style="316" customWidth="1"/>
    <col min="9480" max="9480" width="1.5703125" style="316" customWidth="1"/>
    <col min="9481" max="9481" width="17.85546875" style="316" customWidth="1"/>
    <col min="9482" max="9482" width="14.85546875" style="316" customWidth="1"/>
    <col min="9483" max="9728" width="9.140625" style="316"/>
    <col min="9729" max="9729" width="39.28515625" style="316" customWidth="1"/>
    <col min="9730" max="9730" width="1.5703125" style="316" customWidth="1"/>
    <col min="9731" max="9731" width="19.28515625" style="316" customWidth="1"/>
    <col min="9732" max="9732" width="18.5703125" style="316" customWidth="1"/>
    <col min="9733" max="9733" width="1.5703125" style="316" customWidth="1"/>
    <col min="9734" max="9734" width="19.28515625" style="316" customWidth="1"/>
    <col min="9735" max="9735" width="18.42578125" style="316" customWidth="1"/>
    <col min="9736" max="9736" width="1.5703125" style="316" customWidth="1"/>
    <col min="9737" max="9737" width="17.85546875" style="316" customWidth="1"/>
    <col min="9738" max="9738" width="14.85546875" style="316" customWidth="1"/>
    <col min="9739" max="9984" width="9.140625" style="316"/>
    <col min="9985" max="9985" width="39.28515625" style="316" customWidth="1"/>
    <col min="9986" max="9986" width="1.5703125" style="316" customWidth="1"/>
    <col min="9987" max="9987" width="19.28515625" style="316" customWidth="1"/>
    <col min="9988" max="9988" width="18.5703125" style="316" customWidth="1"/>
    <col min="9989" max="9989" width="1.5703125" style="316" customWidth="1"/>
    <col min="9990" max="9990" width="19.28515625" style="316" customWidth="1"/>
    <col min="9991" max="9991" width="18.42578125" style="316" customWidth="1"/>
    <col min="9992" max="9992" width="1.5703125" style="316" customWidth="1"/>
    <col min="9993" max="9993" width="17.85546875" style="316" customWidth="1"/>
    <col min="9994" max="9994" width="14.85546875" style="316" customWidth="1"/>
    <col min="9995" max="10240" width="9.140625" style="316"/>
    <col min="10241" max="10241" width="39.28515625" style="316" customWidth="1"/>
    <col min="10242" max="10242" width="1.5703125" style="316" customWidth="1"/>
    <col min="10243" max="10243" width="19.28515625" style="316" customWidth="1"/>
    <col min="10244" max="10244" width="18.5703125" style="316" customWidth="1"/>
    <col min="10245" max="10245" width="1.5703125" style="316" customWidth="1"/>
    <col min="10246" max="10246" width="19.28515625" style="316" customWidth="1"/>
    <col min="10247" max="10247" width="18.42578125" style="316" customWidth="1"/>
    <col min="10248" max="10248" width="1.5703125" style="316" customWidth="1"/>
    <col min="10249" max="10249" width="17.85546875" style="316" customWidth="1"/>
    <col min="10250" max="10250" width="14.85546875" style="316" customWidth="1"/>
    <col min="10251" max="10496" width="9.140625" style="316"/>
    <col min="10497" max="10497" width="39.28515625" style="316" customWidth="1"/>
    <col min="10498" max="10498" width="1.5703125" style="316" customWidth="1"/>
    <col min="10499" max="10499" width="19.28515625" style="316" customWidth="1"/>
    <col min="10500" max="10500" width="18.5703125" style="316" customWidth="1"/>
    <col min="10501" max="10501" width="1.5703125" style="316" customWidth="1"/>
    <col min="10502" max="10502" width="19.28515625" style="316" customWidth="1"/>
    <col min="10503" max="10503" width="18.42578125" style="316" customWidth="1"/>
    <col min="10504" max="10504" width="1.5703125" style="316" customWidth="1"/>
    <col min="10505" max="10505" width="17.85546875" style="316" customWidth="1"/>
    <col min="10506" max="10506" width="14.85546875" style="316" customWidth="1"/>
    <col min="10507" max="10752" width="9.140625" style="316"/>
    <col min="10753" max="10753" width="39.28515625" style="316" customWidth="1"/>
    <col min="10754" max="10754" width="1.5703125" style="316" customWidth="1"/>
    <col min="10755" max="10755" width="19.28515625" style="316" customWidth="1"/>
    <col min="10756" max="10756" width="18.5703125" style="316" customWidth="1"/>
    <col min="10757" max="10757" width="1.5703125" style="316" customWidth="1"/>
    <col min="10758" max="10758" width="19.28515625" style="316" customWidth="1"/>
    <col min="10759" max="10759" width="18.42578125" style="316" customWidth="1"/>
    <col min="10760" max="10760" width="1.5703125" style="316" customWidth="1"/>
    <col min="10761" max="10761" width="17.85546875" style="316" customWidth="1"/>
    <col min="10762" max="10762" width="14.85546875" style="316" customWidth="1"/>
    <col min="10763" max="11008" width="9.140625" style="316"/>
    <col min="11009" max="11009" width="39.28515625" style="316" customWidth="1"/>
    <col min="11010" max="11010" width="1.5703125" style="316" customWidth="1"/>
    <col min="11011" max="11011" width="19.28515625" style="316" customWidth="1"/>
    <col min="11012" max="11012" width="18.5703125" style="316" customWidth="1"/>
    <col min="11013" max="11013" width="1.5703125" style="316" customWidth="1"/>
    <col min="11014" max="11014" width="19.28515625" style="316" customWidth="1"/>
    <col min="11015" max="11015" width="18.42578125" style="316" customWidth="1"/>
    <col min="11016" max="11016" width="1.5703125" style="316" customWidth="1"/>
    <col min="11017" max="11017" width="17.85546875" style="316" customWidth="1"/>
    <col min="11018" max="11018" width="14.85546875" style="316" customWidth="1"/>
    <col min="11019" max="11264" width="9.140625" style="316"/>
    <col min="11265" max="11265" width="39.28515625" style="316" customWidth="1"/>
    <col min="11266" max="11266" width="1.5703125" style="316" customWidth="1"/>
    <col min="11267" max="11267" width="19.28515625" style="316" customWidth="1"/>
    <col min="11268" max="11268" width="18.5703125" style="316" customWidth="1"/>
    <col min="11269" max="11269" width="1.5703125" style="316" customWidth="1"/>
    <col min="11270" max="11270" width="19.28515625" style="316" customWidth="1"/>
    <col min="11271" max="11271" width="18.42578125" style="316" customWidth="1"/>
    <col min="11272" max="11272" width="1.5703125" style="316" customWidth="1"/>
    <col min="11273" max="11273" width="17.85546875" style="316" customWidth="1"/>
    <col min="11274" max="11274" width="14.85546875" style="316" customWidth="1"/>
    <col min="11275" max="11520" width="9.140625" style="316"/>
    <col min="11521" max="11521" width="39.28515625" style="316" customWidth="1"/>
    <col min="11522" max="11522" width="1.5703125" style="316" customWidth="1"/>
    <col min="11523" max="11523" width="19.28515625" style="316" customWidth="1"/>
    <col min="11524" max="11524" width="18.5703125" style="316" customWidth="1"/>
    <col min="11525" max="11525" width="1.5703125" style="316" customWidth="1"/>
    <col min="11526" max="11526" width="19.28515625" style="316" customWidth="1"/>
    <col min="11527" max="11527" width="18.42578125" style="316" customWidth="1"/>
    <col min="11528" max="11528" width="1.5703125" style="316" customWidth="1"/>
    <col min="11529" max="11529" width="17.85546875" style="316" customWidth="1"/>
    <col min="11530" max="11530" width="14.85546875" style="316" customWidth="1"/>
    <col min="11531" max="11776" width="9.140625" style="316"/>
    <col min="11777" max="11777" width="39.28515625" style="316" customWidth="1"/>
    <col min="11778" max="11778" width="1.5703125" style="316" customWidth="1"/>
    <col min="11779" max="11779" width="19.28515625" style="316" customWidth="1"/>
    <col min="11780" max="11780" width="18.5703125" style="316" customWidth="1"/>
    <col min="11781" max="11781" width="1.5703125" style="316" customWidth="1"/>
    <col min="11782" max="11782" width="19.28515625" style="316" customWidth="1"/>
    <col min="11783" max="11783" width="18.42578125" style="316" customWidth="1"/>
    <col min="11784" max="11784" width="1.5703125" style="316" customWidth="1"/>
    <col min="11785" max="11785" width="17.85546875" style="316" customWidth="1"/>
    <col min="11786" max="11786" width="14.85546875" style="316" customWidth="1"/>
    <col min="11787" max="12032" width="9.140625" style="316"/>
    <col min="12033" max="12033" width="39.28515625" style="316" customWidth="1"/>
    <col min="12034" max="12034" width="1.5703125" style="316" customWidth="1"/>
    <col min="12035" max="12035" width="19.28515625" style="316" customWidth="1"/>
    <col min="12036" max="12036" width="18.5703125" style="316" customWidth="1"/>
    <col min="12037" max="12037" width="1.5703125" style="316" customWidth="1"/>
    <col min="12038" max="12038" width="19.28515625" style="316" customWidth="1"/>
    <col min="12039" max="12039" width="18.42578125" style="316" customWidth="1"/>
    <col min="12040" max="12040" width="1.5703125" style="316" customWidth="1"/>
    <col min="12041" max="12041" width="17.85546875" style="316" customWidth="1"/>
    <col min="12042" max="12042" width="14.85546875" style="316" customWidth="1"/>
    <col min="12043" max="12288" width="9.140625" style="316"/>
    <col min="12289" max="12289" width="39.28515625" style="316" customWidth="1"/>
    <col min="12290" max="12290" width="1.5703125" style="316" customWidth="1"/>
    <col min="12291" max="12291" width="19.28515625" style="316" customWidth="1"/>
    <col min="12292" max="12292" width="18.5703125" style="316" customWidth="1"/>
    <col min="12293" max="12293" width="1.5703125" style="316" customWidth="1"/>
    <col min="12294" max="12294" width="19.28515625" style="316" customWidth="1"/>
    <col min="12295" max="12295" width="18.42578125" style="316" customWidth="1"/>
    <col min="12296" max="12296" width="1.5703125" style="316" customWidth="1"/>
    <col min="12297" max="12297" width="17.85546875" style="316" customWidth="1"/>
    <col min="12298" max="12298" width="14.85546875" style="316" customWidth="1"/>
    <col min="12299" max="12544" width="9.140625" style="316"/>
    <col min="12545" max="12545" width="39.28515625" style="316" customWidth="1"/>
    <col min="12546" max="12546" width="1.5703125" style="316" customWidth="1"/>
    <col min="12547" max="12547" width="19.28515625" style="316" customWidth="1"/>
    <col min="12548" max="12548" width="18.5703125" style="316" customWidth="1"/>
    <col min="12549" max="12549" width="1.5703125" style="316" customWidth="1"/>
    <col min="12550" max="12550" width="19.28515625" style="316" customWidth="1"/>
    <col min="12551" max="12551" width="18.42578125" style="316" customWidth="1"/>
    <col min="12552" max="12552" width="1.5703125" style="316" customWidth="1"/>
    <col min="12553" max="12553" width="17.85546875" style="316" customWidth="1"/>
    <col min="12554" max="12554" width="14.85546875" style="316" customWidth="1"/>
    <col min="12555" max="12800" width="9.140625" style="316"/>
    <col min="12801" max="12801" width="39.28515625" style="316" customWidth="1"/>
    <col min="12802" max="12802" width="1.5703125" style="316" customWidth="1"/>
    <col min="12803" max="12803" width="19.28515625" style="316" customWidth="1"/>
    <col min="12804" max="12804" width="18.5703125" style="316" customWidth="1"/>
    <col min="12805" max="12805" width="1.5703125" style="316" customWidth="1"/>
    <col min="12806" max="12806" width="19.28515625" style="316" customWidth="1"/>
    <col min="12807" max="12807" width="18.42578125" style="316" customWidth="1"/>
    <col min="12808" max="12808" width="1.5703125" style="316" customWidth="1"/>
    <col min="12809" max="12809" width="17.85546875" style="316" customWidth="1"/>
    <col min="12810" max="12810" width="14.85546875" style="316" customWidth="1"/>
    <col min="12811" max="13056" width="9.140625" style="316"/>
    <col min="13057" max="13057" width="39.28515625" style="316" customWidth="1"/>
    <col min="13058" max="13058" width="1.5703125" style="316" customWidth="1"/>
    <col min="13059" max="13059" width="19.28515625" style="316" customWidth="1"/>
    <col min="13060" max="13060" width="18.5703125" style="316" customWidth="1"/>
    <col min="13061" max="13061" width="1.5703125" style="316" customWidth="1"/>
    <col min="13062" max="13062" width="19.28515625" style="316" customWidth="1"/>
    <col min="13063" max="13063" width="18.42578125" style="316" customWidth="1"/>
    <col min="13064" max="13064" width="1.5703125" style="316" customWidth="1"/>
    <col min="13065" max="13065" width="17.85546875" style="316" customWidth="1"/>
    <col min="13066" max="13066" width="14.85546875" style="316" customWidth="1"/>
    <col min="13067" max="13312" width="9.140625" style="316"/>
    <col min="13313" max="13313" width="39.28515625" style="316" customWidth="1"/>
    <col min="13314" max="13314" width="1.5703125" style="316" customWidth="1"/>
    <col min="13315" max="13315" width="19.28515625" style="316" customWidth="1"/>
    <col min="13316" max="13316" width="18.5703125" style="316" customWidth="1"/>
    <col min="13317" max="13317" width="1.5703125" style="316" customWidth="1"/>
    <col min="13318" max="13318" width="19.28515625" style="316" customWidth="1"/>
    <col min="13319" max="13319" width="18.42578125" style="316" customWidth="1"/>
    <col min="13320" max="13320" width="1.5703125" style="316" customWidth="1"/>
    <col min="13321" max="13321" width="17.85546875" style="316" customWidth="1"/>
    <col min="13322" max="13322" width="14.85546875" style="316" customWidth="1"/>
    <col min="13323" max="13568" width="9.140625" style="316"/>
    <col min="13569" max="13569" width="39.28515625" style="316" customWidth="1"/>
    <col min="13570" max="13570" width="1.5703125" style="316" customWidth="1"/>
    <col min="13571" max="13571" width="19.28515625" style="316" customWidth="1"/>
    <col min="13572" max="13572" width="18.5703125" style="316" customWidth="1"/>
    <col min="13573" max="13573" width="1.5703125" style="316" customWidth="1"/>
    <col min="13574" max="13574" width="19.28515625" style="316" customWidth="1"/>
    <col min="13575" max="13575" width="18.42578125" style="316" customWidth="1"/>
    <col min="13576" max="13576" width="1.5703125" style="316" customWidth="1"/>
    <col min="13577" max="13577" width="17.85546875" style="316" customWidth="1"/>
    <col min="13578" max="13578" width="14.85546875" style="316" customWidth="1"/>
    <col min="13579" max="13824" width="9.140625" style="316"/>
    <col min="13825" max="13825" width="39.28515625" style="316" customWidth="1"/>
    <col min="13826" max="13826" width="1.5703125" style="316" customWidth="1"/>
    <col min="13827" max="13827" width="19.28515625" style="316" customWidth="1"/>
    <col min="13828" max="13828" width="18.5703125" style="316" customWidth="1"/>
    <col min="13829" max="13829" width="1.5703125" style="316" customWidth="1"/>
    <col min="13830" max="13830" width="19.28515625" style="316" customWidth="1"/>
    <col min="13831" max="13831" width="18.42578125" style="316" customWidth="1"/>
    <col min="13832" max="13832" width="1.5703125" style="316" customWidth="1"/>
    <col min="13833" max="13833" width="17.85546875" style="316" customWidth="1"/>
    <col min="13834" max="13834" width="14.85546875" style="316" customWidth="1"/>
    <col min="13835" max="14080" width="9.140625" style="316"/>
    <col min="14081" max="14081" width="39.28515625" style="316" customWidth="1"/>
    <col min="14082" max="14082" width="1.5703125" style="316" customWidth="1"/>
    <col min="14083" max="14083" width="19.28515625" style="316" customWidth="1"/>
    <col min="14084" max="14084" width="18.5703125" style="316" customWidth="1"/>
    <col min="14085" max="14085" width="1.5703125" style="316" customWidth="1"/>
    <col min="14086" max="14086" width="19.28515625" style="316" customWidth="1"/>
    <col min="14087" max="14087" width="18.42578125" style="316" customWidth="1"/>
    <col min="14088" max="14088" width="1.5703125" style="316" customWidth="1"/>
    <col min="14089" max="14089" width="17.85546875" style="316" customWidth="1"/>
    <col min="14090" max="14090" width="14.85546875" style="316" customWidth="1"/>
    <col min="14091" max="14336" width="9.140625" style="316"/>
    <col min="14337" max="14337" width="39.28515625" style="316" customWidth="1"/>
    <col min="14338" max="14338" width="1.5703125" style="316" customWidth="1"/>
    <col min="14339" max="14339" width="19.28515625" style="316" customWidth="1"/>
    <col min="14340" max="14340" width="18.5703125" style="316" customWidth="1"/>
    <col min="14341" max="14341" width="1.5703125" style="316" customWidth="1"/>
    <col min="14342" max="14342" width="19.28515625" style="316" customWidth="1"/>
    <col min="14343" max="14343" width="18.42578125" style="316" customWidth="1"/>
    <col min="14344" max="14344" width="1.5703125" style="316" customWidth="1"/>
    <col min="14345" max="14345" width="17.85546875" style="316" customWidth="1"/>
    <col min="14346" max="14346" width="14.85546875" style="316" customWidth="1"/>
    <col min="14347" max="14592" width="9.140625" style="316"/>
    <col min="14593" max="14593" width="39.28515625" style="316" customWidth="1"/>
    <col min="14594" max="14594" width="1.5703125" style="316" customWidth="1"/>
    <col min="14595" max="14595" width="19.28515625" style="316" customWidth="1"/>
    <col min="14596" max="14596" width="18.5703125" style="316" customWidth="1"/>
    <col min="14597" max="14597" width="1.5703125" style="316" customWidth="1"/>
    <col min="14598" max="14598" width="19.28515625" style="316" customWidth="1"/>
    <col min="14599" max="14599" width="18.42578125" style="316" customWidth="1"/>
    <col min="14600" max="14600" width="1.5703125" style="316" customWidth="1"/>
    <col min="14601" max="14601" width="17.85546875" style="316" customWidth="1"/>
    <col min="14602" max="14602" width="14.85546875" style="316" customWidth="1"/>
    <col min="14603" max="14848" width="9.140625" style="316"/>
    <col min="14849" max="14849" width="39.28515625" style="316" customWidth="1"/>
    <col min="14850" max="14850" width="1.5703125" style="316" customWidth="1"/>
    <col min="14851" max="14851" width="19.28515625" style="316" customWidth="1"/>
    <col min="14852" max="14852" width="18.5703125" style="316" customWidth="1"/>
    <col min="14853" max="14853" width="1.5703125" style="316" customWidth="1"/>
    <col min="14854" max="14854" width="19.28515625" style="316" customWidth="1"/>
    <col min="14855" max="14855" width="18.42578125" style="316" customWidth="1"/>
    <col min="14856" max="14856" width="1.5703125" style="316" customWidth="1"/>
    <col min="14857" max="14857" width="17.85546875" style="316" customWidth="1"/>
    <col min="14858" max="14858" width="14.85546875" style="316" customWidth="1"/>
    <col min="14859" max="15104" width="9.140625" style="316"/>
    <col min="15105" max="15105" width="39.28515625" style="316" customWidth="1"/>
    <col min="15106" max="15106" width="1.5703125" style="316" customWidth="1"/>
    <col min="15107" max="15107" width="19.28515625" style="316" customWidth="1"/>
    <col min="15108" max="15108" width="18.5703125" style="316" customWidth="1"/>
    <col min="15109" max="15109" width="1.5703125" style="316" customWidth="1"/>
    <col min="15110" max="15110" width="19.28515625" style="316" customWidth="1"/>
    <col min="15111" max="15111" width="18.42578125" style="316" customWidth="1"/>
    <col min="15112" max="15112" width="1.5703125" style="316" customWidth="1"/>
    <col min="15113" max="15113" width="17.85546875" style="316" customWidth="1"/>
    <col min="15114" max="15114" width="14.85546875" style="316" customWidth="1"/>
    <col min="15115" max="15360" width="9.140625" style="316"/>
    <col min="15361" max="15361" width="39.28515625" style="316" customWidth="1"/>
    <col min="15362" max="15362" width="1.5703125" style="316" customWidth="1"/>
    <col min="15363" max="15363" width="19.28515625" style="316" customWidth="1"/>
    <col min="15364" max="15364" width="18.5703125" style="316" customWidth="1"/>
    <col min="15365" max="15365" width="1.5703125" style="316" customWidth="1"/>
    <col min="15366" max="15366" width="19.28515625" style="316" customWidth="1"/>
    <col min="15367" max="15367" width="18.42578125" style="316" customWidth="1"/>
    <col min="15368" max="15368" width="1.5703125" style="316" customWidth="1"/>
    <col min="15369" max="15369" width="17.85546875" style="316" customWidth="1"/>
    <col min="15370" max="15370" width="14.85546875" style="316" customWidth="1"/>
    <col min="15371" max="15616" width="9.140625" style="316"/>
    <col min="15617" max="15617" width="39.28515625" style="316" customWidth="1"/>
    <col min="15618" max="15618" width="1.5703125" style="316" customWidth="1"/>
    <col min="15619" max="15619" width="19.28515625" style="316" customWidth="1"/>
    <col min="15620" max="15620" width="18.5703125" style="316" customWidth="1"/>
    <col min="15621" max="15621" width="1.5703125" style="316" customWidth="1"/>
    <col min="15622" max="15622" width="19.28515625" style="316" customWidth="1"/>
    <col min="15623" max="15623" width="18.42578125" style="316" customWidth="1"/>
    <col min="15624" max="15624" width="1.5703125" style="316" customWidth="1"/>
    <col min="15625" max="15625" width="17.85546875" style="316" customWidth="1"/>
    <col min="15626" max="15626" width="14.85546875" style="316" customWidth="1"/>
    <col min="15627" max="15872" width="9.140625" style="316"/>
    <col min="15873" max="15873" width="39.28515625" style="316" customWidth="1"/>
    <col min="15874" max="15874" width="1.5703125" style="316" customWidth="1"/>
    <col min="15875" max="15875" width="19.28515625" style="316" customWidth="1"/>
    <col min="15876" max="15876" width="18.5703125" style="316" customWidth="1"/>
    <col min="15877" max="15877" width="1.5703125" style="316" customWidth="1"/>
    <col min="15878" max="15878" width="19.28515625" style="316" customWidth="1"/>
    <col min="15879" max="15879" width="18.42578125" style="316" customWidth="1"/>
    <col min="15880" max="15880" width="1.5703125" style="316" customWidth="1"/>
    <col min="15881" max="15881" width="17.85546875" style="316" customWidth="1"/>
    <col min="15882" max="15882" width="14.85546875" style="316" customWidth="1"/>
    <col min="15883" max="16128" width="9.140625" style="316"/>
    <col min="16129" max="16129" width="39.28515625" style="316" customWidth="1"/>
    <col min="16130" max="16130" width="1.5703125" style="316" customWidth="1"/>
    <col min="16131" max="16131" width="19.28515625" style="316" customWidth="1"/>
    <col min="16132" max="16132" width="18.5703125" style="316" customWidth="1"/>
    <col min="16133" max="16133" width="1.5703125" style="316" customWidth="1"/>
    <col min="16134" max="16134" width="19.28515625" style="316" customWidth="1"/>
    <col min="16135" max="16135" width="18.42578125" style="316" customWidth="1"/>
    <col min="16136" max="16136" width="1.5703125" style="316" customWidth="1"/>
    <col min="16137" max="16137" width="17.85546875" style="316" customWidth="1"/>
    <col min="16138" max="16138" width="14.85546875" style="316" customWidth="1"/>
    <col min="16139" max="16384" width="9.140625" style="316"/>
  </cols>
  <sheetData>
    <row r="1" spans="1:15" x14ac:dyDescent="0.35">
      <c r="A1" s="16" t="s">
        <v>193</v>
      </c>
      <c r="B1" s="313"/>
      <c r="C1" s="314"/>
      <c r="D1" s="314"/>
      <c r="E1" s="313"/>
      <c r="F1" s="314"/>
      <c r="G1" s="284"/>
      <c r="H1" s="315"/>
      <c r="I1" s="315"/>
      <c r="J1" s="315"/>
    </row>
    <row r="2" spans="1:15" x14ac:dyDescent="0.35">
      <c r="A2" s="4" t="s">
        <v>220</v>
      </c>
      <c r="B2" s="99"/>
      <c r="C2" s="317"/>
      <c r="D2" s="317"/>
      <c r="E2" s="99"/>
      <c r="F2" s="317"/>
      <c r="G2" s="287"/>
      <c r="H2" s="100"/>
      <c r="I2" s="318"/>
      <c r="J2" s="318"/>
    </row>
    <row r="3" spans="1:15" x14ac:dyDescent="0.35">
      <c r="A3" s="319" t="s">
        <v>20</v>
      </c>
      <c r="B3" s="319"/>
      <c r="C3" s="317"/>
      <c r="D3" s="317"/>
      <c r="E3" s="319"/>
      <c r="F3" s="317"/>
      <c r="G3" s="287"/>
      <c r="H3" s="315"/>
      <c r="I3" s="318"/>
      <c r="J3" s="318"/>
    </row>
    <row r="5" spans="1:15" s="326" customFormat="1" ht="15" x14ac:dyDescent="0.3">
      <c r="A5" s="323"/>
      <c r="B5" s="324"/>
      <c r="C5" s="418" t="s">
        <v>24</v>
      </c>
      <c r="D5" s="419"/>
      <c r="E5" s="324"/>
      <c r="F5" s="418" t="s">
        <v>25</v>
      </c>
      <c r="G5" s="419"/>
      <c r="H5" s="325"/>
      <c r="I5" s="25" t="s">
        <v>26</v>
      </c>
      <c r="J5" s="26"/>
    </row>
    <row r="6" spans="1:15" s="326" customFormat="1" ht="15" x14ac:dyDescent="0.3">
      <c r="A6" s="440" t="s">
        <v>194</v>
      </c>
      <c r="B6" s="327"/>
      <c r="C6" s="27" t="s">
        <v>28</v>
      </c>
      <c r="D6" s="28" t="s">
        <v>29</v>
      </c>
      <c r="E6" s="29"/>
      <c r="F6" s="27" t="s">
        <v>30</v>
      </c>
      <c r="G6" s="30"/>
      <c r="H6" s="328"/>
      <c r="I6" s="32" t="s">
        <v>31</v>
      </c>
      <c r="J6" s="33" t="s">
        <v>29</v>
      </c>
    </row>
    <row r="7" spans="1:15" ht="15" x14ac:dyDescent="0.3">
      <c r="A7" s="441"/>
      <c r="B7" s="329"/>
      <c r="C7" s="35" t="s">
        <v>187</v>
      </c>
      <c r="D7" s="36" t="s">
        <v>187</v>
      </c>
      <c r="E7" s="29"/>
      <c r="F7" s="35" t="s">
        <v>32</v>
      </c>
      <c r="G7" s="37" t="s">
        <v>33</v>
      </c>
      <c r="H7" s="330"/>
      <c r="I7" s="38" t="s">
        <v>34</v>
      </c>
      <c r="J7" s="37" t="s">
        <v>34</v>
      </c>
    </row>
    <row r="8" spans="1:15" s="356" customFormat="1" ht="43.5" customHeight="1" x14ac:dyDescent="0.3">
      <c r="A8" s="349" t="s">
        <v>195</v>
      </c>
      <c r="B8" s="350"/>
      <c r="C8" s="351">
        <v>2718</v>
      </c>
      <c r="D8" s="351">
        <v>1217</v>
      </c>
      <c r="E8" s="352"/>
      <c r="F8" s="351">
        <v>381</v>
      </c>
      <c r="G8" s="353">
        <f>F8/$F$12*100</f>
        <v>65.689655172413794</v>
      </c>
      <c r="H8" s="354"/>
      <c r="I8" s="355">
        <f>F8/C8*100</f>
        <v>14.01766004415011</v>
      </c>
      <c r="J8" s="355">
        <f>F8/D8*100</f>
        <v>31.306491372226787</v>
      </c>
      <c r="L8" s="357"/>
      <c r="N8" s="394"/>
      <c r="O8" s="395"/>
    </row>
    <row r="9" spans="1:15" s="356" customFormat="1" ht="43.5" customHeight="1" x14ac:dyDescent="0.3">
      <c r="A9" s="349" t="s">
        <v>196</v>
      </c>
      <c r="B9" s="350"/>
      <c r="C9" s="351">
        <v>1812</v>
      </c>
      <c r="D9" s="351">
        <v>730</v>
      </c>
      <c r="E9" s="352"/>
      <c r="F9" s="351">
        <v>199</v>
      </c>
      <c r="G9" s="353">
        <f>F9/$F$12*100</f>
        <v>34.310344827586206</v>
      </c>
      <c r="H9" s="354"/>
      <c r="I9" s="355">
        <f>F9/C9*100</f>
        <v>10.98233995584989</v>
      </c>
      <c r="J9" s="355">
        <f>F9/D9*100</f>
        <v>27.260273972602739</v>
      </c>
      <c r="L9" s="357"/>
      <c r="N9" s="394"/>
      <c r="O9" s="395"/>
    </row>
    <row r="10" spans="1:15" s="356" customFormat="1" ht="43.5" customHeight="1" x14ac:dyDescent="0.3">
      <c r="A10" s="349" t="s">
        <v>197</v>
      </c>
      <c r="B10" s="350"/>
      <c r="C10" s="351">
        <v>5</v>
      </c>
      <c r="D10" s="351">
        <v>0</v>
      </c>
      <c r="E10" s="352"/>
      <c r="F10" s="351">
        <v>0</v>
      </c>
      <c r="G10" s="353">
        <f t="shared" ref="G10" si="0">F10/$F$12</f>
        <v>0</v>
      </c>
      <c r="H10" s="354"/>
      <c r="I10" s="355">
        <f>F10/C10*100</f>
        <v>0</v>
      </c>
      <c r="J10" s="355">
        <v>0</v>
      </c>
      <c r="L10" s="357"/>
      <c r="N10" s="394"/>
      <c r="O10" s="395"/>
    </row>
    <row r="11" spans="1:15" ht="15" x14ac:dyDescent="0.3">
      <c r="A11" s="333"/>
      <c r="B11" s="334"/>
      <c r="C11" s="335"/>
      <c r="D11" s="336"/>
      <c r="E11" s="334"/>
      <c r="F11" s="335"/>
      <c r="G11" s="301"/>
      <c r="H11" s="330"/>
      <c r="I11" s="337"/>
      <c r="J11" s="338"/>
    </row>
    <row r="12" spans="1:15" ht="15" x14ac:dyDescent="0.3">
      <c r="A12" s="339" t="s">
        <v>176</v>
      </c>
      <c r="B12" s="340"/>
      <c r="C12" s="341">
        <f>SUM(C8:C10)</f>
        <v>4535</v>
      </c>
      <c r="D12" s="342">
        <f>SUM(D8:D10)</f>
        <v>1947</v>
      </c>
      <c r="E12" s="340"/>
      <c r="F12" s="341">
        <f>SUM(F8:F10)</f>
        <v>580</v>
      </c>
      <c r="G12" s="307">
        <f>F12/F$12*100</f>
        <v>100</v>
      </c>
      <c r="H12" s="343"/>
      <c r="I12" s="64">
        <f>F12/C12*100</f>
        <v>12.789415656008821</v>
      </c>
      <c r="J12" s="63">
        <f>F12/D12*100</f>
        <v>29.789419619928093</v>
      </c>
    </row>
    <row r="13" spans="1:15" ht="15" x14ac:dyDescent="0.3">
      <c r="A13" s="344"/>
      <c r="B13" s="329"/>
      <c r="C13" s="345"/>
      <c r="D13" s="346"/>
      <c r="E13" s="329"/>
      <c r="F13" s="345"/>
      <c r="G13" s="310"/>
      <c r="H13" s="332"/>
      <c r="I13" s="347"/>
      <c r="J13" s="348"/>
    </row>
    <row r="14" spans="1:15" ht="15" x14ac:dyDescent="0.3">
      <c r="A14" s="329"/>
      <c r="B14" s="329"/>
      <c r="C14" s="331"/>
      <c r="D14" s="331"/>
      <c r="E14" s="329"/>
      <c r="F14" s="331"/>
      <c r="G14" s="296"/>
      <c r="H14" s="332"/>
      <c r="I14" s="332"/>
      <c r="J14" s="332"/>
    </row>
    <row r="15" spans="1:15" s="94" customFormat="1" ht="15" x14ac:dyDescent="0.35">
      <c r="A15" s="14" t="s">
        <v>219</v>
      </c>
      <c r="B15" s="15"/>
      <c r="C15" s="89"/>
      <c r="D15" s="89"/>
      <c r="E15" s="15"/>
      <c r="F15" s="90"/>
      <c r="G15" s="91"/>
      <c r="H15" s="92"/>
      <c r="I15" s="93"/>
      <c r="J15" s="93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workbookViewId="0">
      <selection activeCell="J108" sqref="J108"/>
    </sheetView>
  </sheetViews>
  <sheetFormatPr defaultRowHeight="15" x14ac:dyDescent="0.3"/>
  <cols>
    <col min="1" max="1" width="69.28515625" style="17" customWidth="1"/>
    <col min="2" max="2" width="1.42578125" style="20" customWidth="1"/>
    <col min="3" max="3" width="9.140625" style="18"/>
    <col min="4" max="4" width="11.7109375" style="19" bestFit="1" customWidth="1"/>
    <col min="5" max="5" width="1.42578125" style="20" customWidth="1"/>
    <col min="6" max="6" width="17.5703125" style="20" bestFit="1" customWidth="1"/>
    <col min="7" max="7" width="15.140625" style="20" customWidth="1"/>
    <col min="8" max="8" width="3.85546875" style="17" customWidth="1"/>
    <col min="9" max="210" width="9.140625" style="17"/>
    <col min="211" max="211" width="69.28515625" style="17" customWidth="1"/>
    <col min="212" max="212" width="1.42578125" style="17" customWidth="1"/>
    <col min="213" max="213" width="18.85546875" style="17" bestFit="1" customWidth="1"/>
    <col min="214" max="214" width="13.42578125" style="17" bestFit="1" customWidth="1"/>
    <col min="215" max="215" width="1.42578125" style="17" customWidth="1"/>
    <col min="216" max="216" width="9.140625" style="17"/>
    <col min="217" max="217" width="11.7109375" style="17" bestFit="1" customWidth="1"/>
    <col min="218" max="218" width="1.42578125" style="17" customWidth="1"/>
    <col min="219" max="219" width="17.5703125" style="17" bestFit="1" customWidth="1"/>
    <col min="220" max="220" width="15.140625" style="17" customWidth="1"/>
    <col min="221" max="466" width="9.140625" style="17"/>
    <col min="467" max="467" width="69.28515625" style="17" customWidth="1"/>
    <col min="468" max="468" width="1.42578125" style="17" customWidth="1"/>
    <col min="469" max="469" width="18.85546875" style="17" bestFit="1" customWidth="1"/>
    <col min="470" max="470" width="13.42578125" style="17" bestFit="1" customWidth="1"/>
    <col min="471" max="471" width="1.42578125" style="17" customWidth="1"/>
    <col min="472" max="472" width="9.140625" style="17"/>
    <col min="473" max="473" width="11.7109375" style="17" bestFit="1" customWidth="1"/>
    <col min="474" max="474" width="1.42578125" style="17" customWidth="1"/>
    <col min="475" max="475" width="17.5703125" style="17" bestFit="1" customWidth="1"/>
    <col min="476" max="476" width="15.140625" style="17" customWidth="1"/>
    <col min="477" max="722" width="9.140625" style="17"/>
    <col min="723" max="723" width="69.28515625" style="17" customWidth="1"/>
    <col min="724" max="724" width="1.42578125" style="17" customWidth="1"/>
    <col min="725" max="725" width="18.85546875" style="17" bestFit="1" customWidth="1"/>
    <col min="726" max="726" width="13.42578125" style="17" bestFit="1" customWidth="1"/>
    <col min="727" max="727" width="1.42578125" style="17" customWidth="1"/>
    <col min="728" max="728" width="9.140625" style="17"/>
    <col min="729" max="729" width="11.7109375" style="17" bestFit="1" customWidth="1"/>
    <col min="730" max="730" width="1.42578125" style="17" customWidth="1"/>
    <col min="731" max="731" width="17.5703125" style="17" bestFit="1" customWidth="1"/>
    <col min="732" max="732" width="15.140625" style="17" customWidth="1"/>
    <col min="733" max="978" width="9.140625" style="17"/>
    <col min="979" max="979" width="69.28515625" style="17" customWidth="1"/>
    <col min="980" max="980" width="1.42578125" style="17" customWidth="1"/>
    <col min="981" max="981" width="18.85546875" style="17" bestFit="1" customWidth="1"/>
    <col min="982" max="982" width="13.42578125" style="17" bestFit="1" customWidth="1"/>
    <col min="983" max="983" width="1.42578125" style="17" customWidth="1"/>
    <col min="984" max="984" width="9.140625" style="17"/>
    <col min="985" max="985" width="11.7109375" style="17" bestFit="1" customWidth="1"/>
    <col min="986" max="986" width="1.42578125" style="17" customWidth="1"/>
    <col min="987" max="987" width="17.5703125" style="17" bestFit="1" customWidth="1"/>
    <col min="988" max="988" width="15.140625" style="17" customWidth="1"/>
    <col min="989" max="1234" width="9.140625" style="17"/>
    <col min="1235" max="1235" width="69.28515625" style="17" customWidth="1"/>
    <col min="1236" max="1236" width="1.42578125" style="17" customWidth="1"/>
    <col min="1237" max="1237" width="18.85546875" style="17" bestFit="1" customWidth="1"/>
    <col min="1238" max="1238" width="13.42578125" style="17" bestFit="1" customWidth="1"/>
    <col min="1239" max="1239" width="1.42578125" style="17" customWidth="1"/>
    <col min="1240" max="1240" width="9.140625" style="17"/>
    <col min="1241" max="1241" width="11.7109375" style="17" bestFit="1" customWidth="1"/>
    <col min="1242" max="1242" width="1.42578125" style="17" customWidth="1"/>
    <col min="1243" max="1243" width="17.5703125" style="17" bestFit="1" customWidth="1"/>
    <col min="1244" max="1244" width="15.140625" style="17" customWidth="1"/>
    <col min="1245" max="1490" width="9.140625" style="17"/>
    <col min="1491" max="1491" width="69.28515625" style="17" customWidth="1"/>
    <col min="1492" max="1492" width="1.42578125" style="17" customWidth="1"/>
    <col min="1493" max="1493" width="18.85546875" style="17" bestFit="1" customWidth="1"/>
    <col min="1494" max="1494" width="13.42578125" style="17" bestFit="1" customWidth="1"/>
    <col min="1495" max="1495" width="1.42578125" style="17" customWidth="1"/>
    <col min="1496" max="1496" width="9.140625" style="17"/>
    <col min="1497" max="1497" width="11.7109375" style="17" bestFit="1" customWidth="1"/>
    <col min="1498" max="1498" width="1.42578125" style="17" customWidth="1"/>
    <col min="1499" max="1499" width="17.5703125" style="17" bestFit="1" customWidth="1"/>
    <col min="1500" max="1500" width="15.140625" style="17" customWidth="1"/>
    <col min="1501" max="1746" width="9.140625" style="17"/>
    <col min="1747" max="1747" width="69.28515625" style="17" customWidth="1"/>
    <col min="1748" max="1748" width="1.42578125" style="17" customWidth="1"/>
    <col min="1749" max="1749" width="18.85546875" style="17" bestFit="1" customWidth="1"/>
    <col min="1750" max="1750" width="13.42578125" style="17" bestFit="1" customWidth="1"/>
    <col min="1751" max="1751" width="1.42578125" style="17" customWidth="1"/>
    <col min="1752" max="1752" width="9.140625" style="17"/>
    <col min="1753" max="1753" width="11.7109375" style="17" bestFit="1" customWidth="1"/>
    <col min="1754" max="1754" width="1.42578125" style="17" customWidth="1"/>
    <col min="1755" max="1755" width="17.5703125" style="17" bestFit="1" customWidth="1"/>
    <col min="1756" max="1756" width="15.140625" style="17" customWidth="1"/>
    <col min="1757" max="2002" width="9.140625" style="17"/>
    <col min="2003" max="2003" width="69.28515625" style="17" customWidth="1"/>
    <col min="2004" max="2004" width="1.42578125" style="17" customWidth="1"/>
    <col min="2005" max="2005" width="18.85546875" style="17" bestFit="1" customWidth="1"/>
    <col min="2006" max="2006" width="13.42578125" style="17" bestFit="1" customWidth="1"/>
    <col min="2007" max="2007" width="1.42578125" style="17" customWidth="1"/>
    <col min="2008" max="2008" width="9.140625" style="17"/>
    <col min="2009" max="2009" width="11.7109375" style="17" bestFit="1" customWidth="1"/>
    <col min="2010" max="2010" width="1.42578125" style="17" customWidth="1"/>
    <col min="2011" max="2011" width="17.5703125" style="17" bestFit="1" customWidth="1"/>
    <col min="2012" max="2012" width="15.140625" style="17" customWidth="1"/>
    <col min="2013" max="2258" width="9.140625" style="17"/>
    <col min="2259" max="2259" width="69.28515625" style="17" customWidth="1"/>
    <col min="2260" max="2260" width="1.42578125" style="17" customWidth="1"/>
    <col min="2261" max="2261" width="18.85546875" style="17" bestFit="1" customWidth="1"/>
    <col min="2262" max="2262" width="13.42578125" style="17" bestFit="1" customWidth="1"/>
    <col min="2263" max="2263" width="1.42578125" style="17" customWidth="1"/>
    <col min="2264" max="2264" width="9.140625" style="17"/>
    <col min="2265" max="2265" width="11.7109375" style="17" bestFit="1" customWidth="1"/>
    <col min="2266" max="2266" width="1.42578125" style="17" customWidth="1"/>
    <col min="2267" max="2267" width="17.5703125" style="17" bestFit="1" customWidth="1"/>
    <col min="2268" max="2268" width="15.140625" style="17" customWidth="1"/>
    <col min="2269" max="2514" width="9.140625" style="17"/>
    <col min="2515" max="2515" width="69.28515625" style="17" customWidth="1"/>
    <col min="2516" max="2516" width="1.42578125" style="17" customWidth="1"/>
    <col min="2517" max="2517" width="18.85546875" style="17" bestFit="1" customWidth="1"/>
    <col min="2518" max="2518" width="13.42578125" style="17" bestFit="1" customWidth="1"/>
    <col min="2519" max="2519" width="1.42578125" style="17" customWidth="1"/>
    <col min="2520" max="2520" width="9.140625" style="17"/>
    <col min="2521" max="2521" width="11.7109375" style="17" bestFit="1" customWidth="1"/>
    <col min="2522" max="2522" width="1.42578125" style="17" customWidth="1"/>
    <col min="2523" max="2523" width="17.5703125" style="17" bestFit="1" customWidth="1"/>
    <col min="2524" max="2524" width="15.140625" style="17" customWidth="1"/>
    <col min="2525" max="2770" width="9.140625" style="17"/>
    <col min="2771" max="2771" width="69.28515625" style="17" customWidth="1"/>
    <col min="2772" max="2772" width="1.42578125" style="17" customWidth="1"/>
    <col min="2773" max="2773" width="18.85546875" style="17" bestFit="1" customWidth="1"/>
    <col min="2774" max="2774" width="13.42578125" style="17" bestFit="1" customWidth="1"/>
    <col min="2775" max="2775" width="1.42578125" style="17" customWidth="1"/>
    <col min="2776" max="2776" width="9.140625" style="17"/>
    <col min="2777" max="2777" width="11.7109375" style="17" bestFit="1" customWidth="1"/>
    <col min="2778" max="2778" width="1.42578125" style="17" customWidth="1"/>
    <col min="2779" max="2779" width="17.5703125" style="17" bestFit="1" customWidth="1"/>
    <col min="2780" max="2780" width="15.140625" style="17" customWidth="1"/>
    <col min="2781" max="3026" width="9.140625" style="17"/>
    <col min="3027" max="3027" width="69.28515625" style="17" customWidth="1"/>
    <col min="3028" max="3028" width="1.42578125" style="17" customWidth="1"/>
    <col min="3029" max="3029" width="18.85546875" style="17" bestFit="1" customWidth="1"/>
    <col min="3030" max="3030" width="13.42578125" style="17" bestFit="1" customWidth="1"/>
    <col min="3031" max="3031" width="1.42578125" style="17" customWidth="1"/>
    <col min="3032" max="3032" width="9.140625" style="17"/>
    <col min="3033" max="3033" width="11.7109375" style="17" bestFit="1" customWidth="1"/>
    <col min="3034" max="3034" width="1.42578125" style="17" customWidth="1"/>
    <col min="3035" max="3035" width="17.5703125" style="17" bestFit="1" customWidth="1"/>
    <col min="3036" max="3036" width="15.140625" style="17" customWidth="1"/>
    <col min="3037" max="3282" width="9.140625" style="17"/>
    <col min="3283" max="3283" width="69.28515625" style="17" customWidth="1"/>
    <col min="3284" max="3284" width="1.42578125" style="17" customWidth="1"/>
    <col min="3285" max="3285" width="18.85546875" style="17" bestFit="1" customWidth="1"/>
    <col min="3286" max="3286" width="13.42578125" style="17" bestFit="1" customWidth="1"/>
    <col min="3287" max="3287" width="1.42578125" style="17" customWidth="1"/>
    <col min="3288" max="3288" width="9.140625" style="17"/>
    <col min="3289" max="3289" width="11.7109375" style="17" bestFit="1" customWidth="1"/>
    <col min="3290" max="3290" width="1.42578125" style="17" customWidth="1"/>
    <col min="3291" max="3291" width="17.5703125" style="17" bestFit="1" customWidth="1"/>
    <col min="3292" max="3292" width="15.140625" style="17" customWidth="1"/>
    <col min="3293" max="3538" width="9.140625" style="17"/>
    <col min="3539" max="3539" width="69.28515625" style="17" customWidth="1"/>
    <col min="3540" max="3540" width="1.42578125" style="17" customWidth="1"/>
    <col min="3541" max="3541" width="18.85546875" style="17" bestFit="1" customWidth="1"/>
    <col min="3542" max="3542" width="13.42578125" style="17" bestFit="1" customWidth="1"/>
    <col min="3543" max="3543" width="1.42578125" style="17" customWidth="1"/>
    <col min="3544" max="3544" width="9.140625" style="17"/>
    <col min="3545" max="3545" width="11.7109375" style="17" bestFit="1" customWidth="1"/>
    <col min="3546" max="3546" width="1.42578125" style="17" customWidth="1"/>
    <col min="3547" max="3547" width="17.5703125" style="17" bestFit="1" customWidth="1"/>
    <col min="3548" max="3548" width="15.140625" style="17" customWidth="1"/>
    <col min="3549" max="3794" width="9.140625" style="17"/>
    <col min="3795" max="3795" width="69.28515625" style="17" customWidth="1"/>
    <col min="3796" max="3796" width="1.42578125" style="17" customWidth="1"/>
    <col min="3797" max="3797" width="18.85546875" style="17" bestFit="1" customWidth="1"/>
    <col min="3798" max="3798" width="13.42578125" style="17" bestFit="1" customWidth="1"/>
    <col min="3799" max="3799" width="1.42578125" style="17" customWidth="1"/>
    <col min="3800" max="3800" width="9.140625" style="17"/>
    <col min="3801" max="3801" width="11.7109375" style="17" bestFit="1" customWidth="1"/>
    <col min="3802" max="3802" width="1.42578125" style="17" customWidth="1"/>
    <col min="3803" max="3803" width="17.5703125" style="17" bestFit="1" customWidth="1"/>
    <col min="3804" max="3804" width="15.140625" style="17" customWidth="1"/>
    <col min="3805" max="4050" width="9.140625" style="17"/>
    <col min="4051" max="4051" width="69.28515625" style="17" customWidth="1"/>
    <col min="4052" max="4052" width="1.42578125" style="17" customWidth="1"/>
    <col min="4053" max="4053" width="18.85546875" style="17" bestFit="1" customWidth="1"/>
    <col min="4054" max="4054" width="13.42578125" style="17" bestFit="1" customWidth="1"/>
    <col min="4055" max="4055" width="1.42578125" style="17" customWidth="1"/>
    <col min="4056" max="4056" width="9.140625" style="17"/>
    <col min="4057" max="4057" width="11.7109375" style="17" bestFit="1" customWidth="1"/>
    <col min="4058" max="4058" width="1.42578125" style="17" customWidth="1"/>
    <col min="4059" max="4059" width="17.5703125" style="17" bestFit="1" customWidth="1"/>
    <col min="4060" max="4060" width="15.140625" style="17" customWidth="1"/>
    <col min="4061" max="4306" width="9.140625" style="17"/>
    <col min="4307" max="4307" width="69.28515625" style="17" customWidth="1"/>
    <col min="4308" max="4308" width="1.42578125" style="17" customWidth="1"/>
    <col min="4309" max="4309" width="18.85546875" style="17" bestFit="1" customWidth="1"/>
    <col min="4310" max="4310" width="13.42578125" style="17" bestFit="1" customWidth="1"/>
    <col min="4311" max="4311" width="1.42578125" style="17" customWidth="1"/>
    <col min="4312" max="4312" width="9.140625" style="17"/>
    <col min="4313" max="4313" width="11.7109375" style="17" bestFit="1" customWidth="1"/>
    <col min="4314" max="4314" width="1.42578125" style="17" customWidth="1"/>
    <col min="4315" max="4315" width="17.5703125" style="17" bestFit="1" customWidth="1"/>
    <col min="4316" max="4316" width="15.140625" style="17" customWidth="1"/>
    <col min="4317" max="4562" width="9.140625" style="17"/>
    <col min="4563" max="4563" width="69.28515625" style="17" customWidth="1"/>
    <col min="4564" max="4564" width="1.42578125" style="17" customWidth="1"/>
    <col min="4565" max="4565" width="18.85546875" style="17" bestFit="1" customWidth="1"/>
    <col min="4566" max="4566" width="13.42578125" style="17" bestFit="1" customWidth="1"/>
    <col min="4567" max="4567" width="1.42578125" style="17" customWidth="1"/>
    <col min="4568" max="4568" width="9.140625" style="17"/>
    <col min="4569" max="4569" width="11.7109375" style="17" bestFit="1" customWidth="1"/>
    <col min="4570" max="4570" width="1.42578125" style="17" customWidth="1"/>
    <col min="4571" max="4571" width="17.5703125" style="17" bestFit="1" customWidth="1"/>
    <col min="4572" max="4572" width="15.140625" style="17" customWidth="1"/>
    <col min="4573" max="4818" width="9.140625" style="17"/>
    <col min="4819" max="4819" width="69.28515625" style="17" customWidth="1"/>
    <col min="4820" max="4820" width="1.42578125" style="17" customWidth="1"/>
    <col min="4821" max="4821" width="18.85546875" style="17" bestFit="1" customWidth="1"/>
    <col min="4822" max="4822" width="13.42578125" style="17" bestFit="1" customWidth="1"/>
    <col min="4823" max="4823" width="1.42578125" style="17" customWidth="1"/>
    <col min="4824" max="4824" width="9.140625" style="17"/>
    <col min="4825" max="4825" width="11.7109375" style="17" bestFit="1" customWidth="1"/>
    <col min="4826" max="4826" width="1.42578125" style="17" customWidth="1"/>
    <col min="4827" max="4827" width="17.5703125" style="17" bestFit="1" customWidth="1"/>
    <col min="4828" max="4828" width="15.140625" style="17" customWidth="1"/>
    <col min="4829" max="5074" width="9.140625" style="17"/>
    <col min="5075" max="5075" width="69.28515625" style="17" customWidth="1"/>
    <col min="5076" max="5076" width="1.42578125" style="17" customWidth="1"/>
    <col min="5077" max="5077" width="18.85546875" style="17" bestFit="1" customWidth="1"/>
    <col min="5078" max="5078" width="13.42578125" style="17" bestFit="1" customWidth="1"/>
    <col min="5079" max="5079" width="1.42578125" style="17" customWidth="1"/>
    <col min="5080" max="5080" width="9.140625" style="17"/>
    <col min="5081" max="5081" width="11.7109375" style="17" bestFit="1" customWidth="1"/>
    <col min="5082" max="5082" width="1.42578125" style="17" customWidth="1"/>
    <col min="5083" max="5083" width="17.5703125" style="17" bestFit="1" customWidth="1"/>
    <col min="5084" max="5084" width="15.140625" style="17" customWidth="1"/>
    <col min="5085" max="5330" width="9.140625" style="17"/>
    <col min="5331" max="5331" width="69.28515625" style="17" customWidth="1"/>
    <col min="5332" max="5332" width="1.42578125" style="17" customWidth="1"/>
    <col min="5333" max="5333" width="18.85546875" style="17" bestFit="1" customWidth="1"/>
    <col min="5334" max="5334" width="13.42578125" style="17" bestFit="1" customWidth="1"/>
    <col min="5335" max="5335" width="1.42578125" style="17" customWidth="1"/>
    <col min="5336" max="5336" width="9.140625" style="17"/>
    <col min="5337" max="5337" width="11.7109375" style="17" bestFit="1" customWidth="1"/>
    <col min="5338" max="5338" width="1.42578125" style="17" customWidth="1"/>
    <col min="5339" max="5339" width="17.5703125" style="17" bestFit="1" customWidth="1"/>
    <col min="5340" max="5340" width="15.140625" style="17" customWidth="1"/>
    <col min="5341" max="5586" width="9.140625" style="17"/>
    <col min="5587" max="5587" width="69.28515625" style="17" customWidth="1"/>
    <col min="5588" max="5588" width="1.42578125" style="17" customWidth="1"/>
    <col min="5589" max="5589" width="18.85546875" style="17" bestFit="1" customWidth="1"/>
    <col min="5590" max="5590" width="13.42578125" style="17" bestFit="1" customWidth="1"/>
    <col min="5591" max="5591" width="1.42578125" style="17" customWidth="1"/>
    <col min="5592" max="5592" width="9.140625" style="17"/>
    <col min="5593" max="5593" width="11.7109375" style="17" bestFit="1" customWidth="1"/>
    <col min="5594" max="5594" width="1.42578125" style="17" customWidth="1"/>
    <col min="5595" max="5595" width="17.5703125" style="17" bestFit="1" customWidth="1"/>
    <col min="5596" max="5596" width="15.140625" style="17" customWidth="1"/>
    <col min="5597" max="5842" width="9.140625" style="17"/>
    <col min="5843" max="5843" width="69.28515625" style="17" customWidth="1"/>
    <col min="5844" max="5844" width="1.42578125" style="17" customWidth="1"/>
    <col min="5845" max="5845" width="18.85546875" style="17" bestFit="1" customWidth="1"/>
    <col min="5846" max="5846" width="13.42578125" style="17" bestFit="1" customWidth="1"/>
    <col min="5847" max="5847" width="1.42578125" style="17" customWidth="1"/>
    <col min="5848" max="5848" width="9.140625" style="17"/>
    <col min="5849" max="5849" width="11.7109375" style="17" bestFit="1" customWidth="1"/>
    <col min="5850" max="5850" width="1.42578125" style="17" customWidth="1"/>
    <col min="5851" max="5851" width="17.5703125" style="17" bestFit="1" customWidth="1"/>
    <col min="5852" max="5852" width="15.140625" style="17" customWidth="1"/>
    <col min="5853" max="6098" width="9.140625" style="17"/>
    <col min="6099" max="6099" width="69.28515625" style="17" customWidth="1"/>
    <col min="6100" max="6100" width="1.42578125" style="17" customWidth="1"/>
    <col min="6101" max="6101" width="18.85546875" style="17" bestFit="1" customWidth="1"/>
    <col min="6102" max="6102" width="13.42578125" style="17" bestFit="1" customWidth="1"/>
    <col min="6103" max="6103" width="1.42578125" style="17" customWidth="1"/>
    <col min="6104" max="6104" width="9.140625" style="17"/>
    <col min="6105" max="6105" width="11.7109375" style="17" bestFit="1" customWidth="1"/>
    <col min="6106" max="6106" width="1.42578125" style="17" customWidth="1"/>
    <col min="6107" max="6107" width="17.5703125" style="17" bestFit="1" customWidth="1"/>
    <col min="6108" max="6108" width="15.140625" style="17" customWidth="1"/>
    <col min="6109" max="6354" width="9.140625" style="17"/>
    <col min="6355" max="6355" width="69.28515625" style="17" customWidth="1"/>
    <col min="6356" max="6356" width="1.42578125" style="17" customWidth="1"/>
    <col min="6357" max="6357" width="18.85546875" style="17" bestFit="1" customWidth="1"/>
    <col min="6358" max="6358" width="13.42578125" style="17" bestFit="1" customWidth="1"/>
    <col min="6359" max="6359" width="1.42578125" style="17" customWidth="1"/>
    <col min="6360" max="6360" width="9.140625" style="17"/>
    <col min="6361" max="6361" width="11.7109375" style="17" bestFit="1" customWidth="1"/>
    <col min="6362" max="6362" width="1.42578125" style="17" customWidth="1"/>
    <col min="6363" max="6363" width="17.5703125" style="17" bestFit="1" customWidth="1"/>
    <col min="6364" max="6364" width="15.140625" style="17" customWidth="1"/>
    <col min="6365" max="6610" width="9.140625" style="17"/>
    <col min="6611" max="6611" width="69.28515625" style="17" customWidth="1"/>
    <col min="6612" max="6612" width="1.42578125" style="17" customWidth="1"/>
    <col min="6613" max="6613" width="18.85546875" style="17" bestFit="1" customWidth="1"/>
    <col min="6614" max="6614" width="13.42578125" style="17" bestFit="1" customWidth="1"/>
    <col min="6615" max="6615" width="1.42578125" style="17" customWidth="1"/>
    <col min="6616" max="6616" width="9.140625" style="17"/>
    <col min="6617" max="6617" width="11.7109375" style="17" bestFit="1" customWidth="1"/>
    <col min="6618" max="6618" width="1.42578125" style="17" customWidth="1"/>
    <col min="6619" max="6619" width="17.5703125" style="17" bestFit="1" customWidth="1"/>
    <col min="6620" max="6620" width="15.140625" style="17" customWidth="1"/>
    <col min="6621" max="6866" width="9.140625" style="17"/>
    <col min="6867" max="6867" width="69.28515625" style="17" customWidth="1"/>
    <col min="6868" max="6868" width="1.42578125" style="17" customWidth="1"/>
    <col min="6869" max="6869" width="18.85546875" style="17" bestFit="1" customWidth="1"/>
    <col min="6870" max="6870" width="13.42578125" style="17" bestFit="1" customWidth="1"/>
    <col min="6871" max="6871" width="1.42578125" style="17" customWidth="1"/>
    <col min="6872" max="6872" width="9.140625" style="17"/>
    <col min="6873" max="6873" width="11.7109375" style="17" bestFit="1" customWidth="1"/>
    <col min="6874" max="6874" width="1.42578125" style="17" customWidth="1"/>
    <col min="6875" max="6875" width="17.5703125" style="17" bestFit="1" customWidth="1"/>
    <col min="6876" max="6876" width="15.140625" style="17" customWidth="1"/>
    <col min="6877" max="7122" width="9.140625" style="17"/>
    <col min="7123" max="7123" width="69.28515625" style="17" customWidth="1"/>
    <col min="7124" max="7124" width="1.42578125" style="17" customWidth="1"/>
    <col min="7125" max="7125" width="18.85546875" style="17" bestFit="1" customWidth="1"/>
    <col min="7126" max="7126" width="13.42578125" style="17" bestFit="1" customWidth="1"/>
    <col min="7127" max="7127" width="1.42578125" style="17" customWidth="1"/>
    <col min="7128" max="7128" width="9.140625" style="17"/>
    <col min="7129" max="7129" width="11.7109375" style="17" bestFit="1" customWidth="1"/>
    <col min="7130" max="7130" width="1.42578125" style="17" customWidth="1"/>
    <col min="7131" max="7131" width="17.5703125" style="17" bestFit="1" customWidth="1"/>
    <col min="7132" max="7132" width="15.140625" style="17" customWidth="1"/>
    <col min="7133" max="7378" width="9.140625" style="17"/>
    <col min="7379" max="7379" width="69.28515625" style="17" customWidth="1"/>
    <col min="7380" max="7380" width="1.42578125" style="17" customWidth="1"/>
    <col min="7381" max="7381" width="18.85546875" style="17" bestFit="1" customWidth="1"/>
    <col min="7382" max="7382" width="13.42578125" style="17" bestFit="1" customWidth="1"/>
    <col min="7383" max="7383" width="1.42578125" style="17" customWidth="1"/>
    <col min="7384" max="7384" width="9.140625" style="17"/>
    <col min="7385" max="7385" width="11.7109375" style="17" bestFit="1" customWidth="1"/>
    <col min="7386" max="7386" width="1.42578125" style="17" customWidth="1"/>
    <col min="7387" max="7387" width="17.5703125" style="17" bestFit="1" customWidth="1"/>
    <col min="7388" max="7388" width="15.140625" style="17" customWidth="1"/>
    <col min="7389" max="7634" width="9.140625" style="17"/>
    <col min="7635" max="7635" width="69.28515625" style="17" customWidth="1"/>
    <col min="7636" max="7636" width="1.42578125" style="17" customWidth="1"/>
    <col min="7637" max="7637" width="18.85546875" style="17" bestFit="1" customWidth="1"/>
    <col min="7638" max="7638" width="13.42578125" style="17" bestFit="1" customWidth="1"/>
    <col min="7639" max="7639" width="1.42578125" style="17" customWidth="1"/>
    <col min="7640" max="7640" width="9.140625" style="17"/>
    <col min="7641" max="7641" width="11.7109375" style="17" bestFit="1" customWidth="1"/>
    <col min="7642" max="7642" width="1.42578125" style="17" customWidth="1"/>
    <col min="7643" max="7643" width="17.5703125" style="17" bestFit="1" customWidth="1"/>
    <col min="7644" max="7644" width="15.140625" style="17" customWidth="1"/>
    <col min="7645" max="7890" width="9.140625" style="17"/>
    <col min="7891" max="7891" width="69.28515625" style="17" customWidth="1"/>
    <col min="7892" max="7892" width="1.42578125" style="17" customWidth="1"/>
    <col min="7893" max="7893" width="18.85546875" style="17" bestFit="1" customWidth="1"/>
    <col min="7894" max="7894" width="13.42578125" style="17" bestFit="1" customWidth="1"/>
    <col min="7895" max="7895" width="1.42578125" style="17" customWidth="1"/>
    <col min="7896" max="7896" width="9.140625" style="17"/>
    <col min="7897" max="7897" width="11.7109375" style="17" bestFit="1" customWidth="1"/>
    <col min="7898" max="7898" width="1.42578125" style="17" customWidth="1"/>
    <col min="7899" max="7899" width="17.5703125" style="17" bestFit="1" customWidth="1"/>
    <col min="7900" max="7900" width="15.140625" style="17" customWidth="1"/>
    <col min="7901" max="8146" width="9.140625" style="17"/>
    <col min="8147" max="8147" width="69.28515625" style="17" customWidth="1"/>
    <col min="8148" max="8148" width="1.42578125" style="17" customWidth="1"/>
    <col min="8149" max="8149" width="18.85546875" style="17" bestFit="1" customWidth="1"/>
    <col min="8150" max="8150" width="13.42578125" style="17" bestFit="1" customWidth="1"/>
    <col min="8151" max="8151" width="1.42578125" style="17" customWidth="1"/>
    <col min="8152" max="8152" width="9.140625" style="17"/>
    <col min="8153" max="8153" width="11.7109375" style="17" bestFit="1" customWidth="1"/>
    <col min="8154" max="8154" width="1.42578125" style="17" customWidth="1"/>
    <col min="8155" max="8155" width="17.5703125" style="17" bestFit="1" customWidth="1"/>
    <col min="8156" max="8156" width="15.140625" style="17" customWidth="1"/>
    <col min="8157" max="8402" width="9.140625" style="17"/>
    <col min="8403" max="8403" width="69.28515625" style="17" customWidth="1"/>
    <col min="8404" max="8404" width="1.42578125" style="17" customWidth="1"/>
    <col min="8405" max="8405" width="18.85546875" style="17" bestFit="1" customWidth="1"/>
    <col min="8406" max="8406" width="13.42578125" style="17" bestFit="1" customWidth="1"/>
    <col min="8407" max="8407" width="1.42578125" style="17" customWidth="1"/>
    <col min="8408" max="8408" width="9.140625" style="17"/>
    <col min="8409" max="8409" width="11.7109375" style="17" bestFit="1" customWidth="1"/>
    <col min="8410" max="8410" width="1.42578125" style="17" customWidth="1"/>
    <col min="8411" max="8411" width="17.5703125" style="17" bestFit="1" customWidth="1"/>
    <col min="8412" max="8412" width="15.140625" style="17" customWidth="1"/>
    <col min="8413" max="8658" width="9.140625" style="17"/>
    <col min="8659" max="8659" width="69.28515625" style="17" customWidth="1"/>
    <col min="8660" max="8660" width="1.42578125" style="17" customWidth="1"/>
    <col min="8661" max="8661" width="18.85546875" style="17" bestFit="1" customWidth="1"/>
    <col min="8662" max="8662" width="13.42578125" style="17" bestFit="1" customWidth="1"/>
    <col min="8663" max="8663" width="1.42578125" style="17" customWidth="1"/>
    <col min="8664" max="8664" width="9.140625" style="17"/>
    <col min="8665" max="8665" width="11.7109375" style="17" bestFit="1" customWidth="1"/>
    <col min="8666" max="8666" width="1.42578125" style="17" customWidth="1"/>
    <col min="8667" max="8667" width="17.5703125" style="17" bestFit="1" customWidth="1"/>
    <col min="8668" max="8668" width="15.140625" style="17" customWidth="1"/>
    <col min="8669" max="8914" width="9.140625" style="17"/>
    <col min="8915" max="8915" width="69.28515625" style="17" customWidth="1"/>
    <col min="8916" max="8916" width="1.42578125" style="17" customWidth="1"/>
    <col min="8917" max="8917" width="18.85546875" style="17" bestFit="1" customWidth="1"/>
    <col min="8918" max="8918" width="13.42578125" style="17" bestFit="1" customWidth="1"/>
    <col min="8919" max="8919" width="1.42578125" style="17" customWidth="1"/>
    <col min="8920" max="8920" width="9.140625" style="17"/>
    <col min="8921" max="8921" width="11.7109375" style="17" bestFit="1" customWidth="1"/>
    <col min="8922" max="8922" width="1.42578125" style="17" customWidth="1"/>
    <col min="8923" max="8923" width="17.5703125" style="17" bestFit="1" customWidth="1"/>
    <col min="8924" max="8924" width="15.140625" style="17" customWidth="1"/>
    <col min="8925" max="9170" width="9.140625" style="17"/>
    <col min="9171" max="9171" width="69.28515625" style="17" customWidth="1"/>
    <col min="9172" max="9172" width="1.42578125" style="17" customWidth="1"/>
    <col min="9173" max="9173" width="18.85546875" style="17" bestFit="1" customWidth="1"/>
    <col min="9174" max="9174" width="13.42578125" style="17" bestFit="1" customWidth="1"/>
    <col min="9175" max="9175" width="1.42578125" style="17" customWidth="1"/>
    <col min="9176" max="9176" width="9.140625" style="17"/>
    <col min="9177" max="9177" width="11.7109375" style="17" bestFit="1" customWidth="1"/>
    <col min="9178" max="9178" width="1.42578125" style="17" customWidth="1"/>
    <col min="9179" max="9179" width="17.5703125" style="17" bestFit="1" customWidth="1"/>
    <col min="9180" max="9180" width="15.140625" style="17" customWidth="1"/>
    <col min="9181" max="9426" width="9.140625" style="17"/>
    <col min="9427" max="9427" width="69.28515625" style="17" customWidth="1"/>
    <col min="9428" max="9428" width="1.42578125" style="17" customWidth="1"/>
    <col min="9429" max="9429" width="18.85546875" style="17" bestFit="1" customWidth="1"/>
    <col min="9430" max="9430" width="13.42578125" style="17" bestFit="1" customWidth="1"/>
    <col min="9431" max="9431" width="1.42578125" style="17" customWidth="1"/>
    <col min="9432" max="9432" width="9.140625" style="17"/>
    <col min="9433" max="9433" width="11.7109375" style="17" bestFit="1" customWidth="1"/>
    <col min="9434" max="9434" width="1.42578125" style="17" customWidth="1"/>
    <col min="9435" max="9435" width="17.5703125" style="17" bestFit="1" customWidth="1"/>
    <col min="9436" max="9436" width="15.140625" style="17" customWidth="1"/>
    <col min="9437" max="9682" width="9.140625" style="17"/>
    <col min="9683" max="9683" width="69.28515625" style="17" customWidth="1"/>
    <col min="9684" max="9684" width="1.42578125" style="17" customWidth="1"/>
    <col min="9685" max="9685" width="18.85546875" style="17" bestFit="1" customWidth="1"/>
    <col min="9686" max="9686" width="13.42578125" style="17" bestFit="1" customWidth="1"/>
    <col min="9687" max="9687" width="1.42578125" style="17" customWidth="1"/>
    <col min="9688" max="9688" width="9.140625" style="17"/>
    <col min="9689" max="9689" width="11.7109375" style="17" bestFit="1" customWidth="1"/>
    <col min="9690" max="9690" width="1.42578125" style="17" customWidth="1"/>
    <col min="9691" max="9691" width="17.5703125" style="17" bestFit="1" customWidth="1"/>
    <col min="9692" max="9692" width="15.140625" style="17" customWidth="1"/>
    <col min="9693" max="9938" width="9.140625" style="17"/>
    <col min="9939" max="9939" width="69.28515625" style="17" customWidth="1"/>
    <col min="9940" max="9940" width="1.42578125" style="17" customWidth="1"/>
    <col min="9941" max="9941" width="18.85546875" style="17" bestFit="1" customWidth="1"/>
    <col min="9942" max="9942" width="13.42578125" style="17" bestFit="1" customWidth="1"/>
    <col min="9943" max="9943" width="1.42578125" style="17" customWidth="1"/>
    <col min="9944" max="9944" width="9.140625" style="17"/>
    <col min="9945" max="9945" width="11.7109375" style="17" bestFit="1" customWidth="1"/>
    <col min="9946" max="9946" width="1.42578125" style="17" customWidth="1"/>
    <col min="9947" max="9947" width="17.5703125" style="17" bestFit="1" customWidth="1"/>
    <col min="9948" max="9948" width="15.140625" style="17" customWidth="1"/>
    <col min="9949" max="10194" width="9.140625" style="17"/>
    <col min="10195" max="10195" width="69.28515625" style="17" customWidth="1"/>
    <col min="10196" max="10196" width="1.42578125" style="17" customWidth="1"/>
    <col min="10197" max="10197" width="18.85546875" style="17" bestFit="1" customWidth="1"/>
    <col min="10198" max="10198" width="13.42578125" style="17" bestFit="1" customWidth="1"/>
    <col min="10199" max="10199" width="1.42578125" style="17" customWidth="1"/>
    <col min="10200" max="10200" width="9.140625" style="17"/>
    <col min="10201" max="10201" width="11.7109375" style="17" bestFit="1" customWidth="1"/>
    <col min="10202" max="10202" width="1.42578125" style="17" customWidth="1"/>
    <col min="10203" max="10203" width="17.5703125" style="17" bestFit="1" customWidth="1"/>
    <col min="10204" max="10204" width="15.140625" style="17" customWidth="1"/>
    <col min="10205" max="10450" width="9.140625" style="17"/>
    <col min="10451" max="10451" width="69.28515625" style="17" customWidth="1"/>
    <col min="10452" max="10452" width="1.42578125" style="17" customWidth="1"/>
    <col min="10453" max="10453" width="18.85546875" style="17" bestFit="1" customWidth="1"/>
    <col min="10454" max="10454" width="13.42578125" style="17" bestFit="1" customWidth="1"/>
    <col min="10455" max="10455" width="1.42578125" style="17" customWidth="1"/>
    <col min="10456" max="10456" width="9.140625" style="17"/>
    <col min="10457" max="10457" width="11.7109375" style="17" bestFit="1" customWidth="1"/>
    <col min="10458" max="10458" width="1.42578125" style="17" customWidth="1"/>
    <col min="10459" max="10459" width="17.5703125" style="17" bestFit="1" customWidth="1"/>
    <col min="10460" max="10460" width="15.140625" style="17" customWidth="1"/>
    <col min="10461" max="10706" width="9.140625" style="17"/>
    <col min="10707" max="10707" width="69.28515625" style="17" customWidth="1"/>
    <col min="10708" max="10708" width="1.42578125" style="17" customWidth="1"/>
    <col min="10709" max="10709" width="18.85546875" style="17" bestFit="1" customWidth="1"/>
    <col min="10710" max="10710" width="13.42578125" style="17" bestFit="1" customWidth="1"/>
    <col min="10711" max="10711" width="1.42578125" style="17" customWidth="1"/>
    <col min="10712" max="10712" width="9.140625" style="17"/>
    <col min="10713" max="10713" width="11.7109375" style="17" bestFit="1" customWidth="1"/>
    <col min="10714" max="10714" width="1.42578125" style="17" customWidth="1"/>
    <col min="10715" max="10715" width="17.5703125" style="17" bestFit="1" customWidth="1"/>
    <col min="10716" max="10716" width="15.140625" style="17" customWidth="1"/>
    <col min="10717" max="10962" width="9.140625" style="17"/>
    <col min="10963" max="10963" width="69.28515625" style="17" customWidth="1"/>
    <col min="10964" max="10964" width="1.42578125" style="17" customWidth="1"/>
    <col min="10965" max="10965" width="18.85546875" style="17" bestFit="1" customWidth="1"/>
    <col min="10966" max="10966" width="13.42578125" style="17" bestFit="1" customWidth="1"/>
    <col min="10967" max="10967" width="1.42578125" style="17" customWidth="1"/>
    <col min="10968" max="10968" width="9.140625" style="17"/>
    <col min="10969" max="10969" width="11.7109375" style="17" bestFit="1" customWidth="1"/>
    <col min="10970" max="10970" width="1.42578125" style="17" customWidth="1"/>
    <col min="10971" max="10971" width="17.5703125" style="17" bestFit="1" customWidth="1"/>
    <col min="10972" max="10972" width="15.140625" style="17" customWidth="1"/>
    <col min="10973" max="11218" width="9.140625" style="17"/>
    <col min="11219" max="11219" width="69.28515625" style="17" customWidth="1"/>
    <col min="11220" max="11220" width="1.42578125" style="17" customWidth="1"/>
    <col min="11221" max="11221" width="18.85546875" style="17" bestFit="1" customWidth="1"/>
    <col min="11222" max="11222" width="13.42578125" style="17" bestFit="1" customWidth="1"/>
    <col min="11223" max="11223" width="1.42578125" style="17" customWidth="1"/>
    <col min="11224" max="11224" width="9.140625" style="17"/>
    <col min="11225" max="11225" width="11.7109375" style="17" bestFit="1" customWidth="1"/>
    <col min="11226" max="11226" width="1.42578125" style="17" customWidth="1"/>
    <col min="11227" max="11227" width="17.5703125" style="17" bestFit="1" customWidth="1"/>
    <col min="11228" max="11228" width="15.140625" style="17" customWidth="1"/>
    <col min="11229" max="11474" width="9.140625" style="17"/>
    <col min="11475" max="11475" width="69.28515625" style="17" customWidth="1"/>
    <col min="11476" max="11476" width="1.42578125" style="17" customWidth="1"/>
    <col min="11477" max="11477" width="18.85546875" style="17" bestFit="1" customWidth="1"/>
    <col min="11478" max="11478" width="13.42578125" style="17" bestFit="1" customWidth="1"/>
    <col min="11479" max="11479" width="1.42578125" style="17" customWidth="1"/>
    <col min="11480" max="11480" width="9.140625" style="17"/>
    <col min="11481" max="11481" width="11.7109375" style="17" bestFit="1" customWidth="1"/>
    <col min="11482" max="11482" width="1.42578125" style="17" customWidth="1"/>
    <col min="11483" max="11483" width="17.5703125" style="17" bestFit="1" customWidth="1"/>
    <col min="11484" max="11484" width="15.140625" style="17" customWidth="1"/>
    <col min="11485" max="11730" width="9.140625" style="17"/>
    <col min="11731" max="11731" width="69.28515625" style="17" customWidth="1"/>
    <col min="11732" max="11732" width="1.42578125" style="17" customWidth="1"/>
    <col min="11733" max="11733" width="18.85546875" style="17" bestFit="1" customWidth="1"/>
    <col min="11734" max="11734" width="13.42578125" style="17" bestFit="1" customWidth="1"/>
    <col min="11735" max="11735" width="1.42578125" style="17" customWidth="1"/>
    <col min="11736" max="11736" width="9.140625" style="17"/>
    <col min="11737" max="11737" width="11.7109375" style="17" bestFit="1" customWidth="1"/>
    <col min="11738" max="11738" width="1.42578125" style="17" customWidth="1"/>
    <col min="11739" max="11739" width="17.5703125" style="17" bestFit="1" customWidth="1"/>
    <col min="11740" max="11740" width="15.140625" style="17" customWidth="1"/>
    <col min="11741" max="11986" width="9.140625" style="17"/>
    <col min="11987" max="11987" width="69.28515625" style="17" customWidth="1"/>
    <col min="11988" max="11988" width="1.42578125" style="17" customWidth="1"/>
    <col min="11989" max="11989" width="18.85546875" style="17" bestFit="1" customWidth="1"/>
    <col min="11990" max="11990" width="13.42578125" style="17" bestFit="1" customWidth="1"/>
    <col min="11991" max="11991" width="1.42578125" style="17" customWidth="1"/>
    <col min="11992" max="11992" width="9.140625" style="17"/>
    <col min="11993" max="11993" width="11.7109375" style="17" bestFit="1" customWidth="1"/>
    <col min="11994" max="11994" width="1.42578125" style="17" customWidth="1"/>
    <col min="11995" max="11995" width="17.5703125" style="17" bestFit="1" customWidth="1"/>
    <col min="11996" max="11996" width="15.140625" style="17" customWidth="1"/>
    <col min="11997" max="12242" width="9.140625" style="17"/>
    <col min="12243" max="12243" width="69.28515625" style="17" customWidth="1"/>
    <col min="12244" max="12244" width="1.42578125" style="17" customWidth="1"/>
    <col min="12245" max="12245" width="18.85546875" style="17" bestFit="1" customWidth="1"/>
    <col min="12246" max="12246" width="13.42578125" style="17" bestFit="1" customWidth="1"/>
    <col min="12247" max="12247" width="1.42578125" style="17" customWidth="1"/>
    <col min="12248" max="12248" width="9.140625" style="17"/>
    <col min="12249" max="12249" width="11.7109375" style="17" bestFit="1" customWidth="1"/>
    <col min="12250" max="12250" width="1.42578125" style="17" customWidth="1"/>
    <col min="12251" max="12251" width="17.5703125" style="17" bestFit="1" customWidth="1"/>
    <col min="12252" max="12252" width="15.140625" style="17" customWidth="1"/>
    <col min="12253" max="12498" width="9.140625" style="17"/>
    <col min="12499" max="12499" width="69.28515625" style="17" customWidth="1"/>
    <col min="12500" max="12500" width="1.42578125" style="17" customWidth="1"/>
    <col min="12501" max="12501" width="18.85546875" style="17" bestFit="1" customWidth="1"/>
    <col min="12502" max="12502" width="13.42578125" style="17" bestFit="1" customWidth="1"/>
    <col min="12503" max="12503" width="1.42578125" style="17" customWidth="1"/>
    <col min="12504" max="12504" width="9.140625" style="17"/>
    <col min="12505" max="12505" width="11.7109375" style="17" bestFit="1" customWidth="1"/>
    <col min="12506" max="12506" width="1.42578125" style="17" customWidth="1"/>
    <col min="12507" max="12507" width="17.5703125" style="17" bestFit="1" customWidth="1"/>
    <col min="12508" max="12508" width="15.140625" style="17" customWidth="1"/>
    <col min="12509" max="12754" width="9.140625" style="17"/>
    <col min="12755" max="12755" width="69.28515625" style="17" customWidth="1"/>
    <col min="12756" max="12756" width="1.42578125" style="17" customWidth="1"/>
    <col min="12757" max="12757" width="18.85546875" style="17" bestFit="1" customWidth="1"/>
    <col min="12758" max="12758" width="13.42578125" style="17" bestFit="1" customWidth="1"/>
    <col min="12759" max="12759" width="1.42578125" style="17" customWidth="1"/>
    <col min="12760" max="12760" width="9.140625" style="17"/>
    <col min="12761" max="12761" width="11.7109375" style="17" bestFit="1" customWidth="1"/>
    <col min="12762" max="12762" width="1.42578125" style="17" customWidth="1"/>
    <col min="12763" max="12763" width="17.5703125" style="17" bestFit="1" customWidth="1"/>
    <col min="12764" max="12764" width="15.140625" style="17" customWidth="1"/>
    <col min="12765" max="13010" width="9.140625" style="17"/>
    <col min="13011" max="13011" width="69.28515625" style="17" customWidth="1"/>
    <col min="13012" max="13012" width="1.42578125" style="17" customWidth="1"/>
    <col min="13013" max="13013" width="18.85546875" style="17" bestFit="1" customWidth="1"/>
    <col min="13014" max="13014" width="13.42578125" style="17" bestFit="1" customWidth="1"/>
    <col min="13015" max="13015" width="1.42578125" style="17" customWidth="1"/>
    <col min="13016" max="13016" width="9.140625" style="17"/>
    <col min="13017" max="13017" width="11.7109375" style="17" bestFit="1" customWidth="1"/>
    <col min="13018" max="13018" width="1.42578125" style="17" customWidth="1"/>
    <col min="13019" max="13019" width="17.5703125" style="17" bestFit="1" customWidth="1"/>
    <col min="13020" max="13020" width="15.140625" style="17" customWidth="1"/>
    <col min="13021" max="13266" width="9.140625" style="17"/>
    <col min="13267" max="13267" width="69.28515625" style="17" customWidth="1"/>
    <col min="13268" max="13268" width="1.42578125" style="17" customWidth="1"/>
    <col min="13269" max="13269" width="18.85546875" style="17" bestFit="1" customWidth="1"/>
    <col min="13270" max="13270" width="13.42578125" style="17" bestFit="1" customWidth="1"/>
    <col min="13271" max="13271" width="1.42578125" style="17" customWidth="1"/>
    <col min="13272" max="13272" width="9.140625" style="17"/>
    <col min="13273" max="13273" width="11.7109375" style="17" bestFit="1" customWidth="1"/>
    <col min="13274" max="13274" width="1.42578125" style="17" customWidth="1"/>
    <col min="13275" max="13275" width="17.5703125" style="17" bestFit="1" customWidth="1"/>
    <col min="13276" max="13276" width="15.140625" style="17" customWidth="1"/>
    <col min="13277" max="13522" width="9.140625" style="17"/>
    <col min="13523" max="13523" width="69.28515625" style="17" customWidth="1"/>
    <col min="13524" max="13524" width="1.42578125" style="17" customWidth="1"/>
    <col min="13525" max="13525" width="18.85546875" style="17" bestFit="1" customWidth="1"/>
    <col min="13526" max="13526" width="13.42578125" style="17" bestFit="1" customWidth="1"/>
    <col min="13527" max="13527" width="1.42578125" style="17" customWidth="1"/>
    <col min="13528" max="13528" width="9.140625" style="17"/>
    <col min="13529" max="13529" width="11.7109375" style="17" bestFit="1" customWidth="1"/>
    <col min="13530" max="13530" width="1.42578125" style="17" customWidth="1"/>
    <col min="13531" max="13531" width="17.5703125" style="17" bestFit="1" customWidth="1"/>
    <col min="13532" max="13532" width="15.140625" style="17" customWidth="1"/>
    <col min="13533" max="13778" width="9.140625" style="17"/>
    <col min="13779" max="13779" width="69.28515625" style="17" customWidth="1"/>
    <col min="13780" max="13780" width="1.42578125" style="17" customWidth="1"/>
    <col min="13781" max="13781" width="18.85546875" style="17" bestFit="1" customWidth="1"/>
    <col min="13782" max="13782" width="13.42578125" style="17" bestFit="1" customWidth="1"/>
    <col min="13783" max="13783" width="1.42578125" style="17" customWidth="1"/>
    <col min="13784" max="13784" width="9.140625" style="17"/>
    <col min="13785" max="13785" width="11.7109375" style="17" bestFit="1" customWidth="1"/>
    <col min="13786" max="13786" width="1.42578125" style="17" customWidth="1"/>
    <col min="13787" max="13787" width="17.5703125" style="17" bestFit="1" customWidth="1"/>
    <col min="13788" max="13788" width="15.140625" style="17" customWidth="1"/>
    <col min="13789" max="14034" width="9.140625" style="17"/>
    <col min="14035" max="14035" width="69.28515625" style="17" customWidth="1"/>
    <col min="14036" max="14036" width="1.42578125" style="17" customWidth="1"/>
    <col min="14037" max="14037" width="18.85546875" style="17" bestFit="1" customWidth="1"/>
    <col min="14038" max="14038" width="13.42578125" style="17" bestFit="1" customWidth="1"/>
    <col min="14039" max="14039" width="1.42578125" style="17" customWidth="1"/>
    <col min="14040" max="14040" width="9.140625" style="17"/>
    <col min="14041" max="14041" width="11.7109375" style="17" bestFit="1" customWidth="1"/>
    <col min="14042" max="14042" width="1.42578125" style="17" customWidth="1"/>
    <col min="14043" max="14043" width="17.5703125" style="17" bestFit="1" customWidth="1"/>
    <col min="14044" max="14044" width="15.140625" style="17" customWidth="1"/>
    <col min="14045" max="14290" width="9.140625" style="17"/>
    <col min="14291" max="14291" width="69.28515625" style="17" customWidth="1"/>
    <col min="14292" max="14292" width="1.42578125" style="17" customWidth="1"/>
    <col min="14293" max="14293" width="18.85546875" style="17" bestFit="1" customWidth="1"/>
    <col min="14294" max="14294" width="13.42578125" style="17" bestFit="1" customWidth="1"/>
    <col min="14295" max="14295" width="1.42578125" style="17" customWidth="1"/>
    <col min="14296" max="14296" width="9.140625" style="17"/>
    <col min="14297" max="14297" width="11.7109375" style="17" bestFit="1" customWidth="1"/>
    <col min="14298" max="14298" width="1.42578125" style="17" customWidth="1"/>
    <col min="14299" max="14299" width="17.5703125" style="17" bestFit="1" customWidth="1"/>
    <col min="14300" max="14300" width="15.140625" style="17" customWidth="1"/>
    <col min="14301" max="14546" width="9.140625" style="17"/>
    <col min="14547" max="14547" width="69.28515625" style="17" customWidth="1"/>
    <col min="14548" max="14548" width="1.42578125" style="17" customWidth="1"/>
    <col min="14549" max="14549" width="18.85546875" style="17" bestFit="1" customWidth="1"/>
    <col min="14550" max="14550" width="13.42578125" style="17" bestFit="1" customWidth="1"/>
    <col min="14551" max="14551" width="1.42578125" style="17" customWidth="1"/>
    <col min="14552" max="14552" width="9.140625" style="17"/>
    <col min="14553" max="14553" width="11.7109375" style="17" bestFit="1" customWidth="1"/>
    <col min="14554" max="14554" width="1.42578125" style="17" customWidth="1"/>
    <col min="14555" max="14555" width="17.5703125" style="17" bestFit="1" customWidth="1"/>
    <col min="14556" max="14556" width="15.140625" style="17" customWidth="1"/>
    <col min="14557" max="14802" width="9.140625" style="17"/>
    <col min="14803" max="14803" width="69.28515625" style="17" customWidth="1"/>
    <col min="14804" max="14804" width="1.42578125" style="17" customWidth="1"/>
    <col min="14805" max="14805" width="18.85546875" style="17" bestFit="1" customWidth="1"/>
    <col min="14806" max="14806" width="13.42578125" style="17" bestFit="1" customWidth="1"/>
    <col min="14807" max="14807" width="1.42578125" style="17" customWidth="1"/>
    <col min="14808" max="14808" width="9.140625" style="17"/>
    <col min="14809" max="14809" width="11.7109375" style="17" bestFit="1" customWidth="1"/>
    <col min="14810" max="14810" width="1.42578125" style="17" customWidth="1"/>
    <col min="14811" max="14811" width="17.5703125" style="17" bestFit="1" customWidth="1"/>
    <col min="14812" max="14812" width="15.140625" style="17" customWidth="1"/>
    <col min="14813" max="15058" width="9.140625" style="17"/>
    <col min="15059" max="15059" width="69.28515625" style="17" customWidth="1"/>
    <col min="15060" max="15060" width="1.42578125" style="17" customWidth="1"/>
    <col min="15061" max="15061" width="18.85546875" style="17" bestFit="1" customWidth="1"/>
    <col min="15062" max="15062" width="13.42578125" style="17" bestFit="1" customWidth="1"/>
    <col min="15063" max="15063" width="1.42578125" style="17" customWidth="1"/>
    <col min="15064" max="15064" width="9.140625" style="17"/>
    <col min="15065" max="15065" width="11.7109375" style="17" bestFit="1" customWidth="1"/>
    <col min="15066" max="15066" width="1.42578125" style="17" customWidth="1"/>
    <col min="15067" max="15067" width="17.5703125" style="17" bestFit="1" customWidth="1"/>
    <col min="15068" max="15068" width="15.140625" style="17" customWidth="1"/>
    <col min="15069" max="15314" width="9.140625" style="17"/>
    <col min="15315" max="15315" width="69.28515625" style="17" customWidth="1"/>
    <col min="15316" max="15316" width="1.42578125" style="17" customWidth="1"/>
    <col min="15317" max="15317" width="18.85546875" style="17" bestFit="1" customWidth="1"/>
    <col min="15318" max="15318" width="13.42578125" style="17" bestFit="1" customWidth="1"/>
    <col min="15319" max="15319" width="1.42578125" style="17" customWidth="1"/>
    <col min="15320" max="15320" width="9.140625" style="17"/>
    <col min="15321" max="15321" width="11.7109375" style="17" bestFit="1" customWidth="1"/>
    <col min="15322" max="15322" width="1.42578125" style="17" customWidth="1"/>
    <col min="15323" max="15323" width="17.5703125" style="17" bestFit="1" customWidth="1"/>
    <col min="15324" max="15324" width="15.140625" style="17" customWidth="1"/>
    <col min="15325" max="15570" width="9.140625" style="17"/>
    <col min="15571" max="15571" width="69.28515625" style="17" customWidth="1"/>
    <col min="15572" max="15572" width="1.42578125" style="17" customWidth="1"/>
    <col min="15573" max="15573" width="18.85546875" style="17" bestFit="1" customWidth="1"/>
    <col min="15574" max="15574" width="13.42578125" style="17" bestFit="1" customWidth="1"/>
    <col min="15575" max="15575" width="1.42578125" style="17" customWidth="1"/>
    <col min="15576" max="15576" width="9.140625" style="17"/>
    <col min="15577" max="15577" width="11.7109375" style="17" bestFit="1" customWidth="1"/>
    <col min="15578" max="15578" width="1.42578125" style="17" customWidth="1"/>
    <col min="15579" max="15579" width="17.5703125" style="17" bestFit="1" customWidth="1"/>
    <col min="15580" max="15580" width="15.140625" style="17" customWidth="1"/>
    <col min="15581" max="15826" width="9.140625" style="17"/>
    <col min="15827" max="15827" width="69.28515625" style="17" customWidth="1"/>
    <col min="15828" max="15828" width="1.42578125" style="17" customWidth="1"/>
    <col min="15829" max="15829" width="18.85546875" style="17" bestFit="1" customWidth="1"/>
    <col min="15830" max="15830" width="13.42578125" style="17" bestFit="1" customWidth="1"/>
    <col min="15831" max="15831" width="1.42578125" style="17" customWidth="1"/>
    <col min="15832" max="15832" width="9.140625" style="17"/>
    <col min="15833" max="15833" width="11.7109375" style="17" bestFit="1" customWidth="1"/>
    <col min="15834" max="15834" width="1.42578125" style="17" customWidth="1"/>
    <col min="15835" max="15835" width="17.5703125" style="17" bestFit="1" customWidth="1"/>
    <col min="15836" max="15836" width="15.140625" style="17" customWidth="1"/>
    <col min="15837" max="16082" width="9.140625" style="17"/>
    <col min="16083" max="16083" width="69.28515625" style="17" customWidth="1"/>
    <col min="16084" max="16084" width="1.42578125" style="17" customWidth="1"/>
    <col min="16085" max="16085" width="18.85546875" style="17" bestFit="1" customWidth="1"/>
    <col min="16086" max="16086" width="13.42578125" style="17" bestFit="1" customWidth="1"/>
    <col min="16087" max="16087" width="1.42578125" style="17" customWidth="1"/>
    <col min="16088" max="16088" width="9.140625" style="17"/>
    <col min="16089" max="16089" width="11.7109375" style="17" bestFit="1" customWidth="1"/>
    <col min="16090" max="16090" width="1.42578125" style="17" customWidth="1"/>
    <col min="16091" max="16091" width="17.5703125" style="17" bestFit="1" customWidth="1"/>
    <col min="16092" max="16092" width="15.140625" style="17" customWidth="1"/>
    <col min="16093" max="16384" width="9.140625" style="17"/>
  </cols>
  <sheetData>
    <row r="1" spans="1:7" ht="18" x14ac:dyDescent="0.35">
      <c r="A1" s="16" t="s">
        <v>21</v>
      </c>
      <c r="B1" s="401"/>
      <c r="C1" s="402"/>
      <c r="D1" s="403"/>
      <c r="E1" s="401"/>
      <c r="F1" s="401"/>
      <c r="G1" s="401"/>
    </row>
    <row r="2" spans="1:7" ht="18" x14ac:dyDescent="0.35">
      <c r="A2" s="4" t="s">
        <v>220</v>
      </c>
      <c r="B2" s="404"/>
      <c r="C2" s="405"/>
      <c r="D2" s="406"/>
      <c r="E2" s="404"/>
      <c r="F2" s="404"/>
      <c r="G2" s="407"/>
    </row>
    <row r="3" spans="1:7" ht="18" x14ac:dyDescent="0.35">
      <c r="A3" s="408" t="s">
        <v>22</v>
      </c>
      <c r="B3" s="407"/>
      <c r="C3" s="405"/>
      <c r="D3" s="409"/>
      <c r="E3" s="407"/>
      <c r="F3" s="404"/>
      <c r="G3" s="407"/>
    </row>
    <row r="4" spans="1:7" ht="18" x14ac:dyDescent="0.35">
      <c r="A4" s="408" t="s">
        <v>23</v>
      </c>
      <c r="B4" s="407"/>
      <c r="C4" s="405"/>
      <c r="D4" s="409"/>
      <c r="E4" s="407"/>
      <c r="F4" s="404"/>
      <c r="G4" s="407"/>
    </row>
    <row r="6" spans="1:7" x14ac:dyDescent="0.3">
      <c r="A6" s="21"/>
      <c r="B6" s="24"/>
      <c r="C6" s="414" t="s">
        <v>25</v>
      </c>
      <c r="D6" s="415"/>
      <c r="E6" s="24"/>
      <c r="F6" s="25" t="s">
        <v>26</v>
      </c>
      <c r="G6" s="26"/>
    </row>
    <row r="7" spans="1:7" s="34" customFormat="1" x14ac:dyDescent="0.3">
      <c r="A7" s="416" t="s">
        <v>27</v>
      </c>
      <c r="B7" s="31"/>
      <c r="C7" s="27" t="s">
        <v>30</v>
      </c>
      <c r="D7" s="30"/>
      <c r="E7" s="31"/>
      <c r="F7" s="32" t="s">
        <v>31</v>
      </c>
      <c r="G7" s="33" t="s">
        <v>29</v>
      </c>
    </row>
    <row r="8" spans="1:7" x14ac:dyDescent="0.3">
      <c r="A8" s="417"/>
      <c r="B8" s="31"/>
      <c r="C8" s="35" t="s">
        <v>32</v>
      </c>
      <c r="D8" s="37" t="s">
        <v>33</v>
      </c>
      <c r="E8" s="31"/>
      <c r="F8" s="38" t="s">
        <v>34</v>
      </c>
      <c r="G8" s="37" t="s">
        <v>34</v>
      </c>
    </row>
    <row r="9" spans="1:7" x14ac:dyDescent="0.3">
      <c r="A9" s="39"/>
      <c r="B9" s="41"/>
      <c r="C9" s="40"/>
      <c r="D9" s="41"/>
      <c r="E9" s="41"/>
      <c r="F9" s="41"/>
      <c r="G9" s="41"/>
    </row>
    <row r="10" spans="1:7" s="43" customFormat="1" x14ac:dyDescent="0.3">
      <c r="A10" s="42" t="s">
        <v>35</v>
      </c>
      <c r="B10" s="45"/>
      <c r="C10" s="44"/>
      <c r="D10" s="45"/>
      <c r="E10" s="45"/>
      <c r="F10" s="45"/>
      <c r="G10" s="45"/>
    </row>
    <row r="11" spans="1:7" s="12" customFormat="1" x14ac:dyDescent="0.3">
      <c r="A11" s="46" t="s">
        <v>36</v>
      </c>
      <c r="B11" s="49"/>
      <c r="C11" s="351">
        <v>7</v>
      </c>
      <c r="D11" s="49">
        <f>C11/$C$111*100</f>
        <v>1.2068965517241379</v>
      </c>
      <c r="E11" s="49"/>
      <c r="F11" s="49">
        <v>19.444444444444446</v>
      </c>
      <c r="G11" s="49">
        <v>36.84210526315789</v>
      </c>
    </row>
    <row r="12" spans="1:7" s="12" customFormat="1" x14ac:dyDescent="0.3">
      <c r="A12" s="46"/>
      <c r="B12" s="49"/>
      <c r="C12" s="47"/>
      <c r="D12" s="49"/>
      <c r="E12" s="49"/>
      <c r="F12" s="49"/>
      <c r="G12" s="49"/>
    </row>
    <row r="13" spans="1:7" s="12" customFormat="1" x14ac:dyDescent="0.3">
      <c r="A13" s="42" t="s">
        <v>199</v>
      </c>
      <c r="B13" s="49"/>
      <c r="C13" s="47"/>
      <c r="D13" s="49"/>
      <c r="E13" s="49"/>
      <c r="F13" s="49"/>
      <c r="G13" s="49"/>
    </row>
    <row r="14" spans="1:7" s="12" customFormat="1" x14ac:dyDescent="0.3">
      <c r="A14" s="46" t="s">
        <v>200</v>
      </c>
      <c r="B14" s="49"/>
      <c r="C14" s="47">
        <v>1</v>
      </c>
      <c r="D14" s="49">
        <f>C14/$C$111*100</f>
        <v>0.17241379310344829</v>
      </c>
      <c r="E14" s="49"/>
      <c r="F14" s="49">
        <v>14.285714285714285</v>
      </c>
      <c r="G14" s="49">
        <v>33.333333333333329</v>
      </c>
    </row>
    <row r="15" spans="1:7" s="12" customFormat="1" x14ac:dyDescent="0.3">
      <c r="A15" s="46"/>
      <c r="B15" s="49"/>
      <c r="C15" s="47"/>
      <c r="D15" s="49"/>
      <c r="E15" s="49"/>
      <c r="F15" s="49"/>
      <c r="G15" s="49"/>
    </row>
    <row r="16" spans="1:7" s="12" customFormat="1" x14ac:dyDescent="0.3">
      <c r="A16" s="50" t="s">
        <v>37</v>
      </c>
      <c r="B16" s="49"/>
      <c r="C16" s="47"/>
      <c r="D16" s="49"/>
      <c r="E16" s="49"/>
      <c r="F16" s="49"/>
      <c r="G16" s="49"/>
    </row>
    <row r="17" spans="1:7" s="12" customFormat="1" x14ac:dyDescent="0.3">
      <c r="A17" s="51" t="s">
        <v>38</v>
      </c>
      <c r="B17" s="49"/>
      <c r="C17" s="351">
        <v>1</v>
      </c>
      <c r="D17" s="49">
        <f t="shared" ref="D17:D22" si="0">C17/$C$111*100</f>
        <v>0.17241379310344829</v>
      </c>
      <c r="E17" s="49"/>
      <c r="F17" s="49">
        <v>16.666666666666664</v>
      </c>
      <c r="G17" s="49">
        <v>33.333333333333329</v>
      </c>
    </row>
    <row r="18" spans="1:7" s="12" customFormat="1" x14ac:dyDescent="0.3">
      <c r="A18" s="51" t="s">
        <v>201</v>
      </c>
      <c r="B18" s="49"/>
      <c r="C18" s="351">
        <v>6</v>
      </c>
      <c r="D18" s="49">
        <f t="shared" si="0"/>
        <v>1.0344827586206897</v>
      </c>
      <c r="E18" s="49"/>
      <c r="F18" s="49">
        <v>24</v>
      </c>
      <c r="G18" s="49">
        <v>33.333333333333329</v>
      </c>
    </row>
    <row r="19" spans="1:7" s="12" customFormat="1" x14ac:dyDescent="0.3">
      <c r="A19" s="51" t="s">
        <v>221</v>
      </c>
      <c r="B19" s="49"/>
      <c r="C19" s="351">
        <v>0</v>
      </c>
      <c r="D19" s="49">
        <f t="shared" si="0"/>
        <v>0</v>
      </c>
      <c r="E19" s="49"/>
      <c r="F19" s="49">
        <v>0</v>
      </c>
      <c r="G19" s="49">
        <v>0</v>
      </c>
    </row>
    <row r="20" spans="1:7" s="12" customFormat="1" x14ac:dyDescent="0.3">
      <c r="A20" s="51" t="s">
        <v>222</v>
      </c>
      <c r="B20" s="49"/>
      <c r="C20" s="351">
        <v>0</v>
      </c>
      <c r="D20" s="49">
        <f t="shared" si="0"/>
        <v>0</v>
      </c>
      <c r="E20" s="49"/>
      <c r="F20" s="49">
        <v>0</v>
      </c>
      <c r="G20" s="49">
        <v>0</v>
      </c>
    </row>
    <row r="21" spans="1:7" s="12" customFormat="1" x14ac:dyDescent="0.3">
      <c r="A21" s="51" t="s">
        <v>223</v>
      </c>
      <c r="B21" s="49"/>
      <c r="C21" s="351">
        <v>0</v>
      </c>
      <c r="D21" s="49">
        <f t="shared" si="0"/>
        <v>0</v>
      </c>
      <c r="E21" s="49"/>
      <c r="F21" s="49">
        <v>0</v>
      </c>
      <c r="G21" s="49">
        <v>0</v>
      </c>
    </row>
    <row r="22" spans="1:7" s="12" customFormat="1" x14ac:dyDescent="0.3">
      <c r="A22" s="50" t="s">
        <v>40</v>
      </c>
      <c r="B22" s="49"/>
      <c r="C22" s="44">
        <f>SUM(C17:C21)</f>
        <v>7</v>
      </c>
      <c r="D22" s="49">
        <f t="shared" si="0"/>
        <v>1.2068965517241379</v>
      </c>
      <c r="E22" s="49"/>
      <c r="F22" s="45"/>
      <c r="G22" s="45"/>
    </row>
    <row r="23" spans="1:7" s="12" customFormat="1" x14ac:dyDescent="0.3">
      <c r="A23" s="50"/>
      <c r="B23" s="49"/>
      <c r="C23" s="44"/>
      <c r="D23" s="49"/>
      <c r="E23" s="49"/>
      <c r="F23" s="397"/>
      <c r="G23" s="397"/>
    </row>
    <row r="24" spans="1:7" s="12" customFormat="1" x14ac:dyDescent="0.3">
      <c r="A24" s="43" t="s">
        <v>41</v>
      </c>
      <c r="B24" s="49"/>
      <c r="C24" s="47"/>
      <c r="D24" s="49"/>
      <c r="E24" s="49"/>
      <c r="F24" s="49"/>
      <c r="G24" s="49"/>
    </row>
    <row r="25" spans="1:7" s="12" customFormat="1" x14ac:dyDescent="0.3">
      <c r="A25" s="12" t="s">
        <v>42</v>
      </c>
      <c r="B25" s="49"/>
      <c r="C25" s="351">
        <v>1</v>
      </c>
      <c r="D25" s="49">
        <f>C25/$C$111*100</f>
        <v>0.17241379310344829</v>
      </c>
      <c r="E25" s="49"/>
      <c r="F25" s="49">
        <v>14.285714285714285</v>
      </c>
      <c r="G25" s="49">
        <v>25</v>
      </c>
    </row>
    <row r="26" spans="1:7" s="12" customFormat="1" x14ac:dyDescent="0.3">
      <c r="A26" s="12" t="s">
        <v>43</v>
      </c>
      <c r="B26" s="49"/>
      <c r="C26" s="351">
        <v>7</v>
      </c>
      <c r="D26" s="49">
        <f>C26/$C$111*100</f>
        <v>1.2068965517241379</v>
      </c>
      <c r="E26" s="49"/>
      <c r="F26" s="49">
        <v>17.948717948717949</v>
      </c>
      <c r="G26" s="49">
        <v>38.888888888888893</v>
      </c>
    </row>
    <row r="27" spans="1:7" s="12" customFormat="1" x14ac:dyDescent="0.3">
      <c r="A27" s="43" t="s">
        <v>44</v>
      </c>
      <c r="B27" s="49"/>
      <c r="C27" s="44">
        <f>SUM(C25:C26)</f>
        <v>8</v>
      </c>
      <c r="D27" s="49">
        <f>C27/$C$111*100</f>
        <v>1.3793103448275863</v>
      </c>
      <c r="E27" s="49"/>
      <c r="F27" s="45"/>
      <c r="G27" s="45"/>
    </row>
    <row r="28" spans="1:7" s="12" customFormat="1" ht="9" customHeight="1" x14ac:dyDescent="0.3">
      <c r="A28" s="43"/>
      <c r="B28" s="49"/>
      <c r="C28" s="44"/>
      <c r="D28" s="49"/>
      <c r="E28" s="49"/>
      <c r="F28" s="45"/>
      <c r="G28" s="45"/>
    </row>
    <row r="29" spans="1:7" s="12" customFormat="1" x14ac:dyDescent="0.3">
      <c r="A29" s="50" t="s">
        <v>45</v>
      </c>
      <c r="B29" s="49"/>
      <c r="C29" s="47"/>
      <c r="D29" s="49"/>
      <c r="E29" s="49"/>
      <c r="F29" s="49"/>
      <c r="G29" s="49"/>
    </row>
    <row r="30" spans="1:7" s="12" customFormat="1" x14ac:dyDescent="0.3">
      <c r="A30" s="51" t="s">
        <v>46</v>
      </c>
      <c r="B30" s="49"/>
      <c r="C30" s="351">
        <v>19</v>
      </c>
      <c r="D30" s="49">
        <f t="shared" ref="D30:D37" si="1">C30/$C$111*100</f>
        <v>3.2758620689655173</v>
      </c>
      <c r="E30" s="49"/>
      <c r="F30" s="49">
        <v>20.212765957446805</v>
      </c>
      <c r="G30" s="49">
        <v>39.583333333333329</v>
      </c>
    </row>
    <row r="31" spans="1:7" s="12" customFormat="1" x14ac:dyDescent="0.3">
      <c r="A31" s="51" t="s">
        <v>47</v>
      </c>
      <c r="B31" s="49"/>
      <c r="C31" s="351">
        <v>11</v>
      </c>
      <c r="D31" s="49">
        <f t="shared" si="1"/>
        <v>1.896551724137931</v>
      </c>
      <c r="E31" s="49"/>
      <c r="F31" s="49">
        <v>9.6491228070175428</v>
      </c>
      <c r="G31" s="49">
        <v>19.642857142857142</v>
      </c>
    </row>
    <row r="32" spans="1:7" s="12" customFormat="1" x14ac:dyDescent="0.3">
      <c r="A32" s="51" t="s">
        <v>48</v>
      </c>
      <c r="B32" s="49"/>
      <c r="C32" s="351">
        <v>18</v>
      </c>
      <c r="D32" s="49">
        <f t="shared" si="1"/>
        <v>3.103448275862069</v>
      </c>
      <c r="E32" s="49"/>
      <c r="F32" s="49">
        <v>9.8360655737704921</v>
      </c>
      <c r="G32" s="49">
        <v>18.181818181818183</v>
      </c>
    </row>
    <row r="33" spans="1:7" s="12" customFormat="1" x14ac:dyDescent="0.3">
      <c r="A33" s="51" t="s">
        <v>49</v>
      </c>
      <c r="B33" s="49"/>
      <c r="C33" s="351">
        <v>30</v>
      </c>
      <c r="D33" s="49">
        <f t="shared" si="1"/>
        <v>5.1724137931034484</v>
      </c>
      <c r="E33" s="49"/>
      <c r="F33" s="49">
        <v>15.544041450777202</v>
      </c>
      <c r="G33" s="49">
        <v>30.303030303030305</v>
      </c>
    </row>
    <row r="34" spans="1:7" s="12" customFormat="1" x14ac:dyDescent="0.3">
      <c r="A34" s="51" t="s">
        <v>224</v>
      </c>
      <c r="B34" s="49"/>
      <c r="C34" s="351">
        <v>0</v>
      </c>
      <c r="D34" s="49">
        <f t="shared" si="1"/>
        <v>0</v>
      </c>
      <c r="E34" s="49"/>
      <c r="F34" s="49">
        <v>0</v>
      </c>
      <c r="G34" s="49">
        <v>0</v>
      </c>
    </row>
    <row r="35" spans="1:7" s="12" customFormat="1" x14ac:dyDescent="0.3">
      <c r="A35" s="51" t="s">
        <v>50</v>
      </c>
      <c r="B35" s="49"/>
      <c r="C35" s="351">
        <v>1</v>
      </c>
      <c r="D35" s="49">
        <f t="shared" si="1"/>
        <v>0.17241379310344829</v>
      </c>
      <c r="E35" s="49"/>
      <c r="F35" s="49">
        <v>4.7619047619047619</v>
      </c>
      <c r="G35" s="49">
        <v>16.666666666666664</v>
      </c>
    </row>
    <row r="36" spans="1:7" s="12" customFormat="1" x14ac:dyDescent="0.3">
      <c r="A36" s="51" t="s">
        <v>51</v>
      </c>
      <c r="B36" s="49"/>
      <c r="C36" s="351">
        <v>3</v>
      </c>
      <c r="D36" s="49">
        <f t="shared" si="1"/>
        <v>0.51724137931034486</v>
      </c>
      <c r="E36" s="49"/>
      <c r="F36" s="49">
        <v>6.666666666666667</v>
      </c>
      <c r="G36" s="49">
        <v>16.666666666666664</v>
      </c>
    </row>
    <row r="37" spans="1:7" s="12" customFormat="1" x14ac:dyDescent="0.3">
      <c r="A37" s="51" t="s">
        <v>225</v>
      </c>
      <c r="B37" s="49"/>
      <c r="C37" s="351">
        <v>0</v>
      </c>
      <c r="D37" s="49">
        <f t="shared" si="1"/>
        <v>0</v>
      </c>
      <c r="E37" s="49"/>
      <c r="F37" s="49">
        <v>0</v>
      </c>
      <c r="G37" s="49">
        <v>0</v>
      </c>
    </row>
    <row r="38" spans="1:7" s="12" customFormat="1" x14ac:dyDescent="0.3">
      <c r="A38" s="51" t="s">
        <v>52</v>
      </c>
      <c r="B38" s="49"/>
      <c r="C38" s="351"/>
      <c r="D38" s="49"/>
      <c r="E38" s="49"/>
      <c r="F38" s="49"/>
      <c r="G38" s="49"/>
    </row>
    <row r="39" spans="1:7" s="12" customFormat="1" x14ac:dyDescent="0.3">
      <c r="A39" s="51" t="s">
        <v>226</v>
      </c>
      <c r="B39" s="49"/>
      <c r="C39" s="351">
        <v>0</v>
      </c>
      <c r="D39" s="49">
        <f t="shared" ref="D39:D46" si="2">C39/$C$111*100</f>
        <v>0</v>
      </c>
      <c r="E39" s="49"/>
      <c r="F39" s="49">
        <v>0</v>
      </c>
      <c r="G39" s="49">
        <v>0</v>
      </c>
    </row>
    <row r="40" spans="1:7" s="12" customFormat="1" x14ac:dyDescent="0.3">
      <c r="A40" s="51" t="s">
        <v>202</v>
      </c>
      <c r="B40" s="49"/>
      <c r="C40" s="351">
        <v>0</v>
      </c>
      <c r="D40" s="49">
        <f t="shared" si="2"/>
        <v>0</v>
      </c>
      <c r="E40" s="49"/>
      <c r="F40" s="49">
        <v>0</v>
      </c>
      <c r="G40" s="49">
        <v>0</v>
      </c>
    </row>
    <row r="41" spans="1:7" s="12" customFormat="1" x14ac:dyDescent="0.3">
      <c r="A41" s="51" t="s">
        <v>203</v>
      </c>
      <c r="B41" s="49"/>
      <c r="C41" s="351">
        <v>2</v>
      </c>
      <c r="D41" s="49">
        <f t="shared" si="2"/>
        <v>0.34482758620689657</v>
      </c>
      <c r="E41" s="49"/>
      <c r="F41" s="49">
        <v>18.181818181818183</v>
      </c>
      <c r="G41" s="49">
        <v>50</v>
      </c>
    </row>
    <row r="42" spans="1:7" s="12" customFormat="1" x14ac:dyDescent="0.3">
      <c r="A42" s="51" t="s">
        <v>204</v>
      </c>
      <c r="B42" s="49"/>
      <c r="C42" s="351">
        <v>16</v>
      </c>
      <c r="D42" s="49">
        <f t="shared" si="2"/>
        <v>2.7586206896551726</v>
      </c>
      <c r="E42" s="49"/>
      <c r="F42" s="49">
        <v>15.09433962264151</v>
      </c>
      <c r="G42" s="49">
        <v>23.880597014925371</v>
      </c>
    </row>
    <row r="43" spans="1:7" s="12" customFormat="1" x14ac:dyDescent="0.3">
      <c r="A43" s="51" t="s">
        <v>227</v>
      </c>
      <c r="B43" s="49"/>
      <c r="C43" s="351">
        <v>0</v>
      </c>
      <c r="D43" s="49">
        <f t="shared" si="2"/>
        <v>0</v>
      </c>
      <c r="E43" s="49"/>
      <c r="F43" s="49">
        <v>0</v>
      </c>
      <c r="G43" s="49">
        <v>0</v>
      </c>
    </row>
    <row r="44" spans="1:7" s="12" customFormat="1" x14ac:dyDescent="0.3">
      <c r="A44" s="51" t="s">
        <v>205</v>
      </c>
      <c r="B44" s="49"/>
      <c r="C44" s="351">
        <v>1</v>
      </c>
      <c r="D44" s="49">
        <f t="shared" si="2"/>
        <v>0.17241379310344829</v>
      </c>
      <c r="E44" s="49"/>
      <c r="F44" s="49">
        <v>14.285714285714285</v>
      </c>
      <c r="G44" s="49">
        <v>33.333333333333329</v>
      </c>
    </row>
    <row r="45" spans="1:7" s="12" customFormat="1" x14ac:dyDescent="0.3">
      <c r="A45" s="51" t="s">
        <v>206</v>
      </c>
      <c r="B45" s="49"/>
      <c r="C45" s="351">
        <v>1</v>
      </c>
      <c r="D45" s="49">
        <f t="shared" si="2"/>
        <v>0.17241379310344829</v>
      </c>
      <c r="E45" s="49"/>
      <c r="F45" s="49">
        <v>5</v>
      </c>
      <c r="G45" s="49">
        <v>14.285714285714285</v>
      </c>
    </row>
    <row r="46" spans="1:7" s="12" customFormat="1" ht="15.75" customHeight="1" x14ac:dyDescent="0.3">
      <c r="A46" s="50" t="s">
        <v>53</v>
      </c>
      <c r="B46" s="49"/>
      <c r="C46" s="44">
        <f>SUM(C30:C45)</f>
        <v>102</v>
      </c>
      <c r="D46" s="49">
        <f t="shared" si="2"/>
        <v>17.586206896551722</v>
      </c>
      <c r="E46" s="49"/>
      <c r="F46" s="45"/>
      <c r="G46" s="45"/>
    </row>
    <row r="47" spans="1:7" s="12" customFormat="1" ht="14.25" customHeight="1" x14ac:dyDescent="0.3">
      <c r="A47" s="50"/>
      <c r="B47" s="49"/>
      <c r="C47" s="44"/>
      <c r="D47" s="49"/>
      <c r="E47" s="49"/>
      <c r="F47" s="397"/>
      <c r="G47" s="397"/>
    </row>
    <row r="48" spans="1:7" s="12" customFormat="1" ht="15.75" customHeight="1" x14ac:dyDescent="0.3">
      <c r="A48" s="50" t="s">
        <v>54</v>
      </c>
      <c r="B48" s="49"/>
      <c r="C48" s="47"/>
      <c r="D48" s="49"/>
      <c r="E48" s="49"/>
      <c r="F48" s="49"/>
      <c r="G48" s="49"/>
    </row>
    <row r="49" spans="1:7" s="12" customFormat="1" x14ac:dyDescent="0.3">
      <c r="A49" s="51" t="s">
        <v>211</v>
      </c>
      <c r="B49" s="49"/>
      <c r="C49" s="351">
        <v>3</v>
      </c>
      <c r="D49" s="49">
        <f t="shared" ref="D49:D68" si="3">C49/$C$111*100</f>
        <v>0.51724137931034486</v>
      </c>
      <c r="E49" s="49"/>
      <c r="F49" s="49">
        <v>10.714285714285714</v>
      </c>
      <c r="G49" s="49">
        <v>30</v>
      </c>
    </row>
    <row r="50" spans="1:7" s="12" customFormat="1" x14ac:dyDescent="0.3">
      <c r="A50" s="51" t="s">
        <v>55</v>
      </c>
      <c r="B50" s="49"/>
      <c r="C50" s="351">
        <v>15</v>
      </c>
      <c r="D50" s="49">
        <f t="shared" si="3"/>
        <v>2.5862068965517242</v>
      </c>
      <c r="E50" s="49"/>
      <c r="F50" s="49">
        <v>9.8039215686274517</v>
      </c>
      <c r="G50" s="49">
        <v>23.809523809523807</v>
      </c>
    </row>
    <row r="51" spans="1:7" s="12" customFormat="1" x14ac:dyDescent="0.3">
      <c r="A51" s="51" t="s">
        <v>228</v>
      </c>
      <c r="B51" s="49"/>
      <c r="C51" s="351">
        <v>0</v>
      </c>
      <c r="D51" s="49">
        <f t="shared" si="3"/>
        <v>0</v>
      </c>
      <c r="E51" s="49"/>
      <c r="F51" s="49">
        <v>0</v>
      </c>
      <c r="G51" s="49">
        <v>0</v>
      </c>
    </row>
    <row r="52" spans="1:7" s="12" customFormat="1" x14ac:dyDescent="0.3">
      <c r="A52" s="51" t="s">
        <v>56</v>
      </c>
      <c r="B52" s="49"/>
      <c r="C52" s="351">
        <v>7</v>
      </c>
      <c r="D52" s="49">
        <f t="shared" si="3"/>
        <v>1.2068965517241379</v>
      </c>
      <c r="E52" s="49"/>
      <c r="F52" s="49">
        <v>7.6923076923076925</v>
      </c>
      <c r="G52" s="49">
        <v>36.84210526315789</v>
      </c>
    </row>
    <row r="53" spans="1:7" s="12" customFormat="1" x14ac:dyDescent="0.3">
      <c r="A53" s="51" t="s">
        <v>229</v>
      </c>
      <c r="B53" s="49"/>
      <c r="C53" s="351">
        <v>0</v>
      </c>
      <c r="D53" s="49">
        <f t="shared" si="3"/>
        <v>0</v>
      </c>
      <c r="E53" s="49"/>
      <c r="F53" s="49">
        <v>0</v>
      </c>
      <c r="G53" s="49">
        <v>0</v>
      </c>
    </row>
    <row r="54" spans="1:7" s="12" customFormat="1" x14ac:dyDescent="0.3">
      <c r="A54" s="51" t="s">
        <v>230</v>
      </c>
      <c r="B54" s="49"/>
      <c r="C54" s="351">
        <v>0</v>
      </c>
      <c r="D54" s="49">
        <f t="shared" si="3"/>
        <v>0</v>
      </c>
      <c r="E54" s="49"/>
      <c r="F54" s="49">
        <v>0</v>
      </c>
      <c r="G54" s="49">
        <v>0</v>
      </c>
    </row>
    <row r="55" spans="1:7" s="12" customFormat="1" x14ac:dyDescent="0.3">
      <c r="A55" s="51" t="s">
        <v>231</v>
      </c>
      <c r="B55" s="49"/>
      <c r="C55" s="351">
        <v>0</v>
      </c>
      <c r="D55" s="49">
        <f t="shared" si="3"/>
        <v>0</v>
      </c>
      <c r="E55" s="49"/>
      <c r="F55" s="49">
        <v>0</v>
      </c>
      <c r="G55" s="49">
        <v>0</v>
      </c>
    </row>
    <row r="56" spans="1:7" s="12" customFormat="1" x14ac:dyDescent="0.3">
      <c r="A56" s="51" t="s">
        <v>212</v>
      </c>
      <c r="B56" s="49"/>
      <c r="C56" s="351">
        <v>17</v>
      </c>
      <c r="D56" s="49">
        <f t="shared" si="3"/>
        <v>2.9310344827586206</v>
      </c>
      <c r="E56" s="49"/>
      <c r="F56" s="49">
        <v>14.166666666666666</v>
      </c>
      <c r="G56" s="49">
        <v>35.416666666666671</v>
      </c>
    </row>
    <row r="57" spans="1:7" s="12" customFormat="1" x14ac:dyDescent="0.3">
      <c r="A57" s="51" t="s">
        <v>58</v>
      </c>
      <c r="B57" s="49"/>
      <c r="C57" s="351">
        <v>26</v>
      </c>
      <c r="D57" s="49">
        <f t="shared" si="3"/>
        <v>4.4827586206896548</v>
      </c>
      <c r="E57" s="49"/>
      <c r="F57" s="49">
        <v>13</v>
      </c>
      <c r="G57" s="49">
        <v>32.098765432098766</v>
      </c>
    </row>
    <row r="58" spans="1:7" s="12" customFormat="1" x14ac:dyDescent="0.3">
      <c r="A58" s="51" t="s">
        <v>213</v>
      </c>
      <c r="B58" s="49"/>
      <c r="C58" s="351">
        <v>25</v>
      </c>
      <c r="D58" s="49">
        <f t="shared" si="3"/>
        <v>4.3103448275862073</v>
      </c>
      <c r="E58" s="49"/>
      <c r="F58" s="49">
        <v>11.961722488038278</v>
      </c>
      <c r="G58" s="49">
        <v>32.467532467532465</v>
      </c>
    </row>
    <row r="59" spans="1:7" s="12" customFormat="1" x14ac:dyDescent="0.3">
      <c r="A59" s="51" t="s">
        <v>60</v>
      </c>
      <c r="B59" s="49"/>
      <c r="C59" s="351">
        <v>6</v>
      </c>
      <c r="D59" s="49">
        <f t="shared" si="3"/>
        <v>1.0344827586206897</v>
      </c>
      <c r="E59" s="49"/>
      <c r="F59" s="49">
        <v>9.375</v>
      </c>
      <c r="G59" s="49">
        <v>85.714285714285708</v>
      </c>
    </row>
    <row r="60" spans="1:7" s="12" customFormat="1" x14ac:dyDescent="0.3">
      <c r="A60" s="51" t="s">
        <v>232</v>
      </c>
      <c r="B60" s="49"/>
      <c r="C60" s="351">
        <v>0</v>
      </c>
      <c r="D60" s="49">
        <f t="shared" si="3"/>
        <v>0</v>
      </c>
      <c r="E60" s="49"/>
      <c r="F60" s="49">
        <v>0</v>
      </c>
      <c r="G60" s="49">
        <v>0</v>
      </c>
    </row>
    <row r="61" spans="1:7" s="12" customFormat="1" x14ac:dyDescent="0.3">
      <c r="A61" s="51" t="s">
        <v>61</v>
      </c>
      <c r="B61" s="49"/>
      <c r="C61" s="351">
        <v>66</v>
      </c>
      <c r="D61" s="49">
        <f t="shared" si="3"/>
        <v>11.379310344827587</v>
      </c>
      <c r="E61" s="49"/>
      <c r="F61" s="49">
        <v>10.981697171381031</v>
      </c>
      <c r="G61" s="49">
        <v>30.414746543778804</v>
      </c>
    </row>
    <row r="62" spans="1:7" s="12" customFormat="1" x14ac:dyDescent="0.3">
      <c r="A62" s="51" t="s">
        <v>233</v>
      </c>
      <c r="B62" s="49"/>
      <c r="C62" s="351">
        <v>0</v>
      </c>
      <c r="D62" s="49">
        <f t="shared" si="3"/>
        <v>0</v>
      </c>
      <c r="E62" s="49"/>
      <c r="F62" s="49">
        <v>0</v>
      </c>
      <c r="G62" s="49">
        <v>0</v>
      </c>
    </row>
    <row r="63" spans="1:7" s="12" customFormat="1" x14ac:dyDescent="0.3">
      <c r="A63" s="51" t="s">
        <v>62</v>
      </c>
      <c r="B63" s="49"/>
      <c r="C63" s="351">
        <v>11</v>
      </c>
      <c r="D63" s="49">
        <f t="shared" si="3"/>
        <v>1.896551724137931</v>
      </c>
      <c r="E63" s="49"/>
      <c r="F63" s="49">
        <v>9.2436974789915975</v>
      </c>
      <c r="G63" s="49">
        <v>34.375</v>
      </c>
    </row>
    <row r="64" spans="1:7" s="12" customFormat="1" x14ac:dyDescent="0.3">
      <c r="A64" s="51" t="s">
        <v>63</v>
      </c>
      <c r="B64" s="49"/>
      <c r="C64" s="351">
        <v>27</v>
      </c>
      <c r="D64" s="49">
        <f t="shared" si="3"/>
        <v>4.6551724137931041</v>
      </c>
      <c r="E64" s="49"/>
      <c r="F64" s="49">
        <v>11.297071129707113</v>
      </c>
      <c r="G64" s="49">
        <v>33.333333333333329</v>
      </c>
    </row>
    <row r="65" spans="1:7" s="12" customFormat="1" x14ac:dyDescent="0.3">
      <c r="A65" s="51" t="s">
        <v>64</v>
      </c>
      <c r="B65" s="49"/>
      <c r="C65" s="351">
        <v>8</v>
      </c>
      <c r="D65" s="49">
        <f t="shared" si="3"/>
        <v>1.3793103448275863</v>
      </c>
      <c r="E65" s="49"/>
      <c r="F65" s="49">
        <v>9.8765432098765427</v>
      </c>
      <c r="G65" s="49">
        <v>44.444444444444443</v>
      </c>
    </row>
    <row r="66" spans="1:7" s="12" customFormat="1" x14ac:dyDescent="0.3">
      <c r="A66" s="51" t="s">
        <v>65</v>
      </c>
      <c r="B66" s="49"/>
      <c r="C66" s="351">
        <v>3</v>
      </c>
      <c r="D66" s="49">
        <f t="shared" si="3"/>
        <v>0.51724137931034486</v>
      </c>
      <c r="E66" s="49"/>
      <c r="F66" s="49">
        <v>6.9767441860465116</v>
      </c>
      <c r="G66" s="49">
        <v>25</v>
      </c>
    </row>
    <row r="67" spans="1:7" s="12" customFormat="1" x14ac:dyDescent="0.3">
      <c r="A67" s="51" t="s">
        <v>66</v>
      </c>
      <c r="B67" s="49"/>
      <c r="C67" s="351">
        <v>26</v>
      </c>
      <c r="D67" s="49">
        <f t="shared" si="3"/>
        <v>4.4827586206896548</v>
      </c>
      <c r="E67" s="49"/>
      <c r="F67" s="49">
        <v>10.077519379844961</v>
      </c>
      <c r="G67" s="49">
        <v>25.742574257425744</v>
      </c>
    </row>
    <row r="68" spans="1:7" s="12" customFormat="1" x14ac:dyDescent="0.3">
      <c r="A68" s="50" t="s">
        <v>67</v>
      </c>
      <c r="B68" s="49"/>
      <c r="C68" s="44">
        <f>SUM(C49:C67)</f>
        <v>240</v>
      </c>
      <c r="D68" s="49">
        <f t="shared" si="3"/>
        <v>41.379310344827587</v>
      </c>
      <c r="E68" s="49"/>
      <c r="F68" s="45"/>
      <c r="G68" s="45"/>
    </row>
    <row r="69" spans="1:7" s="12" customFormat="1" x14ac:dyDescent="0.3">
      <c r="A69" s="50"/>
      <c r="B69" s="49"/>
      <c r="C69" s="44"/>
      <c r="D69" s="49"/>
      <c r="E69" s="49"/>
      <c r="F69" s="45"/>
      <c r="G69" s="45"/>
    </row>
    <row r="70" spans="1:7" s="12" customFormat="1" x14ac:dyDescent="0.3">
      <c r="A70" s="50" t="s">
        <v>68</v>
      </c>
      <c r="B70" s="49"/>
      <c r="C70" s="47"/>
      <c r="D70" s="49"/>
      <c r="E70" s="49"/>
      <c r="F70" s="45"/>
      <c r="G70" s="45"/>
    </row>
    <row r="71" spans="1:7" s="12" customFormat="1" x14ac:dyDescent="0.3">
      <c r="A71" s="52" t="s">
        <v>68</v>
      </c>
      <c r="B71" s="49"/>
      <c r="C71" s="351">
        <v>13</v>
      </c>
      <c r="D71" s="49">
        <f>C71/$C$111*100</f>
        <v>2.2413793103448274</v>
      </c>
      <c r="E71" s="49"/>
      <c r="F71" s="45">
        <v>23.636363636363637</v>
      </c>
      <c r="G71" s="45">
        <v>46.428571428571431</v>
      </c>
    </row>
    <row r="72" spans="1:7" s="12" customFormat="1" x14ac:dyDescent="0.3">
      <c r="A72" s="50"/>
      <c r="B72" s="49"/>
      <c r="C72" s="47"/>
      <c r="D72" s="49"/>
      <c r="E72" s="49"/>
      <c r="F72" s="45"/>
      <c r="G72" s="45"/>
    </row>
    <row r="73" spans="1:7" s="12" customFormat="1" x14ac:dyDescent="0.3">
      <c r="A73" s="50" t="s">
        <v>69</v>
      </c>
      <c r="B73" s="49"/>
      <c r="C73" s="47"/>
      <c r="D73" s="49"/>
      <c r="E73" s="49"/>
      <c r="F73" s="49"/>
      <c r="G73" s="45"/>
    </row>
    <row r="74" spans="1:7" s="12" customFormat="1" x14ac:dyDescent="0.3">
      <c r="A74" s="52" t="s">
        <v>70</v>
      </c>
      <c r="B74" s="49"/>
      <c r="C74" s="351">
        <v>1</v>
      </c>
      <c r="D74" s="49">
        <f>C74/$C$111*100</f>
        <v>0.17241379310344829</v>
      </c>
      <c r="E74" s="49"/>
      <c r="F74" s="49">
        <v>9.0909090909090917</v>
      </c>
      <c r="G74" s="49">
        <v>25</v>
      </c>
    </row>
    <row r="75" spans="1:7" s="12" customFormat="1" x14ac:dyDescent="0.3">
      <c r="A75" s="52" t="s">
        <v>69</v>
      </c>
      <c r="B75" s="49"/>
      <c r="C75" s="351">
        <v>8</v>
      </c>
      <c r="D75" s="49">
        <f>C75/$C$111*100</f>
        <v>1.3793103448275863</v>
      </c>
      <c r="E75" s="49"/>
      <c r="F75" s="49">
        <v>30.76923076923077</v>
      </c>
      <c r="G75" s="49">
        <v>50</v>
      </c>
    </row>
    <row r="76" spans="1:7" s="12" customFormat="1" x14ac:dyDescent="0.3">
      <c r="A76" s="50" t="s">
        <v>71</v>
      </c>
      <c r="B76" s="44"/>
      <c r="C76" s="44">
        <f t="shared" ref="C76" si="4">SUM(C74:C75)</f>
        <v>9</v>
      </c>
      <c r="D76" s="49">
        <f>C76/$C$111*100</f>
        <v>1.5517241379310345</v>
      </c>
      <c r="E76" s="49"/>
      <c r="F76" s="45"/>
      <c r="G76" s="45"/>
    </row>
    <row r="77" spans="1:7" s="12" customFormat="1" x14ac:dyDescent="0.3">
      <c r="A77" s="50"/>
      <c r="B77" s="49"/>
      <c r="C77" s="44"/>
      <c r="D77" s="49"/>
      <c r="E77" s="49"/>
      <c r="F77" s="397"/>
      <c r="G77" s="397"/>
    </row>
    <row r="78" spans="1:7" s="43" customFormat="1" x14ac:dyDescent="0.3">
      <c r="A78" s="50" t="s">
        <v>72</v>
      </c>
      <c r="B78" s="49"/>
      <c r="C78" s="44"/>
      <c r="D78" s="49"/>
      <c r="E78" s="49"/>
      <c r="F78" s="45"/>
      <c r="G78" s="45"/>
    </row>
    <row r="79" spans="1:7" s="43" customFormat="1" x14ac:dyDescent="0.3">
      <c r="A79" s="51" t="s">
        <v>72</v>
      </c>
      <c r="B79" s="49"/>
      <c r="C79" s="351">
        <v>27</v>
      </c>
      <c r="D79" s="49">
        <f>C79/$C$111*100</f>
        <v>4.6551724137931041</v>
      </c>
      <c r="E79" s="49"/>
      <c r="F79" s="49">
        <v>20.610687022900763</v>
      </c>
      <c r="G79" s="49">
        <v>36</v>
      </c>
    </row>
    <row r="80" spans="1:7" s="43" customFormat="1" x14ac:dyDescent="0.3">
      <c r="A80" s="51" t="s">
        <v>73</v>
      </c>
      <c r="B80" s="49"/>
      <c r="C80" s="351">
        <v>1</v>
      </c>
      <c r="D80" s="49">
        <f>C80/$C$111*100</f>
        <v>0.17241379310344829</v>
      </c>
      <c r="E80" s="49"/>
      <c r="F80" s="49">
        <v>20</v>
      </c>
      <c r="G80" s="49">
        <v>33.333333333333329</v>
      </c>
    </row>
    <row r="81" spans="1:7" s="43" customFormat="1" x14ac:dyDescent="0.3">
      <c r="A81" s="51" t="s">
        <v>74</v>
      </c>
      <c r="B81" s="49"/>
      <c r="C81" s="351">
        <v>19</v>
      </c>
      <c r="D81" s="49">
        <f>C81/$C$111*100</f>
        <v>3.2758620689655173</v>
      </c>
      <c r="E81" s="49"/>
      <c r="F81" s="49">
        <v>15.702479338842975</v>
      </c>
      <c r="G81" s="49">
        <v>39.583333333333329</v>
      </c>
    </row>
    <row r="82" spans="1:7" s="43" customFormat="1" x14ac:dyDescent="0.3">
      <c r="A82" s="51" t="s">
        <v>216</v>
      </c>
      <c r="B82" s="49"/>
      <c r="C82" s="351">
        <v>1</v>
      </c>
      <c r="D82" s="49">
        <f>C82/$C$111*100</f>
        <v>0.17241379310344829</v>
      </c>
      <c r="E82" s="49"/>
      <c r="F82" s="49">
        <v>100</v>
      </c>
      <c r="G82" s="49">
        <v>100</v>
      </c>
    </row>
    <row r="83" spans="1:7" s="43" customFormat="1" x14ac:dyDescent="0.3">
      <c r="A83" s="50" t="s">
        <v>75</v>
      </c>
      <c r="B83" s="44"/>
      <c r="C83" s="44">
        <f t="shared" ref="C83" si="5">SUM(C79:C82)</f>
        <v>48</v>
      </c>
      <c r="D83" s="49">
        <f>C83/$C$111*100</f>
        <v>8.2758620689655178</v>
      </c>
      <c r="E83" s="49"/>
      <c r="F83" s="45"/>
      <c r="G83" s="45"/>
    </row>
    <row r="84" spans="1:7" s="43" customFormat="1" x14ac:dyDescent="0.3">
      <c r="A84" s="50"/>
      <c r="B84" s="49"/>
      <c r="C84" s="44"/>
      <c r="D84" s="49"/>
      <c r="E84" s="49"/>
      <c r="F84" s="397"/>
      <c r="G84" s="397"/>
    </row>
    <row r="85" spans="1:7" s="12" customFormat="1" x14ac:dyDescent="0.3">
      <c r="A85" s="42" t="s">
        <v>76</v>
      </c>
      <c r="B85" s="49"/>
      <c r="C85" s="47"/>
      <c r="D85" s="49"/>
      <c r="E85" s="49"/>
      <c r="F85" s="49"/>
      <c r="G85" s="49"/>
    </row>
    <row r="86" spans="1:7" s="12" customFormat="1" x14ac:dyDescent="0.3">
      <c r="A86" s="46" t="s">
        <v>77</v>
      </c>
      <c r="B86" s="49"/>
      <c r="C86" s="351">
        <v>35</v>
      </c>
      <c r="D86" s="49">
        <f t="shared" ref="D86:D92" si="6">C86/$C$111*100</f>
        <v>6.0344827586206895</v>
      </c>
      <c r="E86" s="49"/>
      <c r="F86" s="49">
        <v>23.648648648648649</v>
      </c>
      <c r="G86" s="49">
        <v>27.34375</v>
      </c>
    </row>
    <row r="87" spans="1:7" s="12" customFormat="1" x14ac:dyDescent="0.3">
      <c r="A87" s="46" t="s">
        <v>78</v>
      </c>
      <c r="B87" s="49"/>
      <c r="C87" s="351">
        <v>1</v>
      </c>
      <c r="D87" s="49">
        <f t="shared" si="6"/>
        <v>0.17241379310344829</v>
      </c>
      <c r="E87" s="49"/>
      <c r="F87" s="49">
        <v>33.333333333333329</v>
      </c>
      <c r="G87" s="49">
        <v>33.333333333333329</v>
      </c>
    </row>
    <row r="88" spans="1:7" s="12" customFormat="1" x14ac:dyDescent="0.3">
      <c r="A88" s="46" t="s">
        <v>79</v>
      </c>
      <c r="B88" s="49"/>
      <c r="C88" s="351">
        <v>1</v>
      </c>
      <c r="D88" s="49">
        <f t="shared" si="6"/>
        <v>0.17241379310344829</v>
      </c>
      <c r="E88" s="49"/>
      <c r="F88" s="49">
        <v>20</v>
      </c>
      <c r="G88" s="49">
        <v>33.333333333333329</v>
      </c>
    </row>
    <row r="89" spans="1:7" s="12" customFormat="1" x14ac:dyDescent="0.3">
      <c r="A89" s="46" t="s">
        <v>198</v>
      </c>
      <c r="B89" s="49"/>
      <c r="C89" s="351">
        <v>13</v>
      </c>
      <c r="D89" s="49">
        <f t="shared" si="6"/>
        <v>2.2413793103448274</v>
      </c>
      <c r="E89" s="49"/>
      <c r="F89" s="49">
        <v>21.666666666666668</v>
      </c>
      <c r="G89" s="49">
        <v>23.214285714285715</v>
      </c>
    </row>
    <row r="90" spans="1:7" s="12" customFormat="1" x14ac:dyDescent="0.3">
      <c r="A90" s="46" t="s">
        <v>234</v>
      </c>
      <c r="B90" s="49"/>
      <c r="C90" s="351">
        <v>0</v>
      </c>
      <c r="D90" s="49">
        <f t="shared" si="6"/>
        <v>0</v>
      </c>
      <c r="E90" s="49"/>
      <c r="F90" s="49">
        <v>0</v>
      </c>
      <c r="G90" s="49">
        <v>0</v>
      </c>
    </row>
    <row r="91" spans="1:7" s="12" customFormat="1" x14ac:dyDescent="0.3">
      <c r="A91" s="46" t="s">
        <v>81</v>
      </c>
      <c r="B91" s="49"/>
      <c r="C91" s="351">
        <v>15</v>
      </c>
      <c r="D91" s="49">
        <f t="shared" si="6"/>
        <v>2.5862068965517242</v>
      </c>
      <c r="E91" s="49"/>
      <c r="F91" s="49">
        <v>19.230769230769234</v>
      </c>
      <c r="G91" s="49">
        <v>26.785714285714285</v>
      </c>
    </row>
    <row r="92" spans="1:7" s="12" customFormat="1" x14ac:dyDescent="0.3">
      <c r="A92" s="42" t="s">
        <v>82</v>
      </c>
      <c r="B92" s="44"/>
      <c r="C92" s="44">
        <f>SUM(C86:C91)</f>
        <v>65</v>
      </c>
      <c r="D92" s="49">
        <f t="shared" si="6"/>
        <v>11.206896551724139</v>
      </c>
      <c r="E92" s="49"/>
      <c r="F92" s="45"/>
      <c r="G92" s="45"/>
    </row>
    <row r="93" spans="1:7" s="12" customFormat="1" x14ac:dyDescent="0.3">
      <c r="A93" s="42"/>
      <c r="B93" s="49"/>
      <c r="C93" s="44"/>
      <c r="D93" s="49"/>
      <c r="E93" s="49"/>
      <c r="F93" s="45"/>
      <c r="G93" s="45"/>
    </row>
    <row r="94" spans="1:7" s="12" customFormat="1" x14ac:dyDescent="0.3">
      <c r="A94" s="42" t="s">
        <v>83</v>
      </c>
      <c r="B94" s="49"/>
      <c r="C94" s="44"/>
      <c r="D94" s="49"/>
      <c r="E94" s="49"/>
      <c r="F94" s="45"/>
      <c r="G94" s="45"/>
    </row>
    <row r="95" spans="1:7" s="12" customFormat="1" x14ac:dyDescent="0.3">
      <c r="A95" s="46" t="s">
        <v>84</v>
      </c>
      <c r="B95" s="49"/>
      <c r="C95" s="351">
        <v>11</v>
      </c>
      <c r="D95" s="49">
        <f>C95/$C$111*100</f>
        <v>1.896551724137931</v>
      </c>
      <c r="E95" s="49"/>
      <c r="F95" s="49">
        <v>8.3969465648854964</v>
      </c>
      <c r="G95" s="49">
        <v>22</v>
      </c>
    </row>
    <row r="96" spans="1:7" s="12" customFormat="1" x14ac:dyDescent="0.3">
      <c r="A96" s="46" t="s">
        <v>85</v>
      </c>
      <c r="B96" s="49"/>
      <c r="C96" s="351">
        <v>4</v>
      </c>
      <c r="D96" s="49">
        <f>C96/$C$111*100</f>
        <v>0.68965517241379315</v>
      </c>
      <c r="E96" s="49"/>
      <c r="F96" s="49">
        <v>8.3333333333333321</v>
      </c>
      <c r="G96" s="49">
        <v>18.181818181818183</v>
      </c>
    </row>
    <row r="97" spans="1:7" s="12" customFormat="1" x14ac:dyDescent="0.3">
      <c r="A97" s="42" t="s">
        <v>86</v>
      </c>
      <c r="B97" s="44"/>
      <c r="C97" s="44">
        <f t="shared" ref="C97" si="7">SUM(C95:C96)</f>
        <v>15</v>
      </c>
      <c r="D97" s="49">
        <f>C97/$C$111*100</f>
        <v>2.5862068965517242</v>
      </c>
      <c r="E97" s="49"/>
      <c r="F97" s="49">
        <v>8.3798882681564244</v>
      </c>
      <c r="G97" s="49">
        <v>20.833333333333336</v>
      </c>
    </row>
    <row r="98" spans="1:7" s="12" customFormat="1" x14ac:dyDescent="0.3">
      <c r="A98" s="53"/>
      <c r="B98" s="49"/>
      <c r="C98" s="47"/>
      <c r="D98" s="49"/>
      <c r="E98" s="49"/>
      <c r="F98" s="49"/>
      <c r="G98" s="49"/>
    </row>
    <row r="99" spans="1:7" s="43" customFormat="1" x14ac:dyDescent="0.3">
      <c r="A99" s="50" t="s">
        <v>87</v>
      </c>
      <c r="B99" s="44"/>
      <c r="C99" s="44">
        <f>C97+C92+C83+C76+C71+C68+C46+C27+C22+C14+C11</f>
        <v>515</v>
      </c>
      <c r="D99" s="49">
        <f>C99/$C$111*100</f>
        <v>88.793103448275872</v>
      </c>
      <c r="E99" s="45"/>
      <c r="F99" s="45">
        <v>12.769650384329283</v>
      </c>
      <c r="G99" s="45">
        <v>28.997747747747749</v>
      </c>
    </row>
    <row r="100" spans="1:7" s="12" customFormat="1" x14ac:dyDescent="0.3">
      <c r="A100" s="50"/>
      <c r="B100" s="45"/>
      <c r="C100" s="44"/>
      <c r="D100" s="49"/>
      <c r="E100" s="45"/>
      <c r="F100" s="49"/>
      <c r="G100" s="49"/>
    </row>
    <row r="101" spans="1:7" s="12" customFormat="1" x14ac:dyDescent="0.3">
      <c r="A101" s="81" t="s">
        <v>197</v>
      </c>
      <c r="B101" s="45"/>
      <c r="C101" s="44">
        <v>11</v>
      </c>
      <c r="D101" s="49">
        <f>C101/$C$111*100</f>
        <v>1.896551724137931</v>
      </c>
      <c r="E101" s="45"/>
      <c r="F101" s="49">
        <v>6.4327485380116958</v>
      </c>
      <c r="G101" s="49">
        <v>26.190476190476193</v>
      </c>
    </row>
    <row r="102" spans="1:7" s="12" customFormat="1" x14ac:dyDescent="0.3">
      <c r="A102" s="50"/>
      <c r="B102" s="45"/>
      <c r="C102" s="44"/>
      <c r="D102" s="49"/>
      <c r="E102" s="45"/>
      <c r="F102" s="397"/>
      <c r="G102" s="49"/>
    </row>
    <row r="103" spans="1:7" s="12" customFormat="1" x14ac:dyDescent="0.3">
      <c r="A103" s="54" t="s">
        <v>88</v>
      </c>
      <c r="B103" s="49"/>
      <c r="C103" s="47"/>
      <c r="D103" s="49"/>
      <c r="E103" s="49"/>
      <c r="F103" s="49"/>
      <c r="G103" s="49"/>
    </row>
    <row r="104" spans="1:7" s="12" customFormat="1" x14ac:dyDescent="0.3">
      <c r="A104" s="12" t="s">
        <v>89</v>
      </c>
      <c r="B104" s="45"/>
      <c r="C104" s="351">
        <v>3</v>
      </c>
      <c r="D104" s="49">
        <f>C104/$C$111*100</f>
        <v>0.51724137931034486</v>
      </c>
      <c r="E104" s="45"/>
      <c r="F104" s="49">
        <v>50</v>
      </c>
      <c r="G104" s="49">
        <v>75</v>
      </c>
    </row>
    <row r="105" spans="1:7" s="12" customFormat="1" x14ac:dyDescent="0.3">
      <c r="A105" s="51" t="s">
        <v>90</v>
      </c>
      <c r="B105" s="45"/>
      <c r="C105" s="351">
        <v>12</v>
      </c>
      <c r="D105" s="49">
        <f>C105/$C$111*100</f>
        <v>2.0689655172413794</v>
      </c>
      <c r="E105" s="45"/>
      <c r="F105" s="49">
        <v>10.619469026548673</v>
      </c>
      <c r="G105" s="49">
        <v>31.578947368421051</v>
      </c>
    </row>
    <row r="106" spans="1:7" s="12" customFormat="1" x14ac:dyDescent="0.3">
      <c r="A106" s="55" t="s">
        <v>91</v>
      </c>
      <c r="B106" s="45"/>
      <c r="C106" s="351">
        <v>33</v>
      </c>
      <c r="D106" s="49">
        <f>C106/$C$111*100</f>
        <v>5.6896551724137936</v>
      </c>
      <c r="E106" s="45"/>
      <c r="F106" s="49">
        <v>19.526627218934912</v>
      </c>
      <c r="G106" s="49">
        <v>44.594594594594597</v>
      </c>
    </row>
    <row r="107" spans="1:7" s="12" customFormat="1" x14ac:dyDescent="0.3">
      <c r="A107" s="51" t="s">
        <v>92</v>
      </c>
      <c r="B107" s="45"/>
      <c r="C107" s="351">
        <v>6</v>
      </c>
      <c r="D107" s="49">
        <f>C107/$C$111*100</f>
        <v>1.0344827586206897</v>
      </c>
      <c r="E107" s="45"/>
      <c r="F107" s="49">
        <v>13.953488372093023</v>
      </c>
      <c r="G107" s="49">
        <v>46.153846153846153</v>
      </c>
    </row>
    <row r="108" spans="1:7" s="12" customFormat="1" x14ac:dyDescent="0.3">
      <c r="A108" s="54" t="s">
        <v>93</v>
      </c>
      <c r="B108" s="44"/>
      <c r="C108" s="44">
        <f>SUM(C104:C107)</f>
        <v>54</v>
      </c>
      <c r="D108" s="49">
        <f>C108/$C$111*100</f>
        <v>9.3103448275862082</v>
      </c>
      <c r="E108" s="45"/>
      <c r="F108" s="45"/>
      <c r="G108" s="45"/>
    </row>
    <row r="109" spans="1:7" s="12" customFormat="1" x14ac:dyDescent="0.3">
      <c r="A109" s="51"/>
      <c r="B109" s="49"/>
      <c r="C109" s="47"/>
      <c r="D109" s="49"/>
      <c r="E109" s="49"/>
      <c r="F109" s="49"/>
      <c r="G109" s="49"/>
    </row>
    <row r="110" spans="1:7" s="12" customFormat="1" x14ac:dyDescent="0.3">
      <c r="A110" s="56"/>
      <c r="B110" s="49"/>
      <c r="C110" s="57"/>
      <c r="D110" s="59"/>
      <c r="E110" s="49"/>
      <c r="F110" s="398"/>
      <c r="G110" s="59"/>
    </row>
    <row r="111" spans="1:7" s="6" customFormat="1" x14ac:dyDescent="0.3">
      <c r="A111" s="60" t="s">
        <v>94</v>
      </c>
      <c r="B111" s="45"/>
      <c r="C111" s="61">
        <f>C108+C101+C99</f>
        <v>580</v>
      </c>
      <c r="D111" s="63">
        <f>C111/C$111*100</f>
        <v>100</v>
      </c>
      <c r="E111" s="45"/>
      <c r="F111" s="64">
        <v>12.789415656008821</v>
      </c>
      <c r="G111" s="63">
        <v>29.789419619928093</v>
      </c>
    </row>
    <row r="112" spans="1:7" s="6" customFormat="1" x14ac:dyDescent="0.3">
      <c r="A112" s="65"/>
      <c r="B112" s="69"/>
      <c r="C112" s="66"/>
      <c r="D112" s="68"/>
      <c r="E112" s="69"/>
      <c r="F112" s="70"/>
      <c r="G112" s="68"/>
    </row>
    <row r="113" spans="1:7" s="6" customFormat="1" x14ac:dyDescent="0.3">
      <c r="B113" s="69"/>
      <c r="C113" s="71"/>
      <c r="D113" s="69"/>
      <c r="E113" s="69"/>
      <c r="F113" s="69"/>
      <c r="G113" s="69"/>
    </row>
    <row r="114" spans="1:7" s="73" customFormat="1" ht="15.75" x14ac:dyDescent="0.35">
      <c r="A114" s="14" t="s">
        <v>219</v>
      </c>
      <c r="B114" s="20"/>
      <c r="C114" s="18"/>
      <c r="D114" s="19"/>
      <c r="E114" s="20"/>
      <c r="F114" s="72"/>
      <c r="G114" s="72"/>
    </row>
  </sheetData>
  <mergeCells count="2">
    <mergeCell ref="C6:D6"/>
    <mergeCell ref="A7:A8"/>
  </mergeCells>
  <printOptions horizontalCentered="1"/>
  <pageMargins left="0" right="0" top="0.39370078740157483" bottom="0.39370078740157483" header="0" footer="0"/>
  <pageSetup scale="95" fitToHeight="0" orientation="landscape" r:id="rId1"/>
  <headerFooter>
    <oddFooter>&amp;R&amp;P / &amp;N</oddFooter>
  </headerFooter>
  <rowBreaks count="4" manualBreakCount="4">
    <brk id="28" max="16383" man="1"/>
    <brk id="47" max="16383" man="1"/>
    <brk id="72" max="16383" man="1"/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79" workbookViewId="0">
      <selection activeCell="A112" sqref="A112"/>
    </sheetView>
  </sheetViews>
  <sheetFormatPr defaultRowHeight="15" x14ac:dyDescent="0.3"/>
  <cols>
    <col min="1" max="1" width="72.28515625" style="75" customWidth="1"/>
    <col min="2" max="2" width="1.42578125" style="83" customWidth="1"/>
    <col min="3" max="3" width="10.85546875" style="82" bestFit="1" customWidth="1"/>
    <col min="4" max="4" width="11.7109375" style="83" bestFit="1" customWidth="1"/>
    <col min="5" max="5" width="1.42578125" style="83" customWidth="1"/>
    <col min="6" max="7" width="18.28515625" style="83" customWidth="1"/>
    <col min="8" max="8" width="2.140625" style="75" customWidth="1"/>
    <col min="9" max="236" width="9.140625" style="75"/>
    <col min="237" max="237" width="72.28515625" style="75" customWidth="1"/>
    <col min="238" max="238" width="1.42578125" style="75" customWidth="1"/>
    <col min="239" max="239" width="18" style="75" bestFit="1" customWidth="1"/>
    <col min="240" max="240" width="12.42578125" style="75" bestFit="1" customWidth="1"/>
    <col min="241" max="241" width="1.42578125" style="75" customWidth="1"/>
    <col min="242" max="242" width="10.85546875" style="75" bestFit="1" customWidth="1"/>
    <col min="243" max="243" width="11.7109375" style="75" bestFit="1" customWidth="1"/>
    <col min="244" max="244" width="1.42578125" style="75" customWidth="1"/>
    <col min="245" max="246" width="18.28515625" style="75" customWidth="1"/>
    <col min="247" max="492" width="9.140625" style="75"/>
    <col min="493" max="493" width="72.28515625" style="75" customWidth="1"/>
    <col min="494" max="494" width="1.42578125" style="75" customWidth="1"/>
    <col min="495" max="495" width="18" style="75" bestFit="1" customWidth="1"/>
    <col min="496" max="496" width="12.42578125" style="75" bestFit="1" customWidth="1"/>
    <col min="497" max="497" width="1.42578125" style="75" customWidth="1"/>
    <col min="498" max="498" width="10.85546875" style="75" bestFit="1" customWidth="1"/>
    <col min="499" max="499" width="11.7109375" style="75" bestFit="1" customWidth="1"/>
    <col min="500" max="500" width="1.42578125" style="75" customWidth="1"/>
    <col min="501" max="502" width="18.28515625" style="75" customWidth="1"/>
    <col min="503" max="748" width="9.140625" style="75"/>
    <col min="749" max="749" width="72.28515625" style="75" customWidth="1"/>
    <col min="750" max="750" width="1.42578125" style="75" customWidth="1"/>
    <col min="751" max="751" width="18" style="75" bestFit="1" customWidth="1"/>
    <col min="752" max="752" width="12.42578125" style="75" bestFit="1" customWidth="1"/>
    <col min="753" max="753" width="1.42578125" style="75" customWidth="1"/>
    <col min="754" max="754" width="10.85546875" style="75" bestFit="1" customWidth="1"/>
    <col min="755" max="755" width="11.7109375" style="75" bestFit="1" customWidth="1"/>
    <col min="756" max="756" width="1.42578125" style="75" customWidth="1"/>
    <col min="757" max="758" width="18.28515625" style="75" customWidth="1"/>
    <col min="759" max="1004" width="9.140625" style="75"/>
    <col min="1005" max="1005" width="72.28515625" style="75" customWidth="1"/>
    <col min="1006" max="1006" width="1.42578125" style="75" customWidth="1"/>
    <col min="1007" max="1007" width="18" style="75" bestFit="1" customWidth="1"/>
    <col min="1008" max="1008" width="12.42578125" style="75" bestFit="1" customWidth="1"/>
    <col min="1009" max="1009" width="1.42578125" style="75" customWidth="1"/>
    <col min="1010" max="1010" width="10.85546875" style="75" bestFit="1" customWidth="1"/>
    <col min="1011" max="1011" width="11.7109375" style="75" bestFit="1" customWidth="1"/>
    <col min="1012" max="1012" width="1.42578125" style="75" customWidth="1"/>
    <col min="1013" max="1014" width="18.28515625" style="75" customWidth="1"/>
    <col min="1015" max="1260" width="9.140625" style="75"/>
    <col min="1261" max="1261" width="72.28515625" style="75" customWidth="1"/>
    <col min="1262" max="1262" width="1.42578125" style="75" customWidth="1"/>
    <col min="1263" max="1263" width="18" style="75" bestFit="1" customWidth="1"/>
    <col min="1264" max="1264" width="12.42578125" style="75" bestFit="1" customWidth="1"/>
    <col min="1265" max="1265" width="1.42578125" style="75" customWidth="1"/>
    <col min="1266" max="1266" width="10.85546875" style="75" bestFit="1" customWidth="1"/>
    <col min="1267" max="1267" width="11.7109375" style="75" bestFit="1" customWidth="1"/>
    <col min="1268" max="1268" width="1.42578125" style="75" customWidth="1"/>
    <col min="1269" max="1270" width="18.28515625" style="75" customWidth="1"/>
    <col min="1271" max="1516" width="9.140625" style="75"/>
    <col min="1517" max="1517" width="72.28515625" style="75" customWidth="1"/>
    <col min="1518" max="1518" width="1.42578125" style="75" customWidth="1"/>
    <col min="1519" max="1519" width="18" style="75" bestFit="1" customWidth="1"/>
    <col min="1520" max="1520" width="12.42578125" style="75" bestFit="1" customWidth="1"/>
    <col min="1521" max="1521" width="1.42578125" style="75" customWidth="1"/>
    <col min="1522" max="1522" width="10.85546875" style="75" bestFit="1" customWidth="1"/>
    <col min="1523" max="1523" width="11.7109375" style="75" bestFit="1" customWidth="1"/>
    <col min="1524" max="1524" width="1.42578125" style="75" customWidth="1"/>
    <col min="1525" max="1526" width="18.28515625" style="75" customWidth="1"/>
    <col min="1527" max="1772" width="9.140625" style="75"/>
    <col min="1773" max="1773" width="72.28515625" style="75" customWidth="1"/>
    <col min="1774" max="1774" width="1.42578125" style="75" customWidth="1"/>
    <col min="1775" max="1775" width="18" style="75" bestFit="1" customWidth="1"/>
    <col min="1776" max="1776" width="12.42578125" style="75" bestFit="1" customWidth="1"/>
    <col min="1777" max="1777" width="1.42578125" style="75" customWidth="1"/>
    <col min="1778" max="1778" width="10.85546875" style="75" bestFit="1" customWidth="1"/>
    <col min="1779" max="1779" width="11.7109375" style="75" bestFit="1" customWidth="1"/>
    <col min="1780" max="1780" width="1.42578125" style="75" customWidth="1"/>
    <col min="1781" max="1782" width="18.28515625" style="75" customWidth="1"/>
    <col min="1783" max="2028" width="9.140625" style="75"/>
    <col min="2029" max="2029" width="72.28515625" style="75" customWidth="1"/>
    <col min="2030" max="2030" width="1.42578125" style="75" customWidth="1"/>
    <col min="2031" max="2031" width="18" style="75" bestFit="1" customWidth="1"/>
    <col min="2032" max="2032" width="12.42578125" style="75" bestFit="1" customWidth="1"/>
    <col min="2033" max="2033" width="1.42578125" style="75" customWidth="1"/>
    <col min="2034" max="2034" width="10.85546875" style="75" bestFit="1" customWidth="1"/>
    <col min="2035" max="2035" width="11.7109375" style="75" bestFit="1" customWidth="1"/>
    <col min="2036" max="2036" width="1.42578125" style="75" customWidth="1"/>
    <col min="2037" max="2038" width="18.28515625" style="75" customWidth="1"/>
    <col min="2039" max="2284" width="9.140625" style="75"/>
    <col min="2285" max="2285" width="72.28515625" style="75" customWidth="1"/>
    <col min="2286" max="2286" width="1.42578125" style="75" customWidth="1"/>
    <col min="2287" max="2287" width="18" style="75" bestFit="1" customWidth="1"/>
    <col min="2288" max="2288" width="12.42578125" style="75" bestFit="1" customWidth="1"/>
    <col min="2289" max="2289" width="1.42578125" style="75" customWidth="1"/>
    <col min="2290" max="2290" width="10.85546875" style="75" bestFit="1" customWidth="1"/>
    <col min="2291" max="2291" width="11.7109375" style="75" bestFit="1" customWidth="1"/>
    <col min="2292" max="2292" width="1.42578125" style="75" customWidth="1"/>
    <col min="2293" max="2294" width="18.28515625" style="75" customWidth="1"/>
    <col min="2295" max="2540" width="9.140625" style="75"/>
    <col min="2541" max="2541" width="72.28515625" style="75" customWidth="1"/>
    <col min="2542" max="2542" width="1.42578125" style="75" customWidth="1"/>
    <col min="2543" max="2543" width="18" style="75" bestFit="1" customWidth="1"/>
    <col min="2544" max="2544" width="12.42578125" style="75" bestFit="1" customWidth="1"/>
    <col min="2545" max="2545" width="1.42578125" style="75" customWidth="1"/>
    <col min="2546" max="2546" width="10.85546875" style="75" bestFit="1" customWidth="1"/>
    <col min="2547" max="2547" width="11.7109375" style="75" bestFit="1" customWidth="1"/>
    <col min="2548" max="2548" width="1.42578125" style="75" customWidth="1"/>
    <col min="2549" max="2550" width="18.28515625" style="75" customWidth="1"/>
    <col min="2551" max="2796" width="9.140625" style="75"/>
    <col min="2797" max="2797" width="72.28515625" style="75" customWidth="1"/>
    <col min="2798" max="2798" width="1.42578125" style="75" customWidth="1"/>
    <col min="2799" max="2799" width="18" style="75" bestFit="1" customWidth="1"/>
    <col min="2800" max="2800" width="12.42578125" style="75" bestFit="1" customWidth="1"/>
    <col min="2801" max="2801" width="1.42578125" style="75" customWidth="1"/>
    <col min="2802" max="2802" width="10.85546875" style="75" bestFit="1" customWidth="1"/>
    <col min="2803" max="2803" width="11.7109375" style="75" bestFit="1" customWidth="1"/>
    <col min="2804" max="2804" width="1.42578125" style="75" customWidth="1"/>
    <col min="2805" max="2806" width="18.28515625" style="75" customWidth="1"/>
    <col min="2807" max="3052" width="9.140625" style="75"/>
    <col min="3053" max="3053" width="72.28515625" style="75" customWidth="1"/>
    <col min="3054" max="3054" width="1.42578125" style="75" customWidth="1"/>
    <col min="3055" max="3055" width="18" style="75" bestFit="1" customWidth="1"/>
    <col min="3056" max="3056" width="12.42578125" style="75" bestFit="1" customWidth="1"/>
    <col min="3057" max="3057" width="1.42578125" style="75" customWidth="1"/>
    <col min="3058" max="3058" width="10.85546875" style="75" bestFit="1" customWidth="1"/>
    <col min="3059" max="3059" width="11.7109375" style="75" bestFit="1" customWidth="1"/>
    <col min="3060" max="3060" width="1.42578125" style="75" customWidth="1"/>
    <col min="3061" max="3062" width="18.28515625" style="75" customWidth="1"/>
    <col min="3063" max="3308" width="9.140625" style="75"/>
    <col min="3309" max="3309" width="72.28515625" style="75" customWidth="1"/>
    <col min="3310" max="3310" width="1.42578125" style="75" customWidth="1"/>
    <col min="3311" max="3311" width="18" style="75" bestFit="1" customWidth="1"/>
    <col min="3312" max="3312" width="12.42578125" style="75" bestFit="1" customWidth="1"/>
    <col min="3313" max="3313" width="1.42578125" style="75" customWidth="1"/>
    <col min="3314" max="3314" width="10.85546875" style="75" bestFit="1" customWidth="1"/>
    <col min="3315" max="3315" width="11.7109375" style="75" bestFit="1" customWidth="1"/>
    <col min="3316" max="3316" width="1.42578125" style="75" customWidth="1"/>
    <col min="3317" max="3318" width="18.28515625" style="75" customWidth="1"/>
    <col min="3319" max="3564" width="9.140625" style="75"/>
    <col min="3565" max="3565" width="72.28515625" style="75" customWidth="1"/>
    <col min="3566" max="3566" width="1.42578125" style="75" customWidth="1"/>
    <col min="3567" max="3567" width="18" style="75" bestFit="1" customWidth="1"/>
    <col min="3568" max="3568" width="12.42578125" style="75" bestFit="1" customWidth="1"/>
    <col min="3569" max="3569" width="1.42578125" style="75" customWidth="1"/>
    <col min="3570" max="3570" width="10.85546875" style="75" bestFit="1" customWidth="1"/>
    <col min="3571" max="3571" width="11.7109375" style="75" bestFit="1" customWidth="1"/>
    <col min="3572" max="3572" width="1.42578125" style="75" customWidth="1"/>
    <col min="3573" max="3574" width="18.28515625" style="75" customWidth="1"/>
    <col min="3575" max="3820" width="9.140625" style="75"/>
    <col min="3821" max="3821" width="72.28515625" style="75" customWidth="1"/>
    <col min="3822" max="3822" width="1.42578125" style="75" customWidth="1"/>
    <col min="3823" max="3823" width="18" style="75" bestFit="1" customWidth="1"/>
    <col min="3824" max="3824" width="12.42578125" style="75" bestFit="1" customWidth="1"/>
    <col min="3825" max="3825" width="1.42578125" style="75" customWidth="1"/>
    <col min="3826" max="3826" width="10.85546875" style="75" bestFit="1" customWidth="1"/>
    <col min="3827" max="3827" width="11.7109375" style="75" bestFit="1" customWidth="1"/>
    <col min="3828" max="3828" width="1.42578125" style="75" customWidth="1"/>
    <col min="3829" max="3830" width="18.28515625" style="75" customWidth="1"/>
    <col min="3831" max="4076" width="9.140625" style="75"/>
    <col min="4077" max="4077" width="72.28515625" style="75" customWidth="1"/>
    <col min="4078" max="4078" width="1.42578125" style="75" customWidth="1"/>
    <col min="4079" max="4079" width="18" style="75" bestFit="1" customWidth="1"/>
    <col min="4080" max="4080" width="12.42578125" style="75" bestFit="1" customWidth="1"/>
    <col min="4081" max="4081" width="1.42578125" style="75" customWidth="1"/>
    <col min="4082" max="4082" width="10.85546875" style="75" bestFit="1" customWidth="1"/>
    <col min="4083" max="4083" width="11.7109375" style="75" bestFit="1" customWidth="1"/>
    <col min="4084" max="4084" width="1.42578125" style="75" customWidth="1"/>
    <col min="4085" max="4086" width="18.28515625" style="75" customWidth="1"/>
    <col min="4087" max="4332" width="9.140625" style="75"/>
    <col min="4333" max="4333" width="72.28515625" style="75" customWidth="1"/>
    <col min="4334" max="4334" width="1.42578125" style="75" customWidth="1"/>
    <col min="4335" max="4335" width="18" style="75" bestFit="1" customWidth="1"/>
    <col min="4336" max="4336" width="12.42578125" style="75" bestFit="1" customWidth="1"/>
    <col min="4337" max="4337" width="1.42578125" style="75" customWidth="1"/>
    <col min="4338" max="4338" width="10.85546875" style="75" bestFit="1" customWidth="1"/>
    <col min="4339" max="4339" width="11.7109375" style="75" bestFit="1" customWidth="1"/>
    <col min="4340" max="4340" width="1.42578125" style="75" customWidth="1"/>
    <col min="4341" max="4342" width="18.28515625" style="75" customWidth="1"/>
    <col min="4343" max="4588" width="9.140625" style="75"/>
    <col min="4589" max="4589" width="72.28515625" style="75" customWidth="1"/>
    <col min="4590" max="4590" width="1.42578125" style="75" customWidth="1"/>
    <col min="4591" max="4591" width="18" style="75" bestFit="1" customWidth="1"/>
    <col min="4592" max="4592" width="12.42578125" style="75" bestFit="1" customWidth="1"/>
    <col min="4593" max="4593" width="1.42578125" style="75" customWidth="1"/>
    <col min="4594" max="4594" width="10.85546875" style="75" bestFit="1" customWidth="1"/>
    <col min="4595" max="4595" width="11.7109375" style="75" bestFit="1" customWidth="1"/>
    <col min="4596" max="4596" width="1.42578125" style="75" customWidth="1"/>
    <col min="4597" max="4598" width="18.28515625" style="75" customWidth="1"/>
    <col min="4599" max="4844" width="9.140625" style="75"/>
    <col min="4845" max="4845" width="72.28515625" style="75" customWidth="1"/>
    <col min="4846" max="4846" width="1.42578125" style="75" customWidth="1"/>
    <col min="4847" max="4847" width="18" style="75" bestFit="1" customWidth="1"/>
    <col min="4848" max="4848" width="12.42578125" style="75" bestFit="1" customWidth="1"/>
    <col min="4849" max="4849" width="1.42578125" style="75" customWidth="1"/>
    <col min="4850" max="4850" width="10.85546875" style="75" bestFit="1" customWidth="1"/>
    <col min="4851" max="4851" width="11.7109375" style="75" bestFit="1" customWidth="1"/>
    <col min="4852" max="4852" width="1.42578125" style="75" customWidth="1"/>
    <col min="4853" max="4854" width="18.28515625" style="75" customWidth="1"/>
    <col min="4855" max="5100" width="9.140625" style="75"/>
    <col min="5101" max="5101" width="72.28515625" style="75" customWidth="1"/>
    <col min="5102" max="5102" width="1.42578125" style="75" customWidth="1"/>
    <col min="5103" max="5103" width="18" style="75" bestFit="1" customWidth="1"/>
    <col min="5104" max="5104" width="12.42578125" style="75" bestFit="1" customWidth="1"/>
    <col min="5105" max="5105" width="1.42578125" style="75" customWidth="1"/>
    <col min="5106" max="5106" width="10.85546875" style="75" bestFit="1" customWidth="1"/>
    <col min="5107" max="5107" width="11.7109375" style="75" bestFit="1" customWidth="1"/>
    <col min="5108" max="5108" width="1.42578125" style="75" customWidth="1"/>
    <col min="5109" max="5110" width="18.28515625" style="75" customWidth="1"/>
    <col min="5111" max="5356" width="9.140625" style="75"/>
    <col min="5357" max="5357" width="72.28515625" style="75" customWidth="1"/>
    <col min="5358" max="5358" width="1.42578125" style="75" customWidth="1"/>
    <col min="5359" max="5359" width="18" style="75" bestFit="1" customWidth="1"/>
    <col min="5360" max="5360" width="12.42578125" style="75" bestFit="1" customWidth="1"/>
    <col min="5361" max="5361" width="1.42578125" style="75" customWidth="1"/>
    <col min="5362" max="5362" width="10.85546875" style="75" bestFit="1" customWidth="1"/>
    <col min="5363" max="5363" width="11.7109375" style="75" bestFit="1" customWidth="1"/>
    <col min="5364" max="5364" width="1.42578125" style="75" customWidth="1"/>
    <col min="5365" max="5366" width="18.28515625" style="75" customWidth="1"/>
    <col min="5367" max="5612" width="9.140625" style="75"/>
    <col min="5613" max="5613" width="72.28515625" style="75" customWidth="1"/>
    <col min="5614" max="5614" width="1.42578125" style="75" customWidth="1"/>
    <col min="5615" max="5615" width="18" style="75" bestFit="1" customWidth="1"/>
    <col min="5616" max="5616" width="12.42578125" style="75" bestFit="1" customWidth="1"/>
    <col min="5617" max="5617" width="1.42578125" style="75" customWidth="1"/>
    <col min="5618" max="5618" width="10.85546875" style="75" bestFit="1" customWidth="1"/>
    <col min="5619" max="5619" width="11.7109375" style="75" bestFit="1" customWidth="1"/>
    <col min="5620" max="5620" width="1.42578125" style="75" customWidth="1"/>
    <col min="5621" max="5622" width="18.28515625" style="75" customWidth="1"/>
    <col min="5623" max="5868" width="9.140625" style="75"/>
    <col min="5869" max="5869" width="72.28515625" style="75" customWidth="1"/>
    <col min="5870" max="5870" width="1.42578125" style="75" customWidth="1"/>
    <col min="5871" max="5871" width="18" style="75" bestFit="1" customWidth="1"/>
    <col min="5872" max="5872" width="12.42578125" style="75" bestFit="1" customWidth="1"/>
    <col min="5873" max="5873" width="1.42578125" style="75" customWidth="1"/>
    <col min="5874" max="5874" width="10.85546875" style="75" bestFit="1" customWidth="1"/>
    <col min="5875" max="5875" width="11.7109375" style="75" bestFit="1" customWidth="1"/>
    <col min="5876" max="5876" width="1.42578125" style="75" customWidth="1"/>
    <col min="5877" max="5878" width="18.28515625" style="75" customWidth="1"/>
    <col min="5879" max="6124" width="9.140625" style="75"/>
    <col min="6125" max="6125" width="72.28515625" style="75" customWidth="1"/>
    <col min="6126" max="6126" width="1.42578125" style="75" customWidth="1"/>
    <col min="6127" max="6127" width="18" style="75" bestFit="1" customWidth="1"/>
    <col min="6128" max="6128" width="12.42578125" style="75" bestFit="1" customWidth="1"/>
    <col min="6129" max="6129" width="1.42578125" style="75" customWidth="1"/>
    <col min="6130" max="6130" width="10.85546875" style="75" bestFit="1" customWidth="1"/>
    <col min="6131" max="6131" width="11.7109375" style="75" bestFit="1" customWidth="1"/>
    <col min="6132" max="6132" width="1.42578125" style="75" customWidth="1"/>
    <col min="6133" max="6134" width="18.28515625" style="75" customWidth="1"/>
    <col min="6135" max="6380" width="9.140625" style="75"/>
    <col min="6381" max="6381" width="72.28515625" style="75" customWidth="1"/>
    <col min="6382" max="6382" width="1.42578125" style="75" customWidth="1"/>
    <col min="6383" max="6383" width="18" style="75" bestFit="1" customWidth="1"/>
    <col min="6384" max="6384" width="12.42578125" style="75" bestFit="1" customWidth="1"/>
    <col min="6385" max="6385" width="1.42578125" style="75" customWidth="1"/>
    <col min="6386" max="6386" width="10.85546875" style="75" bestFit="1" customWidth="1"/>
    <col min="6387" max="6387" width="11.7109375" style="75" bestFit="1" customWidth="1"/>
    <col min="6388" max="6388" width="1.42578125" style="75" customWidth="1"/>
    <col min="6389" max="6390" width="18.28515625" style="75" customWidth="1"/>
    <col min="6391" max="6636" width="9.140625" style="75"/>
    <col min="6637" max="6637" width="72.28515625" style="75" customWidth="1"/>
    <col min="6638" max="6638" width="1.42578125" style="75" customWidth="1"/>
    <col min="6639" max="6639" width="18" style="75" bestFit="1" customWidth="1"/>
    <col min="6640" max="6640" width="12.42578125" style="75" bestFit="1" customWidth="1"/>
    <col min="6641" max="6641" width="1.42578125" style="75" customWidth="1"/>
    <col min="6642" max="6642" width="10.85546875" style="75" bestFit="1" customWidth="1"/>
    <col min="6643" max="6643" width="11.7109375" style="75" bestFit="1" customWidth="1"/>
    <col min="6644" max="6644" width="1.42578125" style="75" customWidth="1"/>
    <col min="6645" max="6646" width="18.28515625" style="75" customWidth="1"/>
    <col min="6647" max="6892" width="9.140625" style="75"/>
    <col min="6893" max="6893" width="72.28515625" style="75" customWidth="1"/>
    <col min="6894" max="6894" width="1.42578125" style="75" customWidth="1"/>
    <col min="6895" max="6895" width="18" style="75" bestFit="1" customWidth="1"/>
    <col min="6896" max="6896" width="12.42578125" style="75" bestFit="1" customWidth="1"/>
    <col min="6897" max="6897" width="1.42578125" style="75" customWidth="1"/>
    <col min="6898" max="6898" width="10.85546875" style="75" bestFit="1" customWidth="1"/>
    <col min="6899" max="6899" width="11.7109375" style="75" bestFit="1" customWidth="1"/>
    <col min="6900" max="6900" width="1.42578125" style="75" customWidth="1"/>
    <col min="6901" max="6902" width="18.28515625" style="75" customWidth="1"/>
    <col min="6903" max="7148" width="9.140625" style="75"/>
    <col min="7149" max="7149" width="72.28515625" style="75" customWidth="1"/>
    <col min="7150" max="7150" width="1.42578125" style="75" customWidth="1"/>
    <col min="7151" max="7151" width="18" style="75" bestFit="1" customWidth="1"/>
    <col min="7152" max="7152" width="12.42578125" style="75" bestFit="1" customWidth="1"/>
    <col min="7153" max="7153" width="1.42578125" style="75" customWidth="1"/>
    <col min="7154" max="7154" width="10.85546875" style="75" bestFit="1" customWidth="1"/>
    <col min="7155" max="7155" width="11.7109375" style="75" bestFit="1" customWidth="1"/>
    <col min="7156" max="7156" width="1.42578125" style="75" customWidth="1"/>
    <col min="7157" max="7158" width="18.28515625" style="75" customWidth="1"/>
    <col min="7159" max="7404" width="9.140625" style="75"/>
    <col min="7405" max="7405" width="72.28515625" style="75" customWidth="1"/>
    <col min="7406" max="7406" width="1.42578125" style="75" customWidth="1"/>
    <col min="7407" max="7407" width="18" style="75" bestFit="1" customWidth="1"/>
    <col min="7408" max="7408" width="12.42578125" style="75" bestFit="1" customWidth="1"/>
    <col min="7409" max="7409" width="1.42578125" style="75" customWidth="1"/>
    <col min="7410" max="7410" width="10.85546875" style="75" bestFit="1" customWidth="1"/>
    <col min="7411" max="7411" width="11.7109375" style="75" bestFit="1" customWidth="1"/>
    <col min="7412" max="7412" width="1.42578125" style="75" customWidth="1"/>
    <col min="7413" max="7414" width="18.28515625" style="75" customWidth="1"/>
    <col min="7415" max="7660" width="9.140625" style="75"/>
    <col min="7661" max="7661" width="72.28515625" style="75" customWidth="1"/>
    <col min="7662" max="7662" width="1.42578125" style="75" customWidth="1"/>
    <col min="7663" max="7663" width="18" style="75" bestFit="1" customWidth="1"/>
    <col min="7664" max="7664" width="12.42578125" style="75" bestFit="1" customWidth="1"/>
    <col min="7665" max="7665" width="1.42578125" style="75" customWidth="1"/>
    <col min="7666" max="7666" width="10.85546875" style="75" bestFit="1" customWidth="1"/>
    <col min="7667" max="7667" width="11.7109375" style="75" bestFit="1" customWidth="1"/>
    <col min="7668" max="7668" width="1.42578125" style="75" customWidth="1"/>
    <col min="7669" max="7670" width="18.28515625" style="75" customWidth="1"/>
    <col min="7671" max="7916" width="9.140625" style="75"/>
    <col min="7917" max="7917" width="72.28515625" style="75" customWidth="1"/>
    <col min="7918" max="7918" width="1.42578125" style="75" customWidth="1"/>
    <col min="7919" max="7919" width="18" style="75" bestFit="1" customWidth="1"/>
    <col min="7920" max="7920" width="12.42578125" style="75" bestFit="1" customWidth="1"/>
    <col min="7921" max="7921" width="1.42578125" style="75" customWidth="1"/>
    <col min="7922" max="7922" width="10.85546875" style="75" bestFit="1" customWidth="1"/>
    <col min="7923" max="7923" width="11.7109375" style="75" bestFit="1" customWidth="1"/>
    <col min="7924" max="7924" width="1.42578125" style="75" customWidth="1"/>
    <col min="7925" max="7926" width="18.28515625" style="75" customWidth="1"/>
    <col min="7927" max="8172" width="9.140625" style="75"/>
    <col min="8173" max="8173" width="72.28515625" style="75" customWidth="1"/>
    <col min="8174" max="8174" width="1.42578125" style="75" customWidth="1"/>
    <col min="8175" max="8175" width="18" style="75" bestFit="1" customWidth="1"/>
    <col min="8176" max="8176" width="12.42578125" style="75" bestFit="1" customWidth="1"/>
    <col min="8177" max="8177" width="1.42578125" style="75" customWidth="1"/>
    <col min="8178" max="8178" width="10.85546875" style="75" bestFit="1" customWidth="1"/>
    <col min="8179" max="8179" width="11.7109375" style="75" bestFit="1" customWidth="1"/>
    <col min="8180" max="8180" width="1.42578125" style="75" customWidth="1"/>
    <col min="8181" max="8182" width="18.28515625" style="75" customWidth="1"/>
    <col min="8183" max="8428" width="9.140625" style="75"/>
    <col min="8429" max="8429" width="72.28515625" style="75" customWidth="1"/>
    <col min="8430" max="8430" width="1.42578125" style="75" customWidth="1"/>
    <col min="8431" max="8431" width="18" style="75" bestFit="1" customWidth="1"/>
    <col min="8432" max="8432" width="12.42578125" style="75" bestFit="1" customWidth="1"/>
    <col min="8433" max="8433" width="1.42578125" style="75" customWidth="1"/>
    <col min="8434" max="8434" width="10.85546875" style="75" bestFit="1" customWidth="1"/>
    <col min="8435" max="8435" width="11.7109375" style="75" bestFit="1" customWidth="1"/>
    <col min="8436" max="8436" width="1.42578125" style="75" customWidth="1"/>
    <col min="8437" max="8438" width="18.28515625" style="75" customWidth="1"/>
    <col min="8439" max="8684" width="9.140625" style="75"/>
    <col min="8685" max="8685" width="72.28515625" style="75" customWidth="1"/>
    <col min="8686" max="8686" width="1.42578125" style="75" customWidth="1"/>
    <col min="8687" max="8687" width="18" style="75" bestFit="1" customWidth="1"/>
    <col min="8688" max="8688" width="12.42578125" style="75" bestFit="1" customWidth="1"/>
    <col min="8689" max="8689" width="1.42578125" style="75" customWidth="1"/>
    <col min="8690" max="8690" width="10.85546875" style="75" bestFit="1" customWidth="1"/>
    <col min="8691" max="8691" width="11.7109375" style="75" bestFit="1" customWidth="1"/>
    <col min="8692" max="8692" width="1.42578125" style="75" customWidth="1"/>
    <col min="8693" max="8694" width="18.28515625" style="75" customWidth="1"/>
    <col min="8695" max="8940" width="9.140625" style="75"/>
    <col min="8941" max="8941" width="72.28515625" style="75" customWidth="1"/>
    <col min="8942" max="8942" width="1.42578125" style="75" customWidth="1"/>
    <col min="8943" max="8943" width="18" style="75" bestFit="1" customWidth="1"/>
    <col min="8944" max="8944" width="12.42578125" style="75" bestFit="1" customWidth="1"/>
    <col min="8945" max="8945" width="1.42578125" style="75" customWidth="1"/>
    <col min="8946" max="8946" width="10.85546875" style="75" bestFit="1" customWidth="1"/>
    <col min="8947" max="8947" width="11.7109375" style="75" bestFit="1" customWidth="1"/>
    <col min="8948" max="8948" width="1.42578125" style="75" customWidth="1"/>
    <col min="8949" max="8950" width="18.28515625" style="75" customWidth="1"/>
    <col min="8951" max="9196" width="9.140625" style="75"/>
    <col min="9197" max="9197" width="72.28515625" style="75" customWidth="1"/>
    <col min="9198" max="9198" width="1.42578125" style="75" customWidth="1"/>
    <col min="9199" max="9199" width="18" style="75" bestFit="1" customWidth="1"/>
    <col min="9200" max="9200" width="12.42578125" style="75" bestFit="1" customWidth="1"/>
    <col min="9201" max="9201" width="1.42578125" style="75" customWidth="1"/>
    <col min="9202" max="9202" width="10.85546875" style="75" bestFit="1" customWidth="1"/>
    <col min="9203" max="9203" width="11.7109375" style="75" bestFit="1" customWidth="1"/>
    <col min="9204" max="9204" width="1.42578125" style="75" customWidth="1"/>
    <col min="9205" max="9206" width="18.28515625" style="75" customWidth="1"/>
    <col min="9207" max="9452" width="9.140625" style="75"/>
    <col min="9453" max="9453" width="72.28515625" style="75" customWidth="1"/>
    <col min="9454" max="9454" width="1.42578125" style="75" customWidth="1"/>
    <col min="9455" max="9455" width="18" style="75" bestFit="1" customWidth="1"/>
    <col min="9456" max="9456" width="12.42578125" style="75" bestFit="1" customWidth="1"/>
    <col min="9457" max="9457" width="1.42578125" style="75" customWidth="1"/>
    <col min="9458" max="9458" width="10.85546875" style="75" bestFit="1" customWidth="1"/>
    <col min="9459" max="9459" width="11.7109375" style="75" bestFit="1" customWidth="1"/>
    <col min="9460" max="9460" width="1.42578125" style="75" customWidth="1"/>
    <col min="9461" max="9462" width="18.28515625" style="75" customWidth="1"/>
    <col min="9463" max="9708" width="9.140625" style="75"/>
    <col min="9709" max="9709" width="72.28515625" style="75" customWidth="1"/>
    <col min="9710" max="9710" width="1.42578125" style="75" customWidth="1"/>
    <col min="9711" max="9711" width="18" style="75" bestFit="1" customWidth="1"/>
    <col min="9712" max="9712" width="12.42578125" style="75" bestFit="1" customWidth="1"/>
    <col min="9713" max="9713" width="1.42578125" style="75" customWidth="1"/>
    <col min="9714" max="9714" width="10.85546875" style="75" bestFit="1" customWidth="1"/>
    <col min="9715" max="9715" width="11.7109375" style="75" bestFit="1" customWidth="1"/>
    <col min="9716" max="9716" width="1.42578125" style="75" customWidth="1"/>
    <col min="9717" max="9718" width="18.28515625" style="75" customWidth="1"/>
    <col min="9719" max="9964" width="9.140625" style="75"/>
    <col min="9965" max="9965" width="72.28515625" style="75" customWidth="1"/>
    <col min="9966" max="9966" width="1.42578125" style="75" customWidth="1"/>
    <col min="9967" max="9967" width="18" style="75" bestFit="1" customWidth="1"/>
    <col min="9968" max="9968" width="12.42578125" style="75" bestFit="1" customWidth="1"/>
    <col min="9969" max="9969" width="1.42578125" style="75" customWidth="1"/>
    <col min="9970" max="9970" width="10.85546875" style="75" bestFit="1" customWidth="1"/>
    <col min="9971" max="9971" width="11.7109375" style="75" bestFit="1" customWidth="1"/>
    <col min="9972" max="9972" width="1.42578125" style="75" customWidth="1"/>
    <col min="9973" max="9974" width="18.28515625" style="75" customWidth="1"/>
    <col min="9975" max="10220" width="9.140625" style="75"/>
    <col min="10221" max="10221" width="72.28515625" style="75" customWidth="1"/>
    <col min="10222" max="10222" width="1.42578125" style="75" customWidth="1"/>
    <col min="10223" max="10223" width="18" style="75" bestFit="1" customWidth="1"/>
    <col min="10224" max="10224" width="12.42578125" style="75" bestFit="1" customWidth="1"/>
    <col min="10225" max="10225" width="1.42578125" style="75" customWidth="1"/>
    <col min="10226" max="10226" width="10.85546875" style="75" bestFit="1" customWidth="1"/>
    <col min="10227" max="10227" width="11.7109375" style="75" bestFit="1" customWidth="1"/>
    <col min="10228" max="10228" width="1.42578125" style="75" customWidth="1"/>
    <col min="10229" max="10230" width="18.28515625" style="75" customWidth="1"/>
    <col min="10231" max="10476" width="9.140625" style="75"/>
    <col min="10477" max="10477" width="72.28515625" style="75" customWidth="1"/>
    <col min="10478" max="10478" width="1.42578125" style="75" customWidth="1"/>
    <col min="10479" max="10479" width="18" style="75" bestFit="1" customWidth="1"/>
    <col min="10480" max="10480" width="12.42578125" style="75" bestFit="1" customWidth="1"/>
    <col min="10481" max="10481" width="1.42578125" style="75" customWidth="1"/>
    <col min="10482" max="10482" width="10.85546875" style="75" bestFit="1" customWidth="1"/>
    <col min="10483" max="10483" width="11.7109375" style="75" bestFit="1" customWidth="1"/>
    <col min="10484" max="10484" width="1.42578125" style="75" customWidth="1"/>
    <col min="10485" max="10486" width="18.28515625" style="75" customWidth="1"/>
    <col min="10487" max="10732" width="9.140625" style="75"/>
    <col min="10733" max="10733" width="72.28515625" style="75" customWidth="1"/>
    <col min="10734" max="10734" width="1.42578125" style="75" customWidth="1"/>
    <col min="10735" max="10735" width="18" style="75" bestFit="1" customWidth="1"/>
    <col min="10736" max="10736" width="12.42578125" style="75" bestFit="1" customWidth="1"/>
    <col min="10737" max="10737" width="1.42578125" style="75" customWidth="1"/>
    <col min="10738" max="10738" width="10.85546875" style="75" bestFit="1" customWidth="1"/>
    <col min="10739" max="10739" width="11.7109375" style="75" bestFit="1" customWidth="1"/>
    <col min="10740" max="10740" width="1.42578125" style="75" customWidth="1"/>
    <col min="10741" max="10742" width="18.28515625" style="75" customWidth="1"/>
    <col min="10743" max="10988" width="9.140625" style="75"/>
    <col min="10989" max="10989" width="72.28515625" style="75" customWidth="1"/>
    <col min="10990" max="10990" width="1.42578125" style="75" customWidth="1"/>
    <col min="10991" max="10991" width="18" style="75" bestFit="1" customWidth="1"/>
    <col min="10992" max="10992" width="12.42578125" style="75" bestFit="1" customWidth="1"/>
    <col min="10993" max="10993" width="1.42578125" style="75" customWidth="1"/>
    <col min="10994" max="10994" width="10.85546875" style="75" bestFit="1" customWidth="1"/>
    <col min="10995" max="10995" width="11.7109375" style="75" bestFit="1" customWidth="1"/>
    <col min="10996" max="10996" width="1.42578125" style="75" customWidth="1"/>
    <col min="10997" max="10998" width="18.28515625" style="75" customWidth="1"/>
    <col min="10999" max="11244" width="9.140625" style="75"/>
    <col min="11245" max="11245" width="72.28515625" style="75" customWidth="1"/>
    <col min="11246" max="11246" width="1.42578125" style="75" customWidth="1"/>
    <col min="11247" max="11247" width="18" style="75" bestFit="1" customWidth="1"/>
    <col min="11248" max="11248" width="12.42578125" style="75" bestFit="1" customWidth="1"/>
    <col min="11249" max="11249" width="1.42578125" style="75" customWidth="1"/>
    <col min="11250" max="11250" width="10.85546875" style="75" bestFit="1" customWidth="1"/>
    <col min="11251" max="11251" width="11.7109375" style="75" bestFit="1" customWidth="1"/>
    <col min="11252" max="11252" width="1.42578125" style="75" customWidth="1"/>
    <col min="11253" max="11254" width="18.28515625" style="75" customWidth="1"/>
    <col min="11255" max="11500" width="9.140625" style="75"/>
    <col min="11501" max="11501" width="72.28515625" style="75" customWidth="1"/>
    <col min="11502" max="11502" width="1.42578125" style="75" customWidth="1"/>
    <col min="11503" max="11503" width="18" style="75" bestFit="1" customWidth="1"/>
    <col min="11504" max="11504" width="12.42578125" style="75" bestFit="1" customWidth="1"/>
    <col min="11505" max="11505" width="1.42578125" style="75" customWidth="1"/>
    <col min="11506" max="11506" width="10.85546875" style="75" bestFit="1" customWidth="1"/>
    <col min="11507" max="11507" width="11.7109375" style="75" bestFit="1" customWidth="1"/>
    <col min="11508" max="11508" width="1.42578125" style="75" customWidth="1"/>
    <col min="11509" max="11510" width="18.28515625" style="75" customWidth="1"/>
    <col min="11511" max="11756" width="9.140625" style="75"/>
    <col min="11757" max="11757" width="72.28515625" style="75" customWidth="1"/>
    <col min="11758" max="11758" width="1.42578125" style="75" customWidth="1"/>
    <col min="11759" max="11759" width="18" style="75" bestFit="1" customWidth="1"/>
    <col min="11760" max="11760" width="12.42578125" style="75" bestFit="1" customWidth="1"/>
    <col min="11761" max="11761" width="1.42578125" style="75" customWidth="1"/>
    <col min="11762" max="11762" width="10.85546875" style="75" bestFit="1" customWidth="1"/>
    <col min="11763" max="11763" width="11.7109375" style="75" bestFit="1" customWidth="1"/>
    <col min="11764" max="11764" width="1.42578125" style="75" customWidth="1"/>
    <col min="11765" max="11766" width="18.28515625" style="75" customWidth="1"/>
    <col min="11767" max="12012" width="9.140625" style="75"/>
    <col min="12013" max="12013" width="72.28515625" style="75" customWidth="1"/>
    <col min="12014" max="12014" width="1.42578125" style="75" customWidth="1"/>
    <col min="12015" max="12015" width="18" style="75" bestFit="1" customWidth="1"/>
    <col min="12016" max="12016" width="12.42578125" style="75" bestFit="1" customWidth="1"/>
    <col min="12017" max="12017" width="1.42578125" style="75" customWidth="1"/>
    <col min="12018" max="12018" width="10.85546875" style="75" bestFit="1" customWidth="1"/>
    <col min="12019" max="12019" width="11.7109375" style="75" bestFit="1" customWidth="1"/>
    <col min="12020" max="12020" width="1.42578125" style="75" customWidth="1"/>
    <col min="12021" max="12022" width="18.28515625" style="75" customWidth="1"/>
    <col min="12023" max="12268" width="9.140625" style="75"/>
    <col min="12269" max="12269" width="72.28515625" style="75" customWidth="1"/>
    <col min="12270" max="12270" width="1.42578125" style="75" customWidth="1"/>
    <col min="12271" max="12271" width="18" style="75" bestFit="1" customWidth="1"/>
    <col min="12272" max="12272" width="12.42578125" style="75" bestFit="1" customWidth="1"/>
    <col min="12273" max="12273" width="1.42578125" style="75" customWidth="1"/>
    <col min="12274" max="12274" width="10.85546875" style="75" bestFit="1" customWidth="1"/>
    <col min="12275" max="12275" width="11.7109375" style="75" bestFit="1" customWidth="1"/>
    <col min="12276" max="12276" width="1.42578125" style="75" customWidth="1"/>
    <col min="12277" max="12278" width="18.28515625" style="75" customWidth="1"/>
    <col min="12279" max="12524" width="9.140625" style="75"/>
    <col min="12525" max="12525" width="72.28515625" style="75" customWidth="1"/>
    <col min="12526" max="12526" width="1.42578125" style="75" customWidth="1"/>
    <col min="12527" max="12527" width="18" style="75" bestFit="1" customWidth="1"/>
    <col min="12528" max="12528" width="12.42578125" style="75" bestFit="1" customWidth="1"/>
    <col min="12529" max="12529" width="1.42578125" style="75" customWidth="1"/>
    <col min="12530" max="12530" width="10.85546875" style="75" bestFit="1" customWidth="1"/>
    <col min="12531" max="12531" width="11.7109375" style="75" bestFit="1" customWidth="1"/>
    <col min="12532" max="12532" width="1.42578125" style="75" customWidth="1"/>
    <col min="12533" max="12534" width="18.28515625" style="75" customWidth="1"/>
    <col min="12535" max="12780" width="9.140625" style="75"/>
    <col min="12781" max="12781" width="72.28515625" style="75" customWidth="1"/>
    <col min="12782" max="12782" width="1.42578125" style="75" customWidth="1"/>
    <col min="12783" max="12783" width="18" style="75" bestFit="1" customWidth="1"/>
    <col min="12784" max="12784" width="12.42578125" style="75" bestFit="1" customWidth="1"/>
    <col min="12785" max="12785" width="1.42578125" style="75" customWidth="1"/>
    <col min="12786" max="12786" width="10.85546875" style="75" bestFit="1" customWidth="1"/>
    <col min="12787" max="12787" width="11.7109375" style="75" bestFit="1" customWidth="1"/>
    <col min="12788" max="12788" width="1.42578125" style="75" customWidth="1"/>
    <col min="12789" max="12790" width="18.28515625" style="75" customWidth="1"/>
    <col min="12791" max="13036" width="9.140625" style="75"/>
    <col min="13037" max="13037" width="72.28515625" style="75" customWidth="1"/>
    <col min="13038" max="13038" width="1.42578125" style="75" customWidth="1"/>
    <col min="13039" max="13039" width="18" style="75" bestFit="1" customWidth="1"/>
    <col min="13040" max="13040" width="12.42578125" style="75" bestFit="1" customWidth="1"/>
    <col min="13041" max="13041" width="1.42578125" style="75" customWidth="1"/>
    <col min="13042" max="13042" width="10.85546875" style="75" bestFit="1" customWidth="1"/>
    <col min="13043" max="13043" width="11.7109375" style="75" bestFit="1" customWidth="1"/>
    <col min="13044" max="13044" width="1.42578125" style="75" customWidth="1"/>
    <col min="13045" max="13046" width="18.28515625" style="75" customWidth="1"/>
    <col min="13047" max="13292" width="9.140625" style="75"/>
    <col min="13293" max="13293" width="72.28515625" style="75" customWidth="1"/>
    <col min="13294" max="13294" width="1.42578125" style="75" customWidth="1"/>
    <col min="13295" max="13295" width="18" style="75" bestFit="1" customWidth="1"/>
    <col min="13296" max="13296" width="12.42578125" style="75" bestFit="1" customWidth="1"/>
    <col min="13297" max="13297" width="1.42578125" style="75" customWidth="1"/>
    <col min="13298" max="13298" width="10.85546875" style="75" bestFit="1" customWidth="1"/>
    <col min="13299" max="13299" width="11.7109375" style="75" bestFit="1" customWidth="1"/>
    <col min="13300" max="13300" width="1.42578125" style="75" customWidth="1"/>
    <col min="13301" max="13302" width="18.28515625" style="75" customWidth="1"/>
    <col min="13303" max="13548" width="9.140625" style="75"/>
    <col min="13549" max="13549" width="72.28515625" style="75" customWidth="1"/>
    <col min="13550" max="13550" width="1.42578125" style="75" customWidth="1"/>
    <col min="13551" max="13551" width="18" style="75" bestFit="1" customWidth="1"/>
    <col min="13552" max="13552" width="12.42578125" style="75" bestFit="1" customWidth="1"/>
    <col min="13553" max="13553" width="1.42578125" style="75" customWidth="1"/>
    <col min="13554" max="13554" width="10.85546875" style="75" bestFit="1" customWidth="1"/>
    <col min="13555" max="13555" width="11.7109375" style="75" bestFit="1" customWidth="1"/>
    <col min="13556" max="13556" width="1.42578125" style="75" customWidth="1"/>
    <col min="13557" max="13558" width="18.28515625" style="75" customWidth="1"/>
    <col min="13559" max="13804" width="9.140625" style="75"/>
    <col min="13805" max="13805" width="72.28515625" style="75" customWidth="1"/>
    <col min="13806" max="13806" width="1.42578125" style="75" customWidth="1"/>
    <col min="13807" max="13807" width="18" style="75" bestFit="1" customWidth="1"/>
    <col min="13808" max="13808" width="12.42578125" style="75" bestFit="1" customWidth="1"/>
    <col min="13809" max="13809" width="1.42578125" style="75" customWidth="1"/>
    <col min="13810" max="13810" width="10.85546875" style="75" bestFit="1" customWidth="1"/>
    <col min="13811" max="13811" width="11.7109375" style="75" bestFit="1" customWidth="1"/>
    <col min="13812" max="13812" width="1.42578125" style="75" customWidth="1"/>
    <col min="13813" max="13814" width="18.28515625" style="75" customWidth="1"/>
    <col min="13815" max="14060" width="9.140625" style="75"/>
    <col min="14061" max="14061" width="72.28515625" style="75" customWidth="1"/>
    <col min="14062" max="14062" width="1.42578125" style="75" customWidth="1"/>
    <col min="14063" max="14063" width="18" style="75" bestFit="1" customWidth="1"/>
    <col min="14064" max="14064" width="12.42578125" style="75" bestFit="1" customWidth="1"/>
    <col min="14065" max="14065" width="1.42578125" style="75" customWidth="1"/>
    <col min="14066" max="14066" width="10.85546875" style="75" bestFit="1" customWidth="1"/>
    <col min="14067" max="14067" width="11.7109375" style="75" bestFit="1" customWidth="1"/>
    <col min="14068" max="14068" width="1.42578125" style="75" customWidth="1"/>
    <col min="14069" max="14070" width="18.28515625" style="75" customWidth="1"/>
    <col min="14071" max="14316" width="9.140625" style="75"/>
    <col min="14317" max="14317" width="72.28515625" style="75" customWidth="1"/>
    <col min="14318" max="14318" width="1.42578125" style="75" customWidth="1"/>
    <col min="14319" max="14319" width="18" style="75" bestFit="1" customWidth="1"/>
    <col min="14320" max="14320" width="12.42578125" style="75" bestFit="1" customWidth="1"/>
    <col min="14321" max="14321" width="1.42578125" style="75" customWidth="1"/>
    <col min="14322" max="14322" width="10.85546875" style="75" bestFit="1" customWidth="1"/>
    <col min="14323" max="14323" width="11.7109375" style="75" bestFit="1" customWidth="1"/>
    <col min="14324" max="14324" width="1.42578125" style="75" customWidth="1"/>
    <col min="14325" max="14326" width="18.28515625" style="75" customWidth="1"/>
    <col min="14327" max="14572" width="9.140625" style="75"/>
    <col min="14573" max="14573" width="72.28515625" style="75" customWidth="1"/>
    <col min="14574" max="14574" width="1.42578125" style="75" customWidth="1"/>
    <col min="14575" max="14575" width="18" style="75" bestFit="1" customWidth="1"/>
    <col min="14576" max="14576" width="12.42578125" style="75" bestFit="1" customWidth="1"/>
    <col min="14577" max="14577" width="1.42578125" style="75" customWidth="1"/>
    <col min="14578" max="14578" width="10.85546875" style="75" bestFit="1" customWidth="1"/>
    <col min="14579" max="14579" width="11.7109375" style="75" bestFit="1" customWidth="1"/>
    <col min="14580" max="14580" width="1.42578125" style="75" customWidth="1"/>
    <col min="14581" max="14582" width="18.28515625" style="75" customWidth="1"/>
    <col min="14583" max="14828" width="9.140625" style="75"/>
    <col min="14829" max="14829" width="72.28515625" style="75" customWidth="1"/>
    <col min="14830" max="14830" width="1.42578125" style="75" customWidth="1"/>
    <col min="14831" max="14831" width="18" style="75" bestFit="1" customWidth="1"/>
    <col min="14832" max="14832" width="12.42578125" style="75" bestFit="1" customWidth="1"/>
    <col min="14833" max="14833" width="1.42578125" style="75" customWidth="1"/>
    <col min="14834" max="14834" width="10.85546875" style="75" bestFit="1" customWidth="1"/>
    <col min="14835" max="14835" width="11.7109375" style="75" bestFit="1" customWidth="1"/>
    <col min="14836" max="14836" width="1.42578125" style="75" customWidth="1"/>
    <col min="14837" max="14838" width="18.28515625" style="75" customWidth="1"/>
    <col min="14839" max="15084" width="9.140625" style="75"/>
    <col min="15085" max="15085" width="72.28515625" style="75" customWidth="1"/>
    <col min="15086" max="15086" width="1.42578125" style="75" customWidth="1"/>
    <col min="15087" max="15087" width="18" style="75" bestFit="1" customWidth="1"/>
    <col min="15088" max="15088" width="12.42578125" style="75" bestFit="1" customWidth="1"/>
    <col min="15089" max="15089" width="1.42578125" style="75" customWidth="1"/>
    <col min="15090" max="15090" width="10.85546875" style="75" bestFit="1" customWidth="1"/>
    <col min="15091" max="15091" width="11.7109375" style="75" bestFit="1" customWidth="1"/>
    <col min="15092" max="15092" width="1.42578125" style="75" customWidth="1"/>
    <col min="15093" max="15094" width="18.28515625" style="75" customWidth="1"/>
    <col min="15095" max="15340" width="9.140625" style="75"/>
    <col min="15341" max="15341" width="72.28515625" style="75" customWidth="1"/>
    <col min="15342" max="15342" width="1.42578125" style="75" customWidth="1"/>
    <col min="15343" max="15343" width="18" style="75" bestFit="1" customWidth="1"/>
    <col min="15344" max="15344" width="12.42578125" style="75" bestFit="1" customWidth="1"/>
    <col min="15345" max="15345" width="1.42578125" style="75" customWidth="1"/>
    <col min="15346" max="15346" width="10.85546875" style="75" bestFit="1" customWidth="1"/>
    <col min="15347" max="15347" width="11.7109375" style="75" bestFit="1" customWidth="1"/>
    <col min="15348" max="15348" width="1.42578125" style="75" customWidth="1"/>
    <col min="15349" max="15350" width="18.28515625" style="75" customWidth="1"/>
    <col min="15351" max="15596" width="9.140625" style="75"/>
    <col min="15597" max="15597" width="72.28515625" style="75" customWidth="1"/>
    <col min="15598" max="15598" width="1.42578125" style="75" customWidth="1"/>
    <col min="15599" max="15599" width="18" style="75" bestFit="1" customWidth="1"/>
    <col min="15600" max="15600" width="12.42578125" style="75" bestFit="1" customWidth="1"/>
    <col min="15601" max="15601" width="1.42578125" style="75" customWidth="1"/>
    <col min="15602" max="15602" width="10.85546875" style="75" bestFit="1" customWidth="1"/>
    <col min="15603" max="15603" width="11.7109375" style="75" bestFit="1" customWidth="1"/>
    <col min="15604" max="15604" width="1.42578125" style="75" customWidth="1"/>
    <col min="15605" max="15606" width="18.28515625" style="75" customWidth="1"/>
    <col min="15607" max="15852" width="9.140625" style="75"/>
    <col min="15853" max="15853" width="72.28515625" style="75" customWidth="1"/>
    <col min="15854" max="15854" width="1.42578125" style="75" customWidth="1"/>
    <col min="15855" max="15855" width="18" style="75" bestFit="1" customWidth="1"/>
    <col min="15856" max="15856" width="12.42578125" style="75" bestFit="1" customWidth="1"/>
    <col min="15857" max="15857" width="1.42578125" style="75" customWidth="1"/>
    <col min="15858" max="15858" width="10.85546875" style="75" bestFit="1" customWidth="1"/>
    <col min="15859" max="15859" width="11.7109375" style="75" bestFit="1" customWidth="1"/>
    <col min="15860" max="15860" width="1.42578125" style="75" customWidth="1"/>
    <col min="15861" max="15862" width="18.28515625" style="75" customWidth="1"/>
    <col min="15863" max="16108" width="9.140625" style="75"/>
    <col min="16109" max="16109" width="72.28515625" style="75" customWidth="1"/>
    <col min="16110" max="16110" width="1.42578125" style="75" customWidth="1"/>
    <col min="16111" max="16111" width="18" style="75" bestFit="1" customWidth="1"/>
    <col min="16112" max="16112" width="12.42578125" style="75" bestFit="1" customWidth="1"/>
    <col min="16113" max="16113" width="1.42578125" style="75" customWidth="1"/>
    <col min="16114" max="16114" width="10.85546875" style="75" bestFit="1" customWidth="1"/>
    <col min="16115" max="16115" width="11.7109375" style="75" bestFit="1" customWidth="1"/>
    <col min="16116" max="16116" width="1.42578125" style="75" customWidth="1"/>
    <col min="16117" max="16118" width="18.28515625" style="75" customWidth="1"/>
    <col min="16119" max="16384" width="9.140625" style="75"/>
  </cols>
  <sheetData>
    <row r="1" spans="1:7" ht="18" x14ac:dyDescent="0.35">
      <c r="A1" s="16" t="s">
        <v>95</v>
      </c>
      <c r="B1" s="74"/>
      <c r="C1" s="410"/>
      <c r="D1" s="74"/>
      <c r="E1" s="74"/>
      <c r="F1" s="74"/>
      <c r="G1" s="74"/>
    </row>
    <row r="2" spans="1:7" ht="18" x14ac:dyDescent="0.35">
      <c r="A2" s="4" t="s">
        <v>220</v>
      </c>
      <c r="B2" s="74"/>
      <c r="C2" s="77"/>
      <c r="D2" s="78"/>
      <c r="E2" s="74"/>
      <c r="F2" s="411"/>
      <c r="G2" s="78"/>
    </row>
    <row r="3" spans="1:7" ht="18" x14ac:dyDescent="0.35">
      <c r="A3" s="76" t="s">
        <v>6</v>
      </c>
      <c r="B3" s="74"/>
      <c r="C3" s="77"/>
      <c r="D3" s="78"/>
      <c r="E3" s="74"/>
      <c r="F3" s="411"/>
      <c r="G3" s="78"/>
    </row>
    <row r="4" spans="1:7" ht="18" x14ac:dyDescent="0.35">
      <c r="A4" s="76"/>
      <c r="B4" s="74"/>
      <c r="C4" s="77"/>
      <c r="D4" s="78"/>
      <c r="E4" s="74"/>
      <c r="F4" s="411"/>
      <c r="G4" s="78"/>
    </row>
    <row r="5" spans="1:7" s="80" customFormat="1" x14ac:dyDescent="0.3">
      <c r="A5" s="79"/>
      <c r="B5" s="24"/>
      <c r="C5" s="418" t="s">
        <v>25</v>
      </c>
      <c r="D5" s="419"/>
      <c r="E5" s="24"/>
      <c r="F5" s="25" t="s">
        <v>26</v>
      </c>
      <c r="G5" s="26"/>
    </row>
    <row r="6" spans="1:7" s="80" customFormat="1" x14ac:dyDescent="0.3">
      <c r="A6" s="420" t="s">
        <v>96</v>
      </c>
      <c r="B6" s="31"/>
      <c r="C6" s="27" t="s">
        <v>30</v>
      </c>
      <c r="D6" s="30"/>
      <c r="E6" s="31"/>
      <c r="F6" s="32" t="s">
        <v>31</v>
      </c>
      <c r="G6" s="33" t="s">
        <v>29</v>
      </c>
    </row>
    <row r="7" spans="1:7" x14ac:dyDescent="0.3">
      <c r="A7" s="421"/>
      <c r="B7" s="31"/>
      <c r="C7" s="35" t="s">
        <v>32</v>
      </c>
      <c r="D7" s="37" t="s">
        <v>33</v>
      </c>
      <c r="E7" s="31"/>
      <c r="F7" s="38" t="s">
        <v>34</v>
      </c>
      <c r="G7" s="37" t="s">
        <v>34</v>
      </c>
    </row>
    <row r="8" spans="1:7" x14ac:dyDescent="0.3">
      <c r="A8" s="81"/>
      <c r="B8" s="84"/>
      <c r="E8" s="84"/>
    </row>
    <row r="9" spans="1:7" x14ac:dyDescent="0.3">
      <c r="A9" s="42" t="s">
        <v>35</v>
      </c>
      <c r="B9" s="84"/>
      <c r="E9" s="84"/>
    </row>
    <row r="10" spans="1:7" x14ac:dyDescent="0.3">
      <c r="A10" s="81" t="s">
        <v>36</v>
      </c>
      <c r="B10" s="84"/>
      <c r="C10" s="351">
        <v>7</v>
      </c>
      <c r="D10" s="83">
        <f>C10/$C$109*100</f>
        <v>1.2068965517241379</v>
      </c>
      <c r="E10" s="84"/>
      <c r="F10" s="49">
        <v>22.58064516129032</v>
      </c>
      <c r="G10" s="49">
        <v>43.75</v>
      </c>
    </row>
    <row r="11" spans="1:7" x14ac:dyDescent="0.3">
      <c r="A11" s="81"/>
      <c r="B11" s="84"/>
      <c r="E11" s="84"/>
    </row>
    <row r="12" spans="1:7" x14ac:dyDescent="0.3">
      <c r="A12" s="42" t="s">
        <v>199</v>
      </c>
      <c r="B12" s="84"/>
      <c r="E12" s="84"/>
    </row>
    <row r="13" spans="1:7" x14ac:dyDescent="0.3">
      <c r="A13" s="46" t="s">
        <v>200</v>
      </c>
      <c r="B13" s="84"/>
      <c r="C13" s="351">
        <v>1</v>
      </c>
      <c r="D13" s="83">
        <f>C13/$C$109*100</f>
        <v>0.17241379310344829</v>
      </c>
      <c r="E13" s="84"/>
      <c r="F13" s="49">
        <v>14.285714285714285</v>
      </c>
      <c r="G13" s="49">
        <v>33.333333333333329</v>
      </c>
    </row>
    <row r="14" spans="1:7" x14ac:dyDescent="0.3">
      <c r="A14" s="81"/>
      <c r="B14" s="84"/>
      <c r="E14" s="84"/>
    </row>
    <row r="15" spans="1:7" x14ac:dyDescent="0.3">
      <c r="A15" s="50" t="s">
        <v>37</v>
      </c>
      <c r="B15" s="84"/>
      <c r="E15" s="84"/>
    </row>
    <row r="16" spans="1:7" x14ac:dyDescent="0.3">
      <c r="A16" s="81" t="s">
        <v>38</v>
      </c>
      <c r="B16" s="84"/>
      <c r="C16" s="351">
        <v>1</v>
      </c>
      <c r="D16" s="83">
        <f t="shared" ref="D16:D21" si="0">C16/$C$109*100</f>
        <v>0.17241379310344829</v>
      </c>
      <c r="E16" s="84"/>
      <c r="F16" s="49">
        <v>25</v>
      </c>
      <c r="G16" s="49">
        <v>33.333333333333329</v>
      </c>
    </row>
    <row r="17" spans="1:7" x14ac:dyDescent="0.3">
      <c r="A17" s="81" t="s">
        <v>39</v>
      </c>
      <c r="B17" s="84"/>
      <c r="C17" s="351">
        <v>6</v>
      </c>
      <c r="D17" s="83">
        <f t="shared" si="0"/>
        <v>1.0344827586206897</v>
      </c>
      <c r="E17" s="84"/>
      <c r="F17" s="49">
        <v>20.689655172413794</v>
      </c>
      <c r="G17" s="49">
        <v>40</v>
      </c>
    </row>
    <row r="18" spans="1:7" x14ac:dyDescent="0.3">
      <c r="A18" s="81" t="s">
        <v>235</v>
      </c>
      <c r="B18" s="84"/>
      <c r="C18" s="351">
        <v>0</v>
      </c>
      <c r="D18" s="83">
        <f t="shared" si="0"/>
        <v>0</v>
      </c>
      <c r="E18" s="84"/>
      <c r="F18" s="49">
        <v>0</v>
      </c>
      <c r="G18" s="49">
        <v>0</v>
      </c>
    </row>
    <row r="19" spans="1:7" x14ac:dyDescent="0.3">
      <c r="A19" s="81" t="s">
        <v>222</v>
      </c>
      <c r="B19" s="84"/>
      <c r="C19" s="351">
        <v>0</v>
      </c>
      <c r="D19" s="83">
        <f t="shared" si="0"/>
        <v>0</v>
      </c>
      <c r="E19" s="84"/>
      <c r="F19" s="49">
        <v>0</v>
      </c>
      <c r="G19" s="49">
        <v>0</v>
      </c>
    </row>
    <row r="20" spans="1:7" x14ac:dyDescent="0.3">
      <c r="A20" s="81" t="s">
        <v>236</v>
      </c>
      <c r="B20" s="84"/>
      <c r="C20" s="351">
        <v>0</v>
      </c>
      <c r="D20" s="83">
        <f t="shared" si="0"/>
        <v>0</v>
      </c>
      <c r="E20" s="84"/>
      <c r="F20" s="49">
        <v>0</v>
      </c>
      <c r="G20" s="49">
        <v>0</v>
      </c>
    </row>
    <row r="21" spans="1:7" x14ac:dyDescent="0.3">
      <c r="A21" s="50" t="s">
        <v>40</v>
      </c>
      <c r="B21" s="84"/>
      <c r="C21" s="85">
        <f>SUM(C16:C20)</f>
        <v>7</v>
      </c>
      <c r="D21" s="83">
        <f t="shared" si="0"/>
        <v>1.2068965517241379</v>
      </c>
      <c r="E21" s="84"/>
      <c r="F21" s="45"/>
      <c r="G21" s="45"/>
    </row>
    <row r="22" spans="1:7" x14ac:dyDescent="0.3">
      <c r="A22" s="81"/>
      <c r="B22" s="84"/>
      <c r="E22" s="84"/>
    </row>
    <row r="23" spans="1:7" x14ac:dyDescent="0.3">
      <c r="A23" s="43" t="s">
        <v>41</v>
      </c>
      <c r="B23" s="84"/>
      <c r="E23" s="84"/>
    </row>
    <row r="24" spans="1:7" x14ac:dyDescent="0.3">
      <c r="A24" s="12" t="s">
        <v>42</v>
      </c>
      <c r="B24" s="84"/>
      <c r="C24" s="351">
        <v>2</v>
      </c>
      <c r="D24" s="83">
        <f>C24/$C$109*100</f>
        <v>0.34482758620689657</v>
      </c>
      <c r="E24" s="84"/>
      <c r="F24" s="49">
        <v>28.571428571428569</v>
      </c>
      <c r="G24" s="49">
        <v>40</v>
      </c>
    </row>
    <row r="25" spans="1:7" x14ac:dyDescent="0.3">
      <c r="A25" s="12" t="s">
        <v>43</v>
      </c>
      <c r="B25" s="84"/>
      <c r="C25" s="351">
        <v>5</v>
      </c>
      <c r="D25" s="83">
        <f>C25/$C$109*100</f>
        <v>0.86206896551724133</v>
      </c>
      <c r="E25" s="84"/>
      <c r="F25" s="49">
        <v>14.705882352941178</v>
      </c>
      <c r="G25" s="49">
        <v>35.714285714285715</v>
      </c>
    </row>
    <row r="26" spans="1:7" x14ac:dyDescent="0.3">
      <c r="A26" s="43" t="s">
        <v>44</v>
      </c>
      <c r="B26" s="84"/>
      <c r="C26" s="85">
        <f>SUM(C24:C25)</f>
        <v>7</v>
      </c>
      <c r="D26" s="83">
        <f>C26/$C$109*100</f>
        <v>1.2068965517241379</v>
      </c>
      <c r="E26" s="84"/>
      <c r="F26" s="45"/>
      <c r="G26" s="45"/>
    </row>
    <row r="27" spans="1:7" x14ac:dyDescent="0.3">
      <c r="A27" s="81"/>
      <c r="B27" s="84"/>
      <c r="E27" s="84"/>
    </row>
    <row r="28" spans="1:7" x14ac:dyDescent="0.3">
      <c r="A28" s="50" t="s">
        <v>45</v>
      </c>
      <c r="B28" s="84"/>
      <c r="E28" s="84"/>
    </row>
    <row r="29" spans="1:7" x14ac:dyDescent="0.3">
      <c r="A29" s="81" t="s">
        <v>46</v>
      </c>
      <c r="B29" s="84"/>
      <c r="C29" s="351">
        <v>20</v>
      </c>
      <c r="D29" s="83">
        <f t="shared" ref="D29:D36" si="1">C29/$C$109*100</f>
        <v>3.4482758620689653</v>
      </c>
      <c r="E29" s="84"/>
      <c r="F29" s="49">
        <v>18.691588785046729</v>
      </c>
      <c r="G29" s="49">
        <v>41.666666666666671</v>
      </c>
    </row>
    <row r="30" spans="1:7" x14ac:dyDescent="0.3">
      <c r="A30" s="81" t="s">
        <v>47</v>
      </c>
      <c r="B30" s="84"/>
      <c r="C30" s="351">
        <v>11</v>
      </c>
      <c r="D30" s="83">
        <f t="shared" si="1"/>
        <v>1.896551724137931</v>
      </c>
      <c r="E30" s="84"/>
      <c r="F30" s="49">
        <v>9.4017094017094021</v>
      </c>
      <c r="G30" s="49">
        <v>18.96551724137931</v>
      </c>
    </row>
    <row r="31" spans="1:7" x14ac:dyDescent="0.3">
      <c r="A31" s="81" t="s">
        <v>48</v>
      </c>
      <c r="B31" s="84"/>
      <c r="C31" s="351">
        <v>18</v>
      </c>
      <c r="D31" s="83">
        <f t="shared" si="1"/>
        <v>3.103448275862069</v>
      </c>
      <c r="E31" s="84"/>
      <c r="F31" s="49">
        <v>9.1370558375634516</v>
      </c>
      <c r="G31" s="49">
        <v>18.367346938775512</v>
      </c>
    </row>
    <row r="32" spans="1:7" x14ac:dyDescent="0.3">
      <c r="A32" s="81" t="s">
        <v>49</v>
      </c>
      <c r="B32" s="84"/>
      <c r="C32" s="351">
        <v>33</v>
      </c>
      <c r="D32" s="83">
        <f t="shared" si="1"/>
        <v>5.6896551724137936</v>
      </c>
      <c r="E32" s="84"/>
      <c r="F32" s="49">
        <v>16.923076923076923</v>
      </c>
      <c r="G32" s="49">
        <v>31.73076923076923</v>
      </c>
    </row>
    <row r="33" spans="1:7" x14ac:dyDescent="0.3">
      <c r="A33" s="81" t="s">
        <v>224</v>
      </c>
      <c r="B33" s="84"/>
      <c r="C33" s="351">
        <v>0</v>
      </c>
      <c r="D33" s="83">
        <f t="shared" si="1"/>
        <v>0</v>
      </c>
      <c r="E33" s="84"/>
      <c r="F33" s="49">
        <v>0</v>
      </c>
      <c r="G33" s="49">
        <v>0</v>
      </c>
    </row>
    <row r="34" spans="1:7" x14ac:dyDescent="0.3">
      <c r="A34" s="81" t="s">
        <v>50</v>
      </c>
      <c r="B34" s="84"/>
      <c r="C34" s="351">
        <v>1</v>
      </c>
      <c r="D34" s="83">
        <f t="shared" si="1"/>
        <v>0.17241379310344829</v>
      </c>
      <c r="E34" s="84"/>
      <c r="F34" s="49">
        <v>4.3478260869565215</v>
      </c>
      <c r="G34" s="49">
        <v>16.666666666666664</v>
      </c>
    </row>
    <row r="35" spans="1:7" x14ac:dyDescent="0.3">
      <c r="A35" s="81" t="s">
        <v>51</v>
      </c>
      <c r="B35" s="84"/>
      <c r="C35" s="351">
        <v>3</v>
      </c>
      <c r="D35" s="83">
        <f t="shared" si="1"/>
        <v>0.51724137931034486</v>
      </c>
      <c r="E35" s="84"/>
      <c r="F35" s="49">
        <v>6.9767441860465116</v>
      </c>
      <c r="G35" s="49">
        <v>15.789473684210526</v>
      </c>
    </row>
    <row r="36" spans="1:7" x14ac:dyDescent="0.3">
      <c r="A36" s="81" t="s">
        <v>225</v>
      </c>
      <c r="B36" s="84"/>
      <c r="C36" s="351">
        <v>0</v>
      </c>
      <c r="D36" s="83">
        <f t="shared" si="1"/>
        <v>0</v>
      </c>
      <c r="E36" s="84"/>
      <c r="F36" s="49">
        <v>0</v>
      </c>
      <c r="G36" s="49">
        <v>0</v>
      </c>
    </row>
    <row r="37" spans="1:7" x14ac:dyDescent="0.3">
      <c r="A37" s="81" t="s">
        <v>52</v>
      </c>
      <c r="B37" s="84"/>
      <c r="C37" s="351"/>
      <c r="E37" s="84"/>
      <c r="F37" s="49"/>
      <c r="G37" s="49"/>
    </row>
    <row r="38" spans="1:7" x14ac:dyDescent="0.3">
      <c r="A38" s="81" t="s">
        <v>226</v>
      </c>
      <c r="B38" s="84"/>
      <c r="C38" s="351">
        <v>0</v>
      </c>
      <c r="D38" s="83">
        <f t="shared" ref="D38:D45" si="2">C38/$C$109*100</f>
        <v>0</v>
      </c>
      <c r="E38" s="84"/>
      <c r="F38" s="49">
        <v>0</v>
      </c>
      <c r="G38" s="49">
        <v>0</v>
      </c>
    </row>
    <row r="39" spans="1:7" x14ac:dyDescent="0.3">
      <c r="A39" s="81" t="s">
        <v>202</v>
      </c>
      <c r="B39" s="84"/>
      <c r="C39" s="351">
        <v>1</v>
      </c>
      <c r="D39" s="83">
        <f t="shared" si="2"/>
        <v>0.17241379310344829</v>
      </c>
      <c r="E39" s="84"/>
      <c r="F39" s="49">
        <v>12.5</v>
      </c>
      <c r="G39" s="49">
        <v>16.666666666666664</v>
      </c>
    </row>
    <row r="40" spans="1:7" x14ac:dyDescent="0.3">
      <c r="A40" s="81" t="s">
        <v>203</v>
      </c>
      <c r="B40" s="84"/>
      <c r="C40" s="351">
        <v>1</v>
      </c>
      <c r="D40" s="83">
        <f t="shared" si="2"/>
        <v>0.17241379310344829</v>
      </c>
      <c r="E40" s="84"/>
      <c r="F40" s="49">
        <v>12.5</v>
      </c>
      <c r="G40" s="49">
        <v>50</v>
      </c>
    </row>
    <row r="41" spans="1:7" x14ac:dyDescent="0.3">
      <c r="A41" s="81" t="s">
        <v>204</v>
      </c>
      <c r="B41" s="84"/>
      <c r="C41" s="351">
        <v>13</v>
      </c>
      <c r="D41" s="83">
        <f t="shared" si="2"/>
        <v>2.2413793103448274</v>
      </c>
      <c r="E41" s="84"/>
      <c r="F41" s="49">
        <v>12.871287128712872</v>
      </c>
      <c r="G41" s="49">
        <v>22.413793103448278</v>
      </c>
    </row>
    <row r="42" spans="1:7" x14ac:dyDescent="0.3">
      <c r="A42" s="81" t="s">
        <v>227</v>
      </c>
      <c r="B42" s="84"/>
      <c r="C42" s="351">
        <v>0</v>
      </c>
      <c r="D42" s="83">
        <f t="shared" si="2"/>
        <v>0</v>
      </c>
      <c r="E42" s="84"/>
      <c r="F42" s="49">
        <v>0</v>
      </c>
      <c r="G42" s="49">
        <v>0</v>
      </c>
    </row>
    <row r="43" spans="1:7" x14ac:dyDescent="0.3">
      <c r="A43" s="81" t="s">
        <v>205</v>
      </c>
      <c r="B43" s="84"/>
      <c r="C43" s="351">
        <v>1</v>
      </c>
      <c r="D43" s="83">
        <f t="shared" si="2"/>
        <v>0.17241379310344829</v>
      </c>
      <c r="E43" s="84"/>
      <c r="F43" s="49">
        <v>20</v>
      </c>
      <c r="G43" s="49">
        <v>50</v>
      </c>
    </row>
    <row r="44" spans="1:7" x14ac:dyDescent="0.3">
      <c r="A44" s="81" t="s">
        <v>206</v>
      </c>
      <c r="B44" s="84"/>
      <c r="C44" s="351">
        <v>1</v>
      </c>
      <c r="D44" s="83">
        <f t="shared" si="2"/>
        <v>0.17241379310344829</v>
      </c>
      <c r="E44" s="84"/>
      <c r="F44" s="49">
        <v>5.8823529411764701</v>
      </c>
      <c r="G44" s="49">
        <v>14.285714285714285</v>
      </c>
    </row>
    <row r="45" spans="1:7" x14ac:dyDescent="0.3">
      <c r="A45" s="50" t="s">
        <v>53</v>
      </c>
      <c r="B45" s="84"/>
      <c r="C45" s="85">
        <f>SUM(C29:C44)</f>
        <v>103</v>
      </c>
      <c r="D45" s="83">
        <f t="shared" si="2"/>
        <v>17.758620689655171</v>
      </c>
      <c r="E45" s="84"/>
      <c r="F45" s="45"/>
      <c r="G45" s="45"/>
    </row>
    <row r="46" spans="1:7" x14ac:dyDescent="0.3">
      <c r="A46" s="81"/>
      <c r="B46" s="84"/>
      <c r="E46" s="84"/>
    </row>
    <row r="47" spans="1:7" x14ac:dyDescent="0.3">
      <c r="A47" s="50" t="s">
        <v>54</v>
      </c>
      <c r="B47" s="84"/>
      <c r="E47" s="84"/>
    </row>
    <row r="48" spans="1:7" x14ac:dyDescent="0.3">
      <c r="A48" s="81" t="s">
        <v>207</v>
      </c>
      <c r="B48" s="84"/>
      <c r="C48" s="351">
        <v>2</v>
      </c>
      <c r="D48" s="83">
        <f t="shared" ref="D48:D72" si="3">C48/$C$109*100</f>
        <v>0.34482758620689657</v>
      </c>
      <c r="E48" s="84"/>
      <c r="F48" s="49">
        <v>7.6923076923076925</v>
      </c>
      <c r="G48" s="49">
        <v>20</v>
      </c>
    </row>
    <row r="49" spans="1:7" x14ac:dyDescent="0.3">
      <c r="A49" s="81" t="s">
        <v>55</v>
      </c>
      <c r="B49" s="84"/>
      <c r="C49" s="351">
        <v>14</v>
      </c>
      <c r="D49" s="83">
        <f t="shared" si="3"/>
        <v>2.4137931034482758</v>
      </c>
      <c r="E49" s="84"/>
      <c r="F49" s="49">
        <v>9.4594594594594597</v>
      </c>
      <c r="G49" s="49">
        <v>22.950819672131146</v>
      </c>
    </row>
    <row r="50" spans="1:7" x14ac:dyDescent="0.3">
      <c r="A50" s="81" t="s">
        <v>228</v>
      </c>
      <c r="B50" s="84"/>
      <c r="C50" s="351">
        <v>0</v>
      </c>
      <c r="D50" s="83">
        <f t="shared" si="3"/>
        <v>0</v>
      </c>
      <c r="E50" s="84"/>
      <c r="F50" s="49">
        <v>0</v>
      </c>
      <c r="G50" s="49">
        <v>0</v>
      </c>
    </row>
    <row r="51" spans="1:7" x14ac:dyDescent="0.3">
      <c r="A51" s="81" t="s">
        <v>56</v>
      </c>
      <c r="B51" s="84"/>
      <c r="C51" s="351">
        <v>8</v>
      </c>
      <c r="D51" s="83">
        <f t="shared" si="3"/>
        <v>1.3793103448275863</v>
      </c>
      <c r="E51" s="84"/>
      <c r="F51" s="49">
        <v>8.695652173913043</v>
      </c>
      <c r="G51" s="49">
        <v>36.363636363636367</v>
      </c>
    </row>
    <row r="52" spans="1:7" x14ac:dyDescent="0.3">
      <c r="A52" s="81" t="s">
        <v>229</v>
      </c>
      <c r="B52" s="84"/>
      <c r="C52" s="351">
        <v>0</v>
      </c>
      <c r="D52" s="83">
        <f t="shared" si="3"/>
        <v>0</v>
      </c>
      <c r="E52" s="84"/>
      <c r="F52" s="49">
        <v>0</v>
      </c>
      <c r="G52" s="49">
        <v>0</v>
      </c>
    </row>
    <row r="53" spans="1:7" x14ac:dyDescent="0.3">
      <c r="A53" s="81" t="s">
        <v>230</v>
      </c>
      <c r="B53" s="84"/>
      <c r="C53" s="351">
        <v>0</v>
      </c>
      <c r="D53" s="83">
        <f t="shared" si="3"/>
        <v>0</v>
      </c>
      <c r="E53" s="84"/>
      <c r="F53" s="49">
        <v>0</v>
      </c>
      <c r="G53" s="49">
        <v>0</v>
      </c>
    </row>
    <row r="54" spans="1:7" x14ac:dyDescent="0.3">
      <c r="A54" s="81" t="s">
        <v>231</v>
      </c>
      <c r="B54" s="84"/>
      <c r="C54" s="351">
        <v>0</v>
      </c>
      <c r="D54" s="83">
        <f t="shared" si="3"/>
        <v>0</v>
      </c>
      <c r="E54" s="84"/>
      <c r="F54" s="49">
        <v>0</v>
      </c>
      <c r="G54" s="49">
        <v>0</v>
      </c>
    </row>
    <row r="55" spans="1:7" x14ac:dyDescent="0.3">
      <c r="A55" s="81" t="s">
        <v>57</v>
      </c>
      <c r="B55" s="84"/>
      <c r="C55" s="351">
        <v>17</v>
      </c>
      <c r="D55" s="83">
        <f t="shared" si="3"/>
        <v>2.9310344827586206</v>
      </c>
      <c r="E55" s="84"/>
      <c r="F55" s="49">
        <v>14.655172413793101</v>
      </c>
      <c r="G55" s="49">
        <v>36.95652173913043</v>
      </c>
    </row>
    <row r="56" spans="1:7" x14ac:dyDescent="0.3">
      <c r="A56" s="81" t="s">
        <v>58</v>
      </c>
      <c r="B56" s="84"/>
      <c r="C56" s="351">
        <v>24</v>
      </c>
      <c r="D56" s="83">
        <f t="shared" si="3"/>
        <v>4.1379310344827589</v>
      </c>
      <c r="E56" s="84"/>
      <c r="F56" s="49">
        <v>11.428571428571429</v>
      </c>
      <c r="G56" s="49">
        <v>28.571428571428569</v>
      </c>
    </row>
    <row r="57" spans="1:7" x14ac:dyDescent="0.3">
      <c r="A57" s="81" t="s">
        <v>59</v>
      </c>
      <c r="B57" s="84"/>
      <c r="C57" s="351">
        <v>27</v>
      </c>
      <c r="D57" s="83">
        <f t="shared" si="3"/>
        <v>4.6551724137931041</v>
      </c>
      <c r="E57" s="84"/>
      <c r="F57" s="49">
        <v>12.616822429906541</v>
      </c>
      <c r="G57" s="49">
        <v>34.615384615384613</v>
      </c>
    </row>
    <row r="58" spans="1:7" x14ac:dyDescent="0.3">
      <c r="A58" s="81" t="s">
        <v>237</v>
      </c>
      <c r="B58" s="84"/>
      <c r="C58" s="351">
        <v>0</v>
      </c>
      <c r="D58" s="83">
        <f t="shared" si="3"/>
        <v>0</v>
      </c>
      <c r="E58" s="84"/>
      <c r="F58" s="49">
        <v>0</v>
      </c>
      <c r="G58" s="49">
        <v>0</v>
      </c>
    </row>
    <row r="59" spans="1:7" x14ac:dyDescent="0.3">
      <c r="A59" s="81" t="s">
        <v>60</v>
      </c>
      <c r="B59" s="84"/>
      <c r="C59" s="351">
        <v>5</v>
      </c>
      <c r="D59" s="83">
        <f t="shared" si="3"/>
        <v>0.86206896551724133</v>
      </c>
      <c r="E59" s="84"/>
      <c r="F59" s="49">
        <v>7.9365079365079358</v>
      </c>
      <c r="G59" s="49">
        <v>55.555555555555557</v>
      </c>
    </row>
    <row r="60" spans="1:7" x14ac:dyDescent="0.3">
      <c r="A60" s="81" t="s">
        <v>232</v>
      </c>
      <c r="B60" s="84"/>
      <c r="C60" s="351">
        <v>0</v>
      </c>
      <c r="D60" s="83">
        <f t="shared" si="3"/>
        <v>0</v>
      </c>
      <c r="E60" s="84"/>
      <c r="F60" s="49">
        <v>0</v>
      </c>
      <c r="G60" s="49">
        <v>0</v>
      </c>
    </row>
    <row r="61" spans="1:7" x14ac:dyDescent="0.3">
      <c r="A61" s="81" t="s">
        <v>61</v>
      </c>
      <c r="B61" s="84"/>
      <c r="C61" s="351">
        <v>75</v>
      </c>
      <c r="D61" s="83">
        <f t="shared" si="3"/>
        <v>12.931034482758621</v>
      </c>
      <c r="E61" s="84"/>
      <c r="F61" s="49">
        <v>10.85383502170767</v>
      </c>
      <c r="G61" s="49">
        <v>29.880478087649404</v>
      </c>
    </row>
    <row r="62" spans="1:7" x14ac:dyDescent="0.3">
      <c r="A62" s="51" t="s">
        <v>208</v>
      </c>
      <c r="B62" s="84"/>
      <c r="C62" s="351">
        <v>1</v>
      </c>
      <c r="D62" s="83">
        <f t="shared" si="3"/>
        <v>0.17241379310344829</v>
      </c>
      <c r="E62" s="84"/>
      <c r="F62" s="49">
        <v>100</v>
      </c>
      <c r="G62" s="49">
        <v>100</v>
      </c>
    </row>
    <row r="63" spans="1:7" x14ac:dyDescent="0.3">
      <c r="A63" s="412" t="s">
        <v>238</v>
      </c>
      <c r="B63" s="84"/>
      <c r="C63" s="351">
        <v>0</v>
      </c>
      <c r="D63" s="83">
        <f t="shared" si="3"/>
        <v>0</v>
      </c>
      <c r="E63" s="84"/>
      <c r="F63" s="49">
        <v>0</v>
      </c>
      <c r="G63" s="49">
        <v>0</v>
      </c>
    </row>
    <row r="64" spans="1:7" x14ac:dyDescent="0.3">
      <c r="A64" s="412" t="s">
        <v>239</v>
      </c>
      <c r="B64" s="84"/>
      <c r="C64" s="351">
        <v>0</v>
      </c>
      <c r="D64" s="83">
        <f t="shared" si="3"/>
        <v>0</v>
      </c>
      <c r="E64" s="84"/>
      <c r="F64" s="49">
        <v>0</v>
      </c>
      <c r="G64" s="49">
        <v>0</v>
      </c>
    </row>
    <row r="65" spans="1:7" x14ac:dyDescent="0.3">
      <c r="A65" s="413" t="s">
        <v>240</v>
      </c>
      <c r="B65" s="84"/>
      <c r="C65" s="351">
        <v>0</v>
      </c>
      <c r="D65" s="83">
        <f t="shared" si="3"/>
        <v>0</v>
      </c>
      <c r="E65" s="84"/>
      <c r="F65" s="49">
        <v>0</v>
      </c>
      <c r="G65" s="49">
        <v>0</v>
      </c>
    </row>
    <row r="66" spans="1:7" x14ac:dyDescent="0.3">
      <c r="A66" s="81" t="s">
        <v>241</v>
      </c>
      <c r="B66" s="84"/>
      <c r="C66" s="351">
        <v>0</v>
      </c>
      <c r="D66" s="83">
        <f t="shared" si="3"/>
        <v>0</v>
      </c>
      <c r="E66" s="84"/>
      <c r="F66" s="49">
        <v>0</v>
      </c>
      <c r="G66" s="49">
        <v>0</v>
      </c>
    </row>
    <row r="67" spans="1:7" x14ac:dyDescent="0.3">
      <c r="A67" s="81" t="s">
        <v>62</v>
      </c>
      <c r="B67" s="84"/>
      <c r="C67" s="351">
        <v>11</v>
      </c>
      <c r="D67" s="83">
        <f t="shared" si="3"/>
        <v>1.896551724137931</v>
      </c>
      <c r="E67" s="84"/>
      <c r="F67" s="49">
        <v>8.7301587301587293</v>
      </c>
      <c r="G67" s="49">
        <v>36.666666666666664</v>
      </c>
    </row>
    <row r="68" spans="1:7" x14ac:dyDescent="0.3">
      <c r="A68" s="81" t="s">
        <v>63</v>
      </c>
      <c r="B68" s="84"/>
      <c r="C68" s="351">
        <v>27</v>
      </c>
      <c r="D68" s="83">
        <f t="shared" si="3"/>
        <v>4.6551724137931041</v>
      </c>
      <c r="E68" s="84"/>
      <c r="F68" s="49">
        <v>10.8</v>
      </c>
      <c r="G68" s="49">
        <v>32.142857142857146</v>
      </c>
    </row>
    <row r="69" spans="1:7" x14ac:dyDescent="0.3">
      <c r="A69" s="81" t="s">
        <v>64</v>
      </c>
      <c r="B69" s="84"/>
      <c r="C69" s="351">
        <v>8</v>
      </c>
      <c r="D69" s="83">
        <f t="shared" si="3"/>
        <v>1.3793103448275863</v>
      </c>
      <c r="E69" s="84"/>
      <c r="F69" s="49">
        <v>10</v>
      </c>
      <c r="G69" s="49">
        <v>40</v>
      </c>
    </row>
    <row r="70" spans="1:7" x14ac:dyDescent="0.3">
      <c r="A70" s="81" t="s">
        <v>65</v>
      </c>
      <c r="B70" s="84"/>
      <c r="C70" s="351">
        <v>3</v>
      </c>
      <c r="D70" s="83">
        <f t="shared" si="3"/>
        <v>0.51724137931034486</v>
      </c>
      <c r="E70" s="84"/>
      <c r="F70" s="49">
        <v>8.8235294117647065</v>
      </c>
      <c r="G70" s="49">
        <v>23.076923076923077</v>
      </c>
    </row>
    <row r="71" spans="1:7" x14ac:dyDescent="0.3">
      <c r="A71" s="81" t="s">
        <v>66</v>
      </c>
      <c r="B71" s="84"/>
      <c r="C71" s="351">
        <v>27</v>
      </c>
      <c r="D71" s="83">
        <f t="shared" si="3"/>
        <v>4.6551724137931041</v>
      </c>
      <c r="E71" s="84"/>
      <c r="F71" s="49">
        <v>9.5406360424028271</v>
      </c>
      <c r="G71" s="49">
        <v>25.233644859813083</v>
      </c>
    </row>
    <row r="72" spans="1:7" x14ac:dyDescent="0.3">
      <c r="A72" s="50" t="s">
        <v>67</v>
      </c>
      <c r="B72" s="84"/>
      <c r="C72" s="85">
        <f>SUM(C48:C71)</f>
        <v>249</v>
      </c>
      <c r="D72" s="83">
        <f t="shared" si="3"/>
        <v>42.931034482758626</v>
      </c>
      <c r="E72" s="84"/>
      <c r="F72" s="45"/>
      <c r="G72" s="45"/>
    </row>
    <row r="73" spans="1:7" x14ac:dyDescent="0.3">
      <c r="A73" s="81"/>
      <c r="B73" s="84"/>
      <c r="E73" s="84"/>
    </row>
    <row r="74" spans="1:7" s="12" customFormat="1" x14ac:dyDescent="0.3">
      <c r="A74" s="50" t="s">
        <v>68</v>
      </c>
      <c r="B74" s="49"/>
      <c r="C74" s="47"/>
      <c r="D74" s="83"/>
      <c r="E74" s="49"/>
      <c r="F74" s="49"/>
      <c r="G74" s="49"/>
    </row>
    <row r="75" spans="1:7" s="12" customFormat="1" x14ac:dyDescent="0.3">
      <c r="A75" s="52" t="s">
        <v>68</v>
      </c>
      <c r="B75" s="49"/>
      <c r="C75" s="351">
        <v>9</v>
      </c>
      <c r="D75" s="83">
        <f>C75/$C$109*100</f>
        <v>1.5517241379310345</v>
      </c>
      <c r="E75" s="49"/>
      <c r="F75" s="49">
        <v>18.367346938775512</v>
      </c>
      <c r="G75" s="49">
        <v>37.5</v>
      </c>
    </row>
    <row r="76" spans="1:7" x14ac:dyDescent="0.3">
      <c r="A76" s="81"/>
      <c r="B76" s="84"/>
      <c r="E76" s="84"/>
    </row>
    <row r="77" spans="1:7" s="12" customFormat="1" x14ac:dyDescent="0.3">
      <c r="A77" s="50" t="s">
        <v>69</v>
      </c>
      <c r="B77" s="49"/>
      <c r="C77" s="47"/>
      <c r="D77" s="83"/>
      <c r="E77" s="49"/>
      <c r="F77" s="49"/>
      <c r="G77" s="49"/>
    </row>
    <row r="78" spans="1:7" s="12" customFormat="1" x14ac:dyDescent="0.3">
      <c r="A78" s="52" t="s">
        <v>70</v>
      </c>
      <c r="B78" s="49"/>
      <c r="C78" s="351">
        <v>1</v>
      </c>
      <c r="D78" s="83">
        <f t="shared" ref="D78:D106" si="4">C78/$C$109*100</f>
        <v>0.17241379310344829</v>
      </c>
      <c r="E78" s="49"/>
      <c r="F78" s="49">
        <v>10</v>
      </c>
      <c r="G78" s="49">
        <v>25</v>
      </c>
    </row>
    <row r="79" spans="1:7" s="12" customFormat="1" x14ac:dyDescent="0.3">
      <c r="A79" s="52" t="s">
        <v>69</v>
      </c>
      <c r="B79" s="49"/>
      <c r="C79" s="351">
        <v>7</v>
      </c>
      <c r="D79" s="83">
        <f t="shared" si="4"/>
        <v>1.2068965517241379</v>
      </c>
      <c r="E79" s="49"/>
      <c r="F79" s="49">
        <v>28.000000000000004</v>
      </c>
      <c r="G79" s="49">
        <v>43.75</v>
      </c>
    </row>
    <row r="80" spans="1:7" s="12" customFormat="1" x14ac:dyDescent="0.3">
      <c r="A80" s="50" t="s">
        <v>71</v>
      </c>
      <c r="B80" s="49"/>
      <c r="C80" s="44">
        <f>SUM(C78:C79)</f>
        <v>8</v>
      </c>
      <c r="D80" s="83">
        <f t="shared" si="4"/>
        <v>1.3793103448275863</v>
      </c>
      <c r="E80" s="49"/>
      <c r="F80" s="45"/>
      <c r="G80" s="45"/>
    </row>
    <row r="81" spans="1:7" x14ac:dyDescent="0.3">
      <c r="A81" s="81"/>
      <c r="B81" s="84"/>
      <c r="E81" s="84"/>
    </row>
    <row r="82" spans="1:7" s="43" customFormat="1" x14ac:dyDescent="0.3">
      <c r="A82" s="50" t="s">
        <v>72</v>
      </c>
      <c r="B82" s="49"/>
      <c r="C82" s="44"/>
      <c r="D82" s="83"/>
      <c r="E82" s="49"/>
      <c r="F82" s="45"/>
      <c r="G82" s="45"/>
    </row>
    <row r="83" spans="1:7" s="43" customFormat="1" x14ac:dyDescent="0.3">
      <c r="A83" s="51" t="s">
        <v>72</v>
      </c>
      <c r="B83" s="49"/>
      <c r="C83" s="351">
        <v>30</v>
      </c>
      <c r="D83" s="83">
        <f t="shared" si="4"/>
        <v>5.1724137931034484</v>
      </c>
      <c r="E83" s="49"/>
      <c r="F83" s="49">
        <v>21.428571428571427</v>
      </c>
      <c r="G83" s="49">
        <v>39.473684210526315</v>
      </c>
    </row>
    <row r="84" spans="1:7" s="43" customFormat="1" x14ac:dyDescent="0.3">
      <c r="A84" s="51" t="s">
        <v>73</v>
      </c>
      <c r="B84" s="49"/>
      <c r="C84" s="351">
        <v>1</v>
      </c>
      <c r="D84" s="83">
        <f t="shared" si="4"/>
        <v>0.17241379310344829</v>
      </c>
      <c r="E84" s="49"/>
      <c r="F84" s="49">
        <v>20</v>
      </c>
      <c r="G84" s="49">
        <v>33.333333333333329</v>
      </c>
    </row>
    <row r="85" spans="1:7" s="43" customFormat="1" x14ac:dyDescent="0.3">
      <c r="A85" s="51" t="s">
        <v>74</v>
      </c>
      <c r="B85" s="49"/>
      <c r="C85" s="351">
        <v>20</v>
      </c>
      <c r="D85" s="83">
        <f t="shared" si="4"/>
        <v>3.4482758620689653</v>
      </c>
      <c r="E85" s="49"/>
      <c r="F85" s="49">
        <v>15.151515151515152</v>
      </c>
      <c r="G85" s="49">
        <v>38.461538461538467</v>
      </c>
    </row>
    <row r="86" spans="1:7" s="43" customFormat="1" x14ac:dyDescent="0.3">
      <c r="A86" s="51" t="s">
        <v>216</v>
      </c>
      <c r="B86" s="49"/>
      <c r="C86" s="351">
        <v>1</v>
      </c>
      <c r="D86" s="83">
        <f t="shared" si="4"/>
        <v>0.17241379310344829</v>
      </c>
      <c r="E86" s="49"/>
      <c r="F86" s="49">
        <v>100</v>
      </c>
      <c r="G86" s="49">
        <v>100</v>
      </c>
    </row>
    <row r="87" spans="1:7" s="43" customFormat="1" x14ac:dyDescent="0.3">
      <c r="A87" s="50" t="s">
        <v>75</v>
      </c>
      <c r="B87" s="49"/>
      <c r="C87" s="44">
        <f>SUM(C83:C86)</f>
        <v>52</v>
      </c>
      <c r="D87" s="83">
        <f t="shared" si="4"/>
        <v>8.9655172413793096</v>
      </c>
      <c r="E87" s="49"/>
      <c r="F87" s="45"/>
      <c r="G87" s="45"/>
    </row>
    <row r="88" spans="1:7" x14ac:dyDescent="0.3">
      <c r="A88" s="81"/>
      <c r="B88" s="84"/>
      <c r="E88" s="84"/>
    </row>
    <row r="89" spans="1:7" x14ac:dyDescent="0.3">
      <c r="A89" s="42" t="s">
        <v>76</v>
      </c>
      <c r="B89" s="84"/>
      <c r="E89" s="84"/>
    </row>
    <row r="90" spans="1:7" x14ac:dyDescent="0.3">
      <c r="A90" s="81" t="s">
        <v>77</v>
      </c>
      <c r="B90" s="84"/>
      <c r="C90" s="351">
        <v>37</v>
      </c>
      <c r="D90" s="83">
        <f t="shared" si="4"/>
        <v>6.3793103448275863</v>
      </c>
      <c r="E90" s="84"/>
      <c r="F90" s="49">
        <v>19.786096256684495</v>
      </c>
      <c r="G90" s="49">
        <v>25</v>
      </c>
    </row>
    <row r="91" spans="1:7" x14ac:dyDescent="0.3">
      <c r="A91" s="81" t="s">
        <v>78</v>
      </c>
      <c r="B91" s="84"/>
      <c r="C91" s="351">
        <v>1</v>
      </c>
      <c r="D91" s="83">
        <f t="shared" si="4"/>
        <v>0.17241379310344829</v>
      </c>
      <c r="E91" s="84"/>
      <c r="F91" s="49">
        <v>33.333333333333329</v>
      </c>
      <c r="G91" s="49">
        <v>33.333333333333329</v>
      </c>
    </row>
    <row r="92" spans="1:7" x14ac:dyDescent="0.3">
      <c r="A92" s="81" t="s">
        <v>79</v>
      </c>
      <c r="B92" s="84"/>
      <c r="C92" s="351">
        <v>2</v>
      </c>
      <c r="D92" s="83">
        <f t="shared" si="4"/>
        <v>0.34482758620689657</v>
      </c>
      <c r="E92" s="84"/>
      <c r="F92" s="49">
        <v>25</v>
      </c>
      <c r="G92" s="49">
        <v>50</v>
      </c>
    </row>
    <row r="93" spans="1:7" x14ac:dyDescent="0.3">
      <c r="A93" s="81" t="s">
        <v>80</v>
      </c>
      <c r="B93" s="84"/>
      <c r="C93" s="351">
        <v>11</v>
      </c>
      <c r="D93" s="83">
        <f t="shared" si="4"/>
        <v>1.896551724137931</v>
      </c>
      <c r="E93" s="84"/>
      <c r="F93" s="49">
        <v>16.666666666666664</v>
      </c>
      <c r="G93" s="49">
        <v>22</v>
      </c>
    </row>
    <row r="94" spans="1:7" x14ac:dyDescent="0.3">
      <c r="A94" s="81" t="s">
        <v>81</v>
      </c>
      <c r="B94" s="84"/>
      <c r="C94" s="351">
        <v>13</v>
      </c>
      <c r="D94" s="83">
        <f t="shared" si="4"/>
        <v>2.2413793103448274</v>
      </c>
      <c r="E94" s="84"/>
      <c r="F94" s="49">
        <v>16.455696202531644</v>
      </c>
      <c r="G94" s="49">
        <v>25.490196078431371</v>
      </c>
    </row>
    <row r="95" spans="1:7" x14ac:dyDescent="0.3">
      <c r="A95" s="42" t="s">
        <v>82</v>
      </c>
      <c r="B95" s="84"/>
      <c r="C95" s="85">
        <f>SUM(C90:C94)</f>
        <v>64</v>
      </c>
      <c r="D95" s="83">
        <f t="shared" si="4"/>
        <v>11.03448275862069</v>
      </c>
      <c r="E95" s="84"/>
      <c r="F95" s="45"/>
      <c r="G95" s="45"/>
    </row>
    <row r="96" spans="1:7" x14ac:dyDescent="0.3">
      <c r="A96" s="81"/>
      <c r="B96" s="84"/>
      <c r="E96" s="84"/>
    </row>
    <row r="97" spans="1:7" x14ac:dyDescent="0.3">
      <c r="A97" s="81" t="s">
        <v>197</v>
      </c>
      <c r="B97" s="84"/>
      <c r="C97" s="82">
        <v>0</v>
      </c>
      <c r="D97" s="83">
        <f t="shared" si="4"/>
        <v>0</v>
      </c>
      <c r="E97" s="84"/>
      <c r="F97" s="49">
        <v>0</v>
      </c>
      <c r="G97" s="49">
        <v>0</v>
      </c>
    </row>
    <row r="98" spans="1:7" x14ac:dyDescent="0.3">
      <c r="A98" s="81"/>
      <c r="B98" s="84"/>
      <c r="E98" s="84"/>
    </row>
    <row r="99" spans="1:7" x14ac:dyDescent="0.3">
      <c r="A99" s="86" t="s">
        <v>97</v>
      </c>
      <c r="B99" s="85">
        <f>B97+B95+B87+B80+B75+B72+B45+B26+B21+B13+B10</f>
        <v>0</v>
      </c>
      <c r="C99" s="85">
        <f>C97+C95+C87+C80+C75+C72+C45+C26+C21+C13+C10</f>
        <v>507</v>
      </c>
      <c r="D99" s="83">
        <f t="shared" si="4"/>
        <v>87.413793103448285</v>
      </c>
      <c r="E99" s="84"/>
      <c r="F99" s="45">
        <v>12.515428289311281</v>
      </c>
      <c r="G99" s="45">
        <v>29.0045766590389</v>
      </c>
    </row>
    <row r="100" spans="1:7" x14ac:dyDescent="0.3">
      <c r="A100" s="81"/>
      <c r="B100" s="84"/>
      <c r="E100" s="84"/>
    </row>
    <row r="101" spans="1:7" s="12" customFormat="1" x14ac:dyDescent="0.3">
      <c r="A101" s="54" t="s">
        <v>88</v>
      </c>
      <c r="B101" s="49"/>
      <c r="C101" s="47"/>
      <c r="D101" s="83"/>
      <c r="E101" s="49"/>
      <c r="F101" s="49"/>
      <c r="G101" s="49"/>
    </row>
    <row r="102" spans="1:7" s="12" customFormat="1" x14ac:dyDescent="0.3">
      <c r="A102" s="12" t="s">
        <v>89</v>
      </c>
      <c r="B102" s="45"/>
      <c r="C102" s="351">
        <v>3</v>
      </c>
      <c r="D102" s="83">
        <f t="shared" si="4"/>
        <v>0.51724137931034486</v>
      </c>
      <c r="E102" s="45"/>
      <c r="F102" s="49">
        <v>27.27272727272727</v>
      </c>
      <c r="G102" s="49">
        <v>60</v>
      </c>
    </row>
    <row r="103" spans="1:7" s="12" customFormat="1" x14ac:dyDescent="0.3">
      <c r="A103" s="51" t="s">
        <v>90</v>
      </c>
      <c r="B103" s="45"/>
      <c r="C103" s="351">
        <v>21</v>
      </c>
      <c r="D103" s="83">
        <f t="shared" si="4"/>
        <v>3.6206896551724141</v>
      </c>
      <c r="E103" s="45"/>
      <c r="F103" s="49">
        <v>11.351351351351353</v>
      </c>
      <c r="G103" s="49">
        <v>29.577464788732392</v>
      </c>
    </row>
    <row r="104" spans="1:7" s="12" customFormat="1" x14ac:dyDescent="0.3">
      <c r="A104" s="55" t="s">
        <v>91</v>
      </c>
      <c r="B104" s="45"/>
      <c r="C104" s="351">
        <v>44</v>
      </c>
      <c r="D104" s="83">
        <f t="shared" si="4"/>
        <v>7.5862068965517242</v>
      </c>
      <c r="E104" s="45"/>
      <c r="F104" s="49">
        <v>18.803418803418804</v>
      </c>
      <c r="G104" s="49">
        <v>40.366972477064223</v>
      </c>
    </row>
    <row r="105" spans="1:7" s="12" customFormat="1" x14ac:dyDescent="0.3">
      <c r="A105" s="51" t="s">
        <v>92</v>
      </c>
      <c r="B105" s="45"/>
      <c r="C105" s="351">
        <v>5</v>
      </c>
      <c r="D105" s="83">
        <f t="shared" si="4"/>
        <v>0.86206896551724133</v>
      </c>
      <c r="E105" s="45"/>
      <c r="F105" s="49">
        <v>9.2592592592592595</v>
      </c>
      <c r="G105" s="49">
        <v>35.714285714285715</v>
      </c>
    </row>
    <row r="106" spans="1:7" s="12" customFormat="1" x14ac:dyDescent="0.3">
      <c r="A106" s="54" t="s">
        <v>93</v>
      </c>
      <c r="B106" s="45"/>
      <c r="C106" s="44">
        <f>SUM(C102:C105)</f>
        <v>73</v>
      </c>
      <c r="D106" s="83">
        <f t="shared" si="4"/>
        <v>12.586206896551724</v>
      </c>
      <c r="E106" s="45"/>
      <c r="F106" s="45"/>
      <c r="G106" s="45"/>
    </row>
    <row r="107" spans="1:7" x14ac:dyDescent="0.3">
      <c r="A107" s="81"/>
      <c r="B107" s="84"/>
      <c r="E107" s="84"/>
    </row>
    <row r="108" spans="1:7" s="12" customFormat="1" x14ac:dyDescent="0.3">
      <c r="A108" s="87"/>
      <c r="B108" s="49"/>
      <c r="C108" s="57"/>
      <c r="D108" s="59"/>
      <c r="E108" s="49"/>
      <c r="F108" s="399"/>
      <c r="G108" s="400"/>
    </row>
    <row r="109" spans="1:7" s="6" customFormat="1" x14ac:dyDescent="0.3">
      <c r="A109" s="60" t="s">
        <v>94</v>
      </c>
      <c r="B109" s="45"/>
      <c r="C109" s="61">
        <f>SUM(C106,C99)</f>
        <v>580</v>
      </c>
      <c r="D109" s="88">
        <f>C109/C$109*100</f>
        <v>100</v>
      </c>
      <c r="E109" s="45"/>
      <c r="F109" s="64">
        <v>12.789415656008821</v>
      </c>
      <c r="G109" s="63">
        <v>29.789419619928093</v>
      </c>
    </row>
    <row r="110" spans="1:7" s="6" customFormat="1" x14ac:dyDescent="0.3">
      <c r="A110" s="65"/>
      <c r="B110" s="69"/>
      <c r="C110" s="66"/>
      <c r="D110" s="68"/>
      <c r="E110" s="69"/>
      <c r="F110" s="70"/>
      <c r="G110" s="68"/>
    </row>
    <row r="111" spans="1:7" s="6" customFormat="1" x14ac:dyDescent="0.3">
      <c r="B111" s="69"/>
      <c r="C111" s="71"/>
      <c r="D111" s="69"/>
      <c r="E111" s="69"/>
      <c r="F111" s="69"/>
      <c r="G111" s="69"/>
    </row>
    <row r="112" spans="1:7" s="94" customFormat="1" x14ac:dyDescent="0.35">
      <c r="A112" s="14" t="s">
        <v>219</v>
      </c>
      <c r="B112" s="92"/>
      <c r="C112" s="90"/>
      <c r="D112" s="91"/>
      <c r="E112" s="92"/>
      <c r="F112" s="93"/>
      <c r="G112" s="93"/>
    </row>
  </sheetData>
  <mergeCells count="2">
    <mergeCell ref="C5:D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  <rowBreaks count="2" manualBreakCount="2">
    <brk id="46" max="16383" man="1"/>
    <brk id="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D4" sqref="D4"/>
    </sheetView>
  </sheetViews>
  <sheetFormatPr defaultRowHeight="15" x14ac:dyDescent="0.3"/>
  <cols>
    <col min="1" max="1" width="62.85546875" style="6" customWidth="1"/>
    <col min="2" max="2" width="1.42578125" style="6" customWidth="1"/>
    <col min="3" max="3" width="18.85546875" style="71" bestFit="1" customWidth="1"/>
    <col min="4" max="4" width="16.42578125" style="71" customWidth="1"/>
    <col min="5" max="5" width="1.42578125" style="69" customWidth="1"/>
    <col min="6" max="6" width="12.140625" style="71" customWidth="1"/>
    <col min="7" max="7" width="11.7109375" style="69" bestFit="1" customWidth="1"/>
    <col min="8" max="8" width="1.42578125" style="69" customWidth="1"/>
    <col min="9" max="9" width="17.5703125" style="69" bestFit="1" customWidth="1"/>
    <col min="10" max="10" width="15" style="69" customWidth="1"/>
    <col min="11" max="256" width="9.140625" style="6"/>
    <col min="257" max="257" width="62.85546875" style="6" customWidth="1"/>
    <col min="258" max="258" width="1.42578125" style="6" customWidth="1"/>
    <col min="259" max="259" width="18.85546875" style="6" bestFit="1" customWidth="1"/>
    <col min="260" max="260" width="16.42578125" style="6" customWidth="1"/>
    <col min="261" max="261" width="1.42578125" style="6" customWidth="1"/>
    <col min="262" max="262" width="12.140625" style="6" customWidth="1"/>
    <col min="263" max="263" width="11.7109375" style="6" bestFit="1" customWidth="1"/>
    <col min="264" max="264" width="1.42578125" style="6" customWidth="1"/>
    <col min="265" max="265" width="17.5703125" style="6" bestFit="1" customWidth="1"/>
    <col min="266" max="266" width="15" style="6" customWidth="1"/>
    <col min="267" max="512" width="9.140625" style="6"/>
    <col min="513" max="513" width="62.85546875" style="6" customWidth="1"/>
    <col min="514" max="514" width="1.42578125" style="6" customWidth="1"/>
    <col min="515" max="515" width="18.85546875" style="6" bestFit="1" customWidth="1"/>
    <col min="516" max="516" width="16.42578125" style="6" customWidth="1"/>
    <col min="517" max="517" width="1.42578125" style="6" customWidth="1"/>
    <col min="518" max="518" width="12.140625" style="6" customWidth="1"/>
    <col min="519" max="519" width="11.7109375" style="6" bestFit="1" customWidth="1"/>
    <col min="520" max="520" width="1.42578125" style="6" customWidth="1"/>
    <col min="521" max="521" width="17.5703125" style="6" bestFit="1" customWidth="1"/>
    <col min="522" max="522" width="15" style="6" customWidth="1"/>
    <col min="523" max="768" width="9.140625" style="6"/>
    <col min="769" max="769" width="62.85546875" style="6" customWidth="1"/>
    <col min="770" max="770" width="1.42578125" style="6" customWidth="1"/>
    <col min="771" max="771" width="18.85546875" style="6" bestFit="1" customWidth="1"/>
    <col min="772" max="772" width="16.42578125" style="6" customWidth="1"/>
    <col min="773" max="773" width="1.42578125" style="6" customWidth="1"/>
    <col min="774" max="774" width="12.140625" style="6" customWidth="1"/>
    <col min="775" max="775" width="11.7109375" style="6" bestFit="1" customWidth="1"/>
    <col min="776" max="776" width="1.42578125" style="6" customWidth="1"/>
    <col min="777" max="777" width="17.5703125" style="6" bestFit="1" customWidth="1"/>
    <col min="778" max="778" width="15" style="6" customWidth="1"/>
    <col min="779" max="1024" width="9.140625" style="6"/>
    <col min="1025" max="1025" width="62.85546875" style="6" customWidth="1"/>
    <col min="1026" max="1026" width="1.42578125" style="6" customWidth="1"/>
    <col min="1027" max="1027" width="18.85546875" style="6" bestFit="1" customWidth="1"/>
    <col min="1028" max="1028" width="16.42578125" style="6" customWidth="1"/>
    <col min="1029" max="1029" width="1.42578125" style="6" customWidth="1"/>
    <col min="1030" max="1030" width="12.140625" style="6" customWidth="1"/>
    <col min="1031" max="1031" width="11.7109375" style="6" bestFit="1" customWidth="1"/>
    <col min="1032" max="1032" width="1.42578125" style="6" customWidth="1"/>
    <col min="1033" max="1033" width="17.5703125" style="6" bestFit="1" customWidth="1"/>
    <col min="1034" max="1034" width="15" style="6" customWidth="1"/>
    <col min="1035" max="1280" width="9.140625" style="6"/>
    <col min="1281" max="1281" width="62.85546875" style="6" customWidth="1"/>
    <col min="1282" max="1282" width="1.42578125" style="6" customWidth="1"/>
    <col min="1283" max="1283" width="18.85546875" style="6" bestFit="1" customWidth="1"/>
    <col min="1284" max="1284" width="16.42578125" style="6" customWidth="1"/>
    <col min="1285" max="1285" width="1.42578125" style="6" customWidth="1"/>
    <col min="1286" max="1286" width="12.140625" style="6" customWidth="1"/>
    <col min="1287" max="1287" width="11.7109375" style="6" bestFit="1" customWidth="1"/>
    <col min="1288" max="1288" width="1.42578125" style="6" customWidth="1"/>
    <col min="1289" max="1289" width="17.5703125" style="6" bestFit="1" customWidth="1"/>
    <col min="1290" max="1290" width="15" style="6" customWidth="1"/>
    <col min="1291" max="1536" width="9.140625" style="6"/>
    <col min="1537" max="1537" width="62.85546875" style="6" customWidth="1"/>
    <col min="1538" max="1538" width="1.42578125" style="6" customWidth="1"/>
    <col min="1539" max="1539" width="18.85546875" style="6" bestFit="1" customWidth="1"/>
    <col min="1540" max="1540" width="16.42578125" style="6" customWidth="1"/>
    <col min="1541" max="1541" width="1.42578125" style="6" customWidth="1"/>
    <col min="1542" max="1542" width="12.140625" style="6" customWidth="1"/>
    <col min="1543" max="1543" width="11.7109375" style="6" bestFit="1" customWidth="1"/>
    <col min="1544" max="1544" width="1.42578125" style="6" customWidth="1"/>
    <col min="1545" max="1545" width="17.5703125" style="6" bestFit="1" customWidth="1"/>
    <col min="1546" max="1546" width="15" style="6" customWidth="1"/>
    <col min="1547" max="1792" width="9.140625" style="6"/>
    <col min="1793" max="1793" width="62.85546875" style="6" customWidth="1"/>
    <col min="1794" max="1794" width="1.42578125" style="6" customWidth="1"/>
    <col min="1795" max="1795" width="18.85546875" style="6" bestFit="1" customWidth="1"/>
    <col min="1796" max="1796" width="16.42578125" style="6" customWidth="1"/>
    <col min="1797" max="1797" width="1.42578125" style="6" customWidth="1"/>
    <col min="1798" max="1798" width="12.140625" style="6" customWidth="1"/>
    <col min="1799" max="1799" width="11.7109375" style="6" bestFit="1" customWidth="1"/>
    <col min="1800" max="1800" width="1.42578125" style="6" customWidth="1"/>
    <col min="1801" max="1801" width="17.5703125" style="6" bestFit="1" customWidth="1"/>
    <col min="1802" max="1802" width="15" style="6" customWidth="1"/>
    <col min="1803" max="2048" width="9.140625" style="6"/>
    <col min="2049" max="2049" width="62.85546875" style="6" customWidth="1"/>
    <col min="2050" max="2050" width="1.42578125" style="6" customWidth="1"/>
    <col min="2051" max="2051" width="18.85546875" style="6" bestFit="1" customWidth="1"/>
    <col min="2052" max="2052" width="16.42578125" style="6" customWidth="1"/>
    <col min="2053" max="2053" width="1.42578125" style="6" customWidth="1"/>
    <col min="2054" max="2054" width="12.140625" style="6" customWidth="1"/>
    <col min="2055" max="2055" width="11.7109375" style="6" bestFit="1" customWidth="1"/>
    <col min="2056" max="2056" width="1.42578125" style="6" customWidth="1"/>
    <col min="2057" max="2057" width="17.5703125" style="6" bestFit="1" customWidth="1"/>
    <col min="2058" max="2058" width="15" style="6" customWidth="1"/>
    <col min="2059" max="2304" width="9.140625" style="6"/>
    <col min="2305" max="2305" width="62.85546875" style="6" customWidth="1"/>
    <col min="2306" max="2306" width="1.42578125" style="6" customWidth="1"/>
    <col min="2307" max="2307" width="18.85546875" style="6" bestFit="1" customWidth="1"/>
    <col min="2308" max="2308" width="16.42578125" style="6" customWidth="1"/>
    <col min="2309" max="2309" width="1.42578125" style="6" customWidth="1"/>
    <col min="2310" max="2310" width="12.140625" style="6" customWidth="1"/>
    <col min="2311" max="2311" width="11.7109375" style="6" bestFit="1" customWidth="1"/>
    <col min="2312" max="2312" width="1.42578125" style="6" customWidth="1"/>
    <col min="2313" max="2313" width="17.5703125" style="6" bestFit="1" customWidth="1"/>
    <col min="2314" max="2314" width="15" style="6" customWidth="1"/>
    <col min="2315" max="2560" width="9.140625" style="6"/>
    <col min="2561" max="2561" width="62.85546875" style="6" customWidth="1"/>
    <col min="2562" max="2562" width="1.42578125" style="6" customWidth="1"/>
    <col min="2563" max="2563" width="18.85546875" style="6" bestFit="1" customWidth="1"/>
    <col min="2564" max="2564" width="16.42578125" style="6" customWidth="1"/>
    <col min="2565" max="2565" width="1.42578125" style="6" customWidth="1"/>
    <col min="2566" max="2566" width="12.140625" style="6" customWidth="1"/>
    <col min="2567" max="2567" width="11.7109375" style="6" bestFit="1" customWidth="1"/>
    <col min="2568" max="2568" width="1.42578125" style="6" customWidth="1"/>
    <col min="2569" max="2569" width="17.5703125" style="6" bestFit="1" customWidth="1"/>
    <col min="2570" max="2570" width="15" style="6" customWidth="1"/>
    <col min="2571" max="2816" width="9.140625" style="6"/>
    <col min="2817" max="2817" width="62.85546875" style="6" customWidth="1"/>
    <col min="2818" max="2818" width="1.42578125" style="6" customWidth="1"/>
    <col min="2819" max="2819" width="18.85546875" style="6" bestFit="1" customWidth="1"/>
    <col min="2820" max="2820" width="16.42578125" style="6" customWidth="1"/>
    <col min="2821" max="2821" width="1.42578125" style="6" customWidth="1"/>
    <col min="2822" max="2822" width="12.140625" style="6" customWidth="1"/>
    <col min="2823" max="2823" width="11.7109375" style="6" bestFit="1" customWidth="1"/>
    <col min="2824" max="2824" width="1.42578125" style="6" customWidth="1"/>
    <col min="2825" max="2825" width="17.5703125" style="6" bestFit="1" customWidth="1"/>
    <col min="2826" max="2826" width="15" style="6" customWidth="1"/>
    <col min="2827" max="3072" width="9.140625" style="6"/>
    <col min="3073" max="3073" width="62.85546875" style="6" customWidth="1"/>
    <col min="3074" max="3074" width="1.42578125" style="6" customWidth="1"/>
    <col min="3075" max="3075" width="18.85546875" style="6" bestFit="1" customWidth="1"/>
    <col min="3076" max="3076" width="16.42578125" style="6" customWidth="1"/>
    <col min="3077" max="3077" width="1.42578125" style="6" customWidth="1"/>
    <col min="3078" max="3078" width="12.140625" style="6" customWidth="1"/>
    <col min="3079" max="3079" width="11.7109375" style="6" bestFit="1" customWidth="1"/>
    <col min="3080" max="3080" width="1.42578125" style="6" customWidth="1"/>
    <col min="3081" max="3081" width="17.5703125" style="6" bestFit="1" customWidth="1"/>
    <col min="3082" max="3082" width="15" style="6" customWidth="1"/>
    <col min="3083" max="3328" width="9.140625" style="6"/>
    <col min="3329" max="3329" width="62.85546875" style="6" customWidth="1"/>
    <col min="3330" max="3330" width="1.42578125" style="6" customWidth="1"/>
    <col min="3331" max="3331" width="18.85546875" style="6" bestFit="1" customWidth="1"/>
    <col min="3332" max="3332" width="16.42578125" style="6" customWidth="1"/>
    <col min="3333" max="3333" width="1.42578125" style="6" customWidth="1"/>
    <col min="3334" max="3334" width="12.140625" style="6" customWidth="1"/>
    <col min="3335" max="3335" width="11.7109375" style="6" bestFit="1" customWidth="1"/>
    <col min="3336" max="3336" width="1.42578125" style="6" customWidth="1"/>
    <col min="3337" max="3337" width="17.5703125" style="6" bestFit="1" customWidth="1"/>
    <col min="3338" max="3338" width="15" style="6" customWidth="1"/>
    <col min="3339" max="3584" width="9.140625" style="6"/>
    <col min="3585" max="3585" width="62.85546875" style="6" customWidth="1"/>
    <col min="3586" max="3586" width="1.42578125" style="6" customWidth="1"/>
    <col min="3587" max="3587" width="18.85546875" style="6" bestFit="1" customWidth="1"/>
    <col min="3588" max="3588" width="16.42578125" style="6" customWidth="1"/>
    <col min="3589" max="3589" width="1.42578125" style="6" customWidth="1"/>
    <col min="3590" max="3590" width="12.140625" style="6" customWidth="1"/>
    <col min="3591" max="3591" width="11.7109375" style="6" bestFit="1" customWidth="1"/>
    <col min="3592" max="3592" width="1.42578125" style="6" customWidth="1"/>
    <col min="3593" max="3593" width="17.5703125" style="6" bestFit="1" customWidth="1"/>
    <col min="3594" max="3594" width="15" style="6" customWidth="1"/>
    <col min="3595" max="3840" width="9.140625" style="6"/>
    <col min="3841" max="3841" width="62.85546875" style="6" customWidth="1"/>
    <col min="3842" max="3842" width="1.42578125" style="6" customWidth="1"/>
    <col min="3843" max="3843" width="18.85546875" style="6" bestFit="1" customWidth="1"/>
    <col min="3844" max="3844" width="16.42578125" style="6" customWidth="1"/>
    <col min="3845" max="3845" width="1.42578125" style="6" customWidth="1"/>
    <col min="3846" max="3846" width="12.140625" style="6" customWidth="1"/>
    <col min="3847" max="3847" width="11.7109375" style="6" bestFit="1" customWidth="1"/>
    <col min="3848" max="3848" width="1.42578125" style="6" customWidth="1"/>
    <col min="3849" max="3849" width="17.5703125" style="6" bestFit="1" customWidth="1"/>
    <col min="3850" max="3850" width="15" style="6" customWidth="1"/>
    <col min="3851" max="4096" width="9.140625" style="6"/>
    <col min="4097" max="4097" width="62.85546875" style="6" customWidth="1"/>
    <col min="4098" max="4098" width="1.42578125" style="6" customWidth="1"/>
    <col min="4099" max="4099" width="18.85546875" style="6" bestFit="1" customWidth="1"/>
    <col min="4100" max="4100" width="16.42578125" style="6" customWidth="1"/>
    <col min="4101" max="4101" width="1.42578125" style="6" customWidth="1"/>
    <col min="4102" max="4102" width="12.140625" style="6" customWidth="1"/>
    <col min="4103" max="4103" width="11.7109375" style="6" bestFit="1" customWidth="1"/>
    <col min="4104" max="4104" width="1.42578125" style="6" customWidth="1"/>
    <col min="4105" max="4105" width="17.5703125" style="6" bestFit="1" customWidth="1"/>
    <col min="4106" max="4106" width="15" style="6" customWidth="1"/>
    <col min="4107" max="4352" width="9.140625" style="6"/>
    <col min="4353" max="4353" width="62.85546875" style="6" customWidth="1"/>
    <col min="4354" max="4354" width="1.42578125" style="6" customWidth="1"/>
    <col min="4355" max="4355" width="18.85546875" style="6" bestFit="1" customWidth="1"/>
    <col min="4356" max="4356" width="16.42578125" style="6" customWidth="1"/>
    <col min="4357" max="4357" width="1.42578125" style="6" customWidth="1"/>
    <col min="4358" max="4358" width="12.140625" style="6" customWidth="1"/>
    <col min="4359" max="4359" width="11.7109375" style="6" bestFit="1" customWidth="1"/>
    <col min="4360" max="4360" width="1.42578125" style="6" customWidth="1"/>
    <col min="4361" max="4361" width="17.5703125" style="6" bestFit="1" customWidth="1"/>
    <col min="4362" max="4362" width="15" style="6" customWidth="1"/>
    <col min="4363" max="4608" width="9.140625" style="6"/>
    <col min="4609" max="4609" width="62.85546875" style="6" customWidth="1"/>
    <col min="4610" max="4610" width="1.42578125" style="6" customWidth="1"/>
    <col min="4611" max="4611" width="18.85546875" style="6" bestFit="1" customWidth="1"/>
    <col min="4612" max="4612" width="16.42578125" style="6" customWidth="1"/>
    <col min="4613" max="4613" width="1.42578125" style="6" customWidth="1"/>
    <col min="4614" max="4614" width="12.140625" style="6" customWidth="1"/>
    <col min="4615" max="4615" width="11.7109375" style="6" bestFit="1" customWidth="1"/>
    <col min="4616" max="4616" width="1.42578125" style="6" customWidth="1"/>
    <col min="4617" max="4617" width="17.5703125" style="6" bestFit="1" customWidth="1"/>
    <col min="4618" max="4618" width="15" style="6" customWidth="1"/>
    <col min="4619" max="4864" width="9.140625" style="6"/>
    <col min="4865" max="4865" width="62.85546875" style="6" customWidth="1"/>
    <col min="4866" max="4866" width="1.42578125" style="6" customWidth="1"/>
    <col min="4867" max="4867" width="18.85546875" style="6" bestFit="1" customWidth="1"/>
    <col min="4868" max="4868" width="16.42578125" style="6" customWidth="1"/>
    <col min="4869" max="4869" width="1.42578125" style="6" customWidth="1"/>
    <col min="4870" max="4870" width="12.140625" style="6" customWidth="1"/>
    <col min="4871" max="4871" width="11.7109375" style="6" bestFit="1" customWidth="1"/>
    <col min="4872" max="4872" width="1.42578125" style="6" customWidth="1"/>
    <col min="4873" max="4873" width="17.5703125" style="6" bestFit="1" customWidth="1"/>
    <col min="4874" max="4874" width="15" style="6" customWidth="1"/>
    <col min="4875" max="5120" width="9.140625" style="6"/>
    <col min="5121" max="5121" width="62.85546875" style="6" customWidth="1"/>
    <col min="5122" max="5122" width="1.42578125" style="6" customWidth="1"/>
    <col min="5123" max="5123" width="18.85546875" style="6" bestFit="1" customWidth="1"/>
    <col min="5124" max="5124" width="16.42578125" style="6" customWidth="1"/>
    <col min="5125" max="5125" width="1.42578125" style="6" customWidth="1"/>
    <col min="5126" max="5126" width="12.140625" style="6" customWidth="1"/>
    <col min="5127" max="5127" width="11.7109375" style="6" bestFit="1" customWidth="1"/>
    <col min="5128" max="5128" width="1.42578125" style="6" customWidth="1"/>
    <col min="5129" max="5129" width="17.5703125" style="6" bestFit="1" customWidth="1"/>
    <col min="5130" max="5130" width="15" style="6" customWidth="1"/>
    <col min="5131" max="5376" width="9.140625" style="6"/>
    <col min="5377" max="5377" width="62.85546875" style="6" customWidth="1"/>
    <col min="5378" max="5378" width="1.42578125" style="6" customWidth="1"/>
    <col min="5379" max="5379" width="18.85546875" style="6" bestFit="1" customWidth="1"/>
    <col min="5380" max="5380" width="16.42578125" style="6" customWidth="1"/>
    <col min="5381" max="5381" width="1.42578125" style="6" customWidth="1"/>
    <col min="5382" max="5382" width="12.140625" style="6" customWidth="1"/>
    <col min="5383" max="5383" width="11.7109375" style="6" bestFit="1" customWidth="1"/>
    <col min="5384" max="5384" width="1.42578125" style="6" customWidth="1"/>
    <col min="5385" max="5385" width="17.5703125" style="6" bestFit="1" customWidth="1"/>
    <col min="5386" max="5386" width="15" style="6" customWidth="1"/>
    <col min="5387" max="5632" width="9.140625" style="6"/>
    <col min="5633" max="5633" width="62.85546875" style="6" customWidth="1"/>
    <col min="5634" max="5634" width="1.42578125" style="6" customWidth="1"/>
    <col min="5635" max="5635" width="18.85546875" style="6" bestFit="1" customWidth="1"/>
    <col min="5636" max="5636" width="16.42578125" style="6" customWidth="1"/>
    <col min="5637" max="5637" width="1.42578125" style="6" customWidth="1"/>
    <col min="5638" max="5638" width="12.140625" style="6" customWidth="1"/>
    <col min="5639" max="5639" width="11.7109375" style="6" bestFit="1" customWidth="1"/>
    <col min="5640" max="5640" width="1.42578125" style="6" customWidth="1"/>
    <col min="5641" max="5641" width="17.5703125" style="6" bestFit="1" customWidth="1"/>
    <col min="5642" max="5642" width="15" style="6" customWidth="1"/>
    <col min="5643" max="5888" width="9.140625" style="6"/>
    <col min="5889" max="5889" width="62.85546875" style="6" customWidth="1"/>
    <col min="5890" max="5890" width="1.42578125" style="6" customWidth="1"/>
    <col min="5891" max="5891" width="18.85546875" style="6" bestFit="1" customWidth="1"/>
    <col min="5892" max="5892" width="16.42578125" style="6" customWidth="1"/>
    <col min="5893" max="5893" width="1.42578125" style="6" customWidth="1"/>
    <col min="5894" max="5894" width="12.140625" style="6" customWidth="1"/>
    <col min="5895" max="5895" width="11.7109375" style="6" bestFit="1" customWidth="1"/>
    <col min="5896" max="5896" width="1.42578125" style="6" customWidth="1"/>
    <col min="5897" max="5897" width="17.5703125" style="6" bestFit="1" customWidth="1"/>
    <col min="5898" max="5898" width="15" style="6" customWidth="1"/>
    <col min="5899" max="6144" width="9.140625" style="6"/>
    <col min="6145" max="6145" width="62.85546875" style="6" customWidth="1"/>
    <col min="6146" max="6146" width="1.42578125" style="6" customWidth="1"/>
    <col min="6147" max="6147" width="18.85546875" style="6" bestFit="1" customWidth="1"/>
    <col min="6148" max="6148" width="16.42578125" style="6" customWidth="1"/>
    <col min="6149" max="6149" width="1.42578125" style="6" customWidth="1"/>
    <col min="6150" max="6150" width="12.140625" style="6" customWidth="1"/>
    <col min="6151" max="6151" width="11.7109375" style="6" bestFit="1" customWidth="1"/>
    <col min="6152" max="6152" width="1.42578125" style="6" customWidth="1"/>
    <col min="6153" max="6153" width="17.5703125" style="6" bestFit="1" customWidth="1"/>
    <col min="6154" max="6154" width="15" style="6" customWidth="1"/>
    <col min="6155" max="6400" width="9.140625" style="6"/>
    <col min="6401" max="6401" width="62.85546875" style="6" customWidth="1"/>
    <col min="6402" max="6402" width="1.42578125" style="6" customWidth="1"/>
    <col min="6403" max="6403" width="18.85546875" style="6" bestFit="1" customWidth="1"/>
    <col min="6404" max="6404" width="16.42578125" style="6" customWidth="1"/>
    <col min="6405" max="6405" width="1.42578125" style="6" customWidth="1"/>
    <col min="6406" max="6406" width="12.140625" style="6" customWidth="1"/>
    <col min="6407" max="6407" width="11.7109375" style="6" bestFit="1" customWidth="1"/>
    <col min="6408" max="6408" width="1.42578125" style="6" customWidth="1"/>
    <col min="6409" max="6409" width="17.5703125" style="6" bestFit="1" customWidth="1"/>
    <col min="6410" max="6410" width="15" style="6" customWidth="1"/>
    <col min="6411" max="6656" width="9.140625" style="6"/>
    <col min="6657" max="6657" width="62.85546875" style="6" customWidth="1"/>
    <col min="6658" max="6658" width="1.42578125" style="6" customWidth="1"/>
    <col min="6659" max="6659" width="18.85546875" style="6" bestFit="1" customWidth="1"/>
    <col min="6660" max="6660" width="16.42578125" style="6" customWidth="1"/>
    <col min="6661" max="6661" width="1.42578125" style="6" customWidth="1"/>
    <col min="6662" max="6662" width="12.140625" style="6" customWidth="1"/>
    <col min="6663" max="6663" width="11.7109375" style="6" bestFit="1" customWidth="1"/>
    <col min="6664" max="6664" width="1.42578125" style="6" customWidth="1"/>
    <col min="6665" max="6665" width="17.5703125" style="6" bestFit="1" customWidth="1"/>
    <col min="6666" max="6666" width="15" style="6" customWidth="1"/>
    <col min="6667" max="6912" width="9.140625" style="6"/>
    <col min="6913" max="6913" width="62.85546875" style="6" customWidth="1"/>
    <col min="6914" max="6914" width="1.42578125" style="6" customWidth="1"/>
    <col min="6915" max="6915" width="18.85546875" style="6" bestFit="1" customWidth="1"/>
    <col min="6916" max="6916" width="16.42578125" style="6" customWidth="1"/>
    <col min="6917" max="6917" width="1.42578125" style="6" customWidth="1"/>
    <col min="6918" max="6918" width="12.140625" style="6" customWidth="1"/>
    <col min="6919" max="6919" width="11.7109375" style="6" bestFit="1" customWidth="1"/>
    <col min="6920" max="6920" width="1.42578125" style="6" customWidth="1"/>
    <col min="6921" max="6921" width="17.5703125" style="6" bestFit="1" customWidth="1"/>
    <col min="6922" max="6922" width="15" style="6" customWidth="1"/>
    <col min="6923" max="7168" width="9.140625" style="6"/>
    <col min="7169" max="7169" width="62.85546875" style="6" customWidth="1"/>
    <col min="7170" max="7170" width="1.42578125" style="6" customWidth="1"/>
    <col min="7171" max="7171" width="18.85546875" style="6" bestFit="1" customWidth="1"/>
    <col min="7172" max="7172" width="16.42578125" style="6" customWidth="1"/>
    <col min="7173" max="7173" width="1.42578125" style="6" customWidth="1"/>
    <col min="7174" max="7174" width="12.140625" style="6" customWidth="1"/>
    <col min="7175" max="7175" width="11.7109375" style="6" bestFit="1" customWidth="1"/>
    <col min="7176" max="7176" width="1.42578125" style="6" customWidth="1"/>
    <col min="7177" max="7177" width="17.5703125" style="6" bestFit="1" customWidth="1"/>
    <col min="7178" max="7178" width="15" style="6" customWidth="1"/>
    <col min="7179" max="7424" width="9.140625" style="6"/>
    <col min="7425" max="7425" width="62.85546875" style="6" customWidth="1"/>
    <col min="7426" max="7426" width="1.42578125" style="6" customWidth="1"/>
    <col min="7427" max="7427" width="18.85546875" style="6" bestFit="1" customWidth="1"/>
    <col min="7428" max="7428" width="16.42578125" style="6" customWidth="1"/>
    <col min="7429" max="7429" width="1.42578125" style="6" customWidth="1"/>
    <col min="7430" max="7430" width="12.140625" style="6" customWidth="1"/>
    <col min="7431" max="7431" width="11.7109375" style="6" bestFit="1" customWidth="1"/>
    <col min="7432" max="7432" width="1.42578125" style="6" customWidth="1"/>
    <col min="7433" max="7433" width="17.5703125" style="6" bestFit="1" customWidth="1"/>
    <col min="7434" max="7434" width="15" style="6" customWidth="1"/>
    <col min="7435" max="7680" width="9.140625" style="6"/>
    <col min="7681" max="7681" width="62.85546875" style="6" customWidth="1"/>
    <col min="7682" max="7682" width="1.42578125" style="6" customWidth="1"/>
    <col min="7683" max="7683" width="18.85546875" style="6" bestFit="1" customWidth="1"/>
    <col min="7684" max="7684" width="16.42578125" style="6" customWidth="1"/>
    <col min="7685" max="7685" width="1.42578125" style="6" customWidth="1"/>
    <col min="7686" max="7686" width="12.140625" style="6" customWidth="1"/>
    <col min="7687" max="7687" width="11.7109375" style="6" bestFit="1" customWidth="1"/>
    <col min="7688" max="7688" width="1.42578125" style="6" customWidth="1"/>
    <col min="7689" max="7689" width="17.5703125" style="6" bestFit="1" customWidth="1"/>
    <col min="7690" max="7690" width="15" style="6" customWidth="1"/>
    <col min="7691" max="7936" width="9.140625" style="6"/>
    <col min="7937" max="7937" width="62.85546875" style="6" customWidth="1"/>
    <col min="7938" max="7938" width="1.42578125" style="6" customWidth="1"/>
    <col min="7939" max="7939" width="18.85546875" style="6" bestFit="1" customWidth="1"/>
    <col min="7940" max="7940" width="16.42578125" style="6" customWidth="1"/>
    <col min="7941" max="7941" width="1.42578125" style="6" customWidth="1"/>
    <col min="7942" max="7942" width="12.140625" style="6" customWidth="1"/>
    <col min="7943" max="7943" width="11.7109375" style="6" bestFit="1" customWidth="1"/>
    <col min="7944" max="7944" width="1.42578125" style="6" customWidth="1"/>
    <col min="7945" max="7945" width="17.5703125" style="6" bestFit="1" customWidth="1"/>
    <col min="7946" max="7946" width="15" style="6" customWidth="1"/>
    <col min="7947" max="8192" width="9.140625" style="6"/>
    <col min="8193" max="8193" width="62.85546875" style="6" customWidth="1"/>
    <col min="8194" max="8194" width="1.42578125" style="6" customWidth="1"/>
    <col min="8195" max="8195" width="18.85546875" style="6" bestFit="1" customWidth="1"/>
    <col min="8196" max="8196" width="16.42578125" style="6" customWidth="1"/>
    <col min="8197" max="8197" width="1.42578125" style="6" customWidth="1"/>
    <col min="8198" max="8198" width="12.140625" style="6" customWidth="1"/>
    <col min="8199" max="8199" width="11.7109375" style="6" bestFit="1" customWidth="1"/>
    <col min="8200" max="8200" width="1.42578125" style="6" customWidth="1"/>
    <col min="8201" max="8201" width="17.5703125" style="6" bestFit="1" customWidth="1"/>
    <col min="8202" max="8202" width="15" style="6" customWidth="1"/>
    <col min="8203" max="8448" width="9.140625" style="6"/>
    <col min="8449" max="8449" width="62.85546875" style="6" customWidth="1"/>
    <col min="8450" max="8450" width="1.42578125" style="6" customWidth="1"/>
    <col min="8451" max="8451" width="18.85546875" style="6" bestFit="1" customWidth="1"/>
    <col min="8452" max="8452" width="16.42578125" style="6" customWidth="1"/>
    <col min="8453" max="8453" width="1.42578125" style="6" customWidth="1"/>
    <col min="8454" max="8454" width="12.140625" style="6" customWidth="1"/>
    <col min="8455" max="8455" width="11.7109375" style="6" bestFit="1" customWidth="1"/>
    <col min="8456" max="8456" width="1.42578125" style="6" customWidth="1"/>
    <col min="8457" max="8457" width="17.5703125" style="6" bestFit="1" customWidth="1"/>
    <col min="8458" max="8458" width="15" style="6" customWidth="1"/>
    <col min="8459" max="8704" width="9.140625" style="6"/>
    <col min="8705" max="8705" width="62.85546875" style="6" customWidth="1"/>
    <col min="8706" max="8706" width="1.42578125" style="6" customWidth="1"/>
    <col min="8707" max="8707" width="18.85546875" style="6" bestFit="1" customWidth="1"/>
    <col min="8708" max="8708" width="16.42578125" style="6" customWidth="1"/>
    <col min="8709" max="8709" width="1.42578125" style="6" customWidth="1"/>
    <col min="8710" max="8710" width="12.140625" style="6" customWidth="1"/>
    <col min="8711" max="8711" width="11.7109375" style="6" bestFit="1" customWidth="1"/>
    <col min="8712" max="8712" width="1.42578125" style="6" customWidth="1"/>
    <col min="8713" max="8713" width="17.5703125" style="6" bestFit="1" customWidth="1"/>
    <col min="8714" max="8714" width="15" style="6" customWidth="1"/>
    <col min="8715" max="8960" width="9.140625" style="6"/>
    <col min="8961" max="8961" width="62.85546875" style="6" customWidth="1"/>
    <col min="8962" max="8962" width="1.42578125" style="6" customWidth="1"/>
    <col min="8963" max="8963" width="18.85546875" style="6" bestFit="1" customWidth="1"/>
    <col min="8964" max="8964" width="16.42578125" style="6" customWidth="1"/>
    <col min="8965" max="8965" width="1.42578125" style="6" customWidth="1"/>
    <col min="8966" max="8966" width="12.140625" style="6" customWidth="1"/>
    <col min="8967" max="8967" width="11.7109375" style="6" bestFit="1" customWidth="1"/>
    <col min="8968" max="8968" width="1.42578125" style="6" customWidth="1"/>
    <col min="8969" max="8969" width="17.5703125" style="6" bestFit="1" customWidth="1"/>
    <col min="8970" max="8970" width="15" style="6" customWidth="1"/>
    <col min="8971" max="9216" width="9.140625" style="6"/>
    <col min="9217" max="9217" width="62.85546875" style="6" customWidth="1"/>
    <col min="9218" max="9218" width="1.42578125" style="6" customWidth="1"/>
    <col min="9219" max="9219" width="18.85546875" style="6" bestFit="1" customWidth="1"/>
    <col min="9220" max="9220" width="16.42578125" style="6" customWidth="1"/>
    <col min="9221" max="9221" width="1.42578125" style="6" customWidth="1"/>
    <col min="9222" max="9222" width="12.140625" style="6" customWidth="1"/>
    <col min="9223" max="9223" width="11.7109375" style="6" bestFit="1" customWidth="1"/>
    <col min="9224" max="9224" width="1.42578125" style="6" customWidth="1"/>
    <col min="9225" max="9225" width="17.5703125" style="6" bestFit="1" customWidth="1"/>
    <col min="9226" max="9226" width="15" style="6" customWidth="1"/>
    <col min="9227" max="9472" width="9.140625" style="6"/>
    <col min="9473" max="9473" width="62.85546875" style="6" customWidth="1"/>
    <col min="9474" max="9474" width="1.42578125" style="6" customWidth="1"/>
    <col min="9475" max="9475" width="18.85546875" style="6" bestFit="1" customWidth="1"/>
    <col min="9476" max="9476" width="16.42578125" style="6" customWidth="1"/>
    <col min="9477" max="9477" width="1.42578125" style="6" customWidth="1"/>
    <col min="9478" max="9478" width="12.140625" style="6" customWidth="1"/>
    <col min="9479" max="9479" width="11.7109375" style="6" bestFit="1" customWidth="1"/>
    <col min="9480" max="9480" width="1.42578125" style="6" customWidth="1"/>
    <col min="9481" max="9481" width="17.5703125" style="6" bestFit="1" customWidth="1"/>
    <col min="9482" max="9482" width="15" style="6" customWidth="1"/>
    <col min="9483" max="9728" width="9.140625" style="6"/>
    <col min="9729" max="9729" width="62.85546875" style="6" customWidth="1"/>
    <col min="9730" max="9730" width="1.42578125" style="6" customWidth="1"/>
    <col min="9731" max="9731" width="18.85546875" style="6" bestFit="1" customWidth="1"/>
    <col min="9732" max="9732" width="16.42578125" style="6" customWidth="1"/>
    <col min="9733" max="9733" width="1.42578125" style="6" customWidth="1"/>
    <col min="9734" max="9734" width="12.140625" style="6" customWidth="1"/>
    <col min="9735" max="9735" width="11.7109375" style="6" bestFit="1" customWidth="1"/>
    <col min="9736" max="9736" width="1.42578125" style="6" customWidth="1"/>
    <col min="9737" max="9737" width="17.5703125" style="6" bestFit="1" customWidth="1"/>
    <col min="9738" max="9738" width="15" style="6" customWidth="1"/>
    <col min="9739" max="9984" width="9.140625" style="6"/>
    <col min="9985" max="9985" width="62.85546875" style="6" customWidth="1"/>
    <col min="9986" max="9986" width="1.42578125" style="6" customWidth="1"/>
    <col min="9987" max="9987" width="18.85546875" style="6" bestFit="1" customWidth="1"/>
    <col min="9988" max="9988" width="16.42578125" style="6" customWidth="1"/>
    <col min="9989" max="9989" width="1.42578125" style="6" customWidth="1"/>
    <col min="9990" max="9990" width="12.140625" style="6" customWidth="1"/>
    <col min="9991" max="9991" width="11.7109375" style="6" bestFit="1" customWidth="1"/>
    <col min="9992" max="9992" width="1.42578125" style="6" customWidth="1"/>
    <col min="9993" max="9993" width="17.5703125" style="6" bestFit="1" customWidth="1"/>
    <col min="9994" max="9994" width="15" style="6" customWidth="1"/>
    <col min="9995" max="10240" width="9.140625" style="6"/>
    <col min="10241" max="10241" width="62.85546875" style="6" customWidth="1"/>
    <col min="10242" max="10242" width="1.42578125" style="6" customWidth="1"/>
    <col min="10243" max="10243" width="18.85546875" style="6" bestFit="1" customWidth="1"/>
    <col min="10244" max="10244" width="16.42578125" style="6" customWidth="1"/>
    <col min="10245" max="10245" width="1.42578125" style="6" customWidth="1"/>
    <col min="10246" max="10246" width="12.140625" style="6" customWidth="1"/>
    <col min="10247" max="10247" width="11.7109375" style="6" bestFit="1" customWidth="1"/>
    <col min="10248" max="10248" width="1.42578125" style="6" customWidth="1"/>
    <col min="10249" max="10249" width="17.5703125" style="6" bestFit="1" customWidth="1"/>
    <col min="10250" max="10250" width="15" style="6" customWidth="1"/>
    <col min="10251" max="10496" width="9.140625" style="6"/>
    <col min="10497" max="10497" width="62.85546875" style="6" customWidth="1"/>
    <col min="10498" max="10498" width="1.42578125" style="6" customWidth="1"/>
    <col min="10499" max="10499" width="18.85546875" style="6" bestFit="1" customWidth="1"/>
    <col min="10500" max="10500" width="16.42578125" style="6" customWidth="1"/>
    <col min="10501" max="10501" width="1.42578125" style="6" customWidth="1"/>
    <col min="10502" max="10502" width="12.140625" style="6" customWidth="1"/>
    <col min="10503" max="10503" width="11.7109375" style="6" bestFit="1" customWidth="1"/>
    <col min="10504" max="10504" width="1.42578125" style="6" customWidth="1"/>
    <col min="10505" max="10505" width="17.5703125" style="6" bestFit="1" customWidth="1"/>
    <col min="10506" max="10506" width="15" style="6" customWidth="1"/>
    <col min="10507" max="10752" width="9.140625" style="6"/>
    <col min="10753" max="10753" width="62.85546875" style="6" customWidth="1"/>
    <col min="10754" max="10754" width="1.42578125" style="6" customWidth="1"/>
    <col min="10755" max="10755" width="18.85546875" style="6" bestFit="1" customWidth="1"/>
    <col min="10756" max="10756" width="16.42578125" style="6" customWidth="1"/>
    <col min="10757" max="10757" width="1.42578125" style="6" customWidth="1"/>
    <col min="10758" max="10758" width="12.140625" style="6" customWidth="1"/>
    <col min="10759" max="10759" width="11.7109375" style="6" bestFit="1" customWidth="1"/>
    <col min="10760" max="10760" width="1.42578125" style="6" customWidth="1"/>
    <col min="10761" max="10761" width="17.5703125" style="6" bestFit="1" customWidth="1"/>
    <col min="10762" max="10762" width="15" style="6" customWidth="1"/>
    <col min="10763" max="11008" width="9.140625" style="6"/>
    <col min="11009" max="11009" width="62.85546875" style="6" customWidth="1"/>
    <col min="11010" max="11010" width="1.42578125" style="6" customWidth="1"/>
    <col min="11011" max="11011" width="18.85546875" style="6" bestFit="1" customWidth="1"/>
    <col min="11012" max="11012" width="16.42578125" style="6" customWidth="1"/>
    <col min="11013" max="11013" width="1.42578125" style="6" customWidth="1"/>
    <col min="11014" max="11014" width="12.140625" style="6" customWidth="1"/>
    <col min="11015" max="11015" width="11.7109375" style="6" bestFit="1" customWidth="1"/>
    <col min="11016" max="11016" width="1.42578125" style="6" customWidth="1"/>
    <col min="11017" max="11017" width="17.5703125" style="6" bestFit="1" customWidth="1"/>
    <col min="11018" max="11018" width="15" style="6" customWidth="1"/>
    <col min="11019" max="11264" width="9.140625" style="6"/>
    <col min="11265" max="11265" width="62.85546875" style="6" customWidth="1"/>
    <col min="11266" max="11266" width="1.42578125" style="6" customWidth="1"/>
    <col min="11267" max="11267" width="18.85546875" style="6" bestFit="1" customWidth="1"/>
    <col min="11268" max="11268" width="16.42578125" style="6" customWidth="1"/>
    <col min="11269" max="11269" width="1.42578125" style="6" customWidth="1"/>
    <col min="11270" max="11270" width="12.140625" style="6" customWidth="1"/>
    <col min="11271" max="11271" width="11.7109375" style="6" bestFit="1" customWidth="1"/>
    <col min="11272" max="11272" width="1.42578125" style="6" customWidth="1"/>
    <col min="11273" max="11273" width="17.5703125" style="6" bestFit="1" customWidth="1"/>
    <col min="11274" max="11274" width="15" style="6" customWidth="1"/>
    <col min="11275" max="11520" width="9.140625" style="6"/>
    <col min="11521" max="11521" width="62.85546875" style="6" customWidth="1"/>
    <col min="11522" max="11522" width="1.42578125" style="6" customWidth="1"/>
    <col min="11523" max="11523" width="18.85546875" style="6" bestFit="1" customWidth="1"/>
    <col min="11524" max="11524" width="16.42578125" style="6" customWidth="1"/>
    <col min="11525" max="11525" width="1.42578125" style="6" customWidth="1"/>
    <col min="11526" max="11526" width="12.140625" style="6" customWidth="1"/>
    <col min="11527" max="11527" width="11.7109375" style="6" bestFit="1" customWidth="1"/>
    <col min="11528" max="11528" width="1.42578125" style="6" customWidth="1"/>
    <col min="11529" max="11529" width="17.5703125" style="6" bestFit="1" customWidth="1"/>
    <col min="11530" max="11530" width="15" style="6" customWidth="1"/>
    <col min="11531" max="11776" width="9.140625" style="6"/>
    <col min="11777" max="11777" width="62.85546875" style="6" customWidth="1"/>
    <col min="11778" max="11778" width="1.42578125" style="6" customWidth="1"/>
    <col min="11779" max="11779" width="18.85546875" style="6" bestFit="1" customWidth="1"/>
    <col min="11780" max="11780" width="16.42578125" style="6" customWidth="1"/>
    <col min="11781" max="11781" width="1.42578125" style="6" customWidth="1"/>
    <col min="11782" max="11782" width="12.140625" style="6" customWidth="1"/>
    <col min="11783" max="11783" width="11.7109375" style="6" bestFit="1" customWidth="1"/>
    <col min="11784" max="11784" width="1.42578125" style="6" customWidth="1"/>
    <col min="11785" max="11785" width="17.5703125" style="6" bestFit="1" customWidth="1"/>
    <col min="11786" max="11786" width="15" style="6" customWidth="1"/>
    <col min="11787" max="12032" width="9.140625" style="6"/>
    <col min="12033" max="12033" width="62.85546875" style="6" customWidth="1"/>
    <col min="12034" max="12034" width="1.42578125" style="6" customWidth="1"/>
    <col min="12035" max="12035" width="18.85546875" style="6" bestFit="1" customWidth="1"/>
    <col min="12036" max="12036" width="16.42578125" style="6" customWidth="1"/>
    <col min="12037" max="12037" width="1.42578125" style="6" customWidth="1"/>
    <col min="12038" max="12038" width="12.140625" style="6" customWidth="1"/>
    <col min="12039" max="12039" width="11.7109375" style="6" bestFit="1" customWidth="1"/>
    <col min="12040" max="12040" width="1.42578125" style="6" customWidth="1"/>
    <col min="12041" max="12041" width="17.5703125" style="6" bestFit="1" customWidth="1"/>
    <col min="12042" max="12042" width="15" style="6" customWidth="1"/>
    <col min="12043" max="12288" width="9.140625" style="6"/>
    <col min="12289" max="12289" width="62.85546875" style="6" customWidth="1"/>
    <col min="12290" max="12290" width="1.42578125" style="6" customWidth="1"/>
    <col min="12291" max="12291" width="18.85546875" style="6" bestFit="1" customWidth="1"/>
    <col min="12292" max="12292" width="16.42578125" style="6" customWidth="1"/>
    <col min="12293" max="12293" width="1.42578125" style="6" customWidth="1"/>
    <col min="12294" max="12294" width="12.140625" style="6" customWidth="1"/>
    <col min="12295" max="12295" width="11.7109375" style="6" bestFit="1" customWidth="1"/>
    <col min="12296" max="12296" width="1.42578125" style="6" customWidth="1"/>
    <col min="12297" max="12297" width="17.5703125" style="6" bestFit="1" customWidth="1"/>
    <col min="12298" max="12298" width="15" style="6" customWidth="1"/>
    <col min="12299" max="12544" width="9.140625" style="6"/>
    <col min="12545" max="12545" width="62.85546875" style="6" customWidth="1"/>
    <col min="12546" max="12546" width="1.42578125" style="6" customWidth="1"/>
    <col min="12547" max="12547" width="18.85546875" style="6" bestFit="1" customWidth="1"/>
    <col min="12548" max="12548" width="16.42578125" style="6" customWidth="1"/>
    <col min="12549" max="12549" width="1.42578125" style="6" customWidth="1"/>
    <col min="12550" max="12550" width="12.140625" style="6" customWidth="1"/>
    <col min="12551" max="12551" width="11.7109375" style="6" bestFit="1" customWidth="1"/>
    <col min="12552" max="12552" width="1.42578125" style="6" customWidth="1"/>
    <col min="12553" max="12553" width="17.5703125" style="6" bestFit="1" customWidth="1"/>
    <col min="12554" max="12554" width="15" style="6" customWidth="1"/>
    <col min="12555" max="12800" width="9.140625" style="6"/>
    <col min="12801" max="12801" width="62.85546875" style="6" customWidth="1"/>
    <col min="12802" max="12802" width="1.42578125" style="6" customWidth="1"/>
    <col min="12803" max="12803" width="18.85546875" style="6" bestFit="1" customWidth="1"/>
    <col min="12804" max="12804" width="16.42578125" style="6" customWidth="1"/>
    <col min="12805" max="12805" width="1.42578125" style="6" customWidth="1"/>
    <col min="12806" max="12806" width="12.140625" style="6" customWidth="1"/>
    <col min="12807" max="12807" width="11.7109375" style="6" bestFit="1" customWidth="1"/>
    <col min="12808" max="12808" width="1.42578125" style="6" customWidth="1"/>
    <col min="12809" max="12809" width="17.5703125" style="6" bestFit="1" customWidth="1"/>
    <col min="12810" max="12810" width="15" style="6" customWidth="1"/>
    <col min="12811" max="13056" width="9.140625" style="6"/>
    <col min="13057" max="13057" width="62.85546875" style="6" customWidth="1"/>
    <col min="13058" max="13058" width="1.42578125" style="6" customWidth="1"/>
    <col min="13059" max="13059" width="18.85546875" style="6" bestFit="1" customWidth="1"/>
    <col min="13060" max="13060" width="16.42578125" style="6" customWidth="1"/>
    <col min="13061" max="13061" width="1.42578125" style="6" customWidth="1"/>
    <col min="13062" max="13062" width="12.140625" style="6" customWidth="1"/>
    <col min="13063" max="13063" width="11.7109375" style="6" bestFit="1" customWidth="1"/>
    <col min="13064" max="13064" width="1.42578125" style="6" customWidth="1"/>
    <col min="13065" max="13065" width="17.5703125" style="6" bestFit="1" customWidth="1"/>
    <col min="13066" max="13066" width="15" style="6" customWidth="1"/>
    <col min="13067" max="13312" width="9.140625" style="6"/>
    <col min="13313" max="13313" width="62.85546875" style="6" customWidth="1"/>
    <col min="13314" max="13314" width="1.42578125" style="6" customWidth="1"/>
    <col min="13315" max="13315" width="18.85546875" style="6" bestFit="1" customWidth="1"/>
    <col min="13316" max="13316" width="16.42578125" style="6" customWidth="1"/>
    <col min="13317" max="13317" width="1.42578125" style="6" customWidth="1"/>
    <col min="13318" max="13318" width="12.140625" style="6" customWidth="1"/>
    <col min="13319" max="13319" width="11.7109375" style="6" bestFit="1" customWidth="1"/>
    <col min="13320" max="13320" width="1.42578125" style="6" customWidth="1"/>
    <col min="13321" max="13321" width="17.5703125" style="6" bestFit="1" customWidth="1"/>
    <col min="13322" max="13322" width="15" style="6" customWidth="1"/>
    <col min="13323" max="13568" width="9.140625" style="6"/>
    <col min="13569" max="13569" width="62.85546875" style="6" customWidth="1"/>
    <col min="13570" max="13570" width="1.42578125" style="6" customWidth="1"/>
    <col min="13571" max="13571" width="18.85546875" style="6" bestFit="1" customWidth="1"/>
    <col min="13572" max="13572" width="16.42578125" style="6" customWidth="1"/>
    <col min="13573" max="13573" width="1.42578125" style="6" customWidth="1"/>
    <col min="13574" max="13574" width="12.140625" style="6" customWidth="1"/>
    <col min="13575" max="13575" width="11.7109375" style="6" bestFit="1" customWidth="1"/>
    <col min="13576" max="13576" width="1.42578125" style="6" customWidth="1"/>
    <col min="13577" max="13577" width="17.5703125" style="6" bestFit="1" customWidth="1"/>
    <col min="13578" max="13578" width="15" style="6" customWidth="1"/>
    <col min="13579" max="13824" width="9.140625" style="6"/>
    <col min="13825" max="13825" width="62.85546875" style="6" customWidth="1"/>
    <col min="13826" max="13826" width="1.42578125" style="6" customWidth="1"/>
    <col min="13827" max="13827" width="18.85546875" style="6" bestFit="1" customWidth="1"/>
    <col min="13828" max="13828" width="16.42578125" style="6" customWidth="1"/>
    <col min="13829" max="13829" width="1.42578125" style="6" customWidth="1"/>
    <col min="13830" max="13830" width="12.140625" style="6" customWidth="1"/>
    <col min="13831" max="13831" width="11.7109375" style="6" bestFit="1" customWidth="1"/>
    <col min="13832" max="13832" width="1.42578125" style="6" customWidth="1"/>
    <col min="13833" max="13833" width="17.5703125" style="6" bestFit="1" customWidth="1"/>
    <col min="13834" max="13834" width="15" style="6" customWidth="1"/>
    <col min="13835" max="14080" width="9.140625" style="6"/>
    <col min="14081" max="14081" width="62.85546875" style="6" customWidth="1"/>
    <col min="14082" max="14082" width="1.42578125" style="6" customWidth="1"/>
    <col min="14083" max="14083" width="18.85546875" style="6" bestFit="1" customWidth="1"/>
    <col min="14084" max="14084" width="16.42578125" style="6" customWidth="1"/>
    <col min="14085" max="14085" width="1.42578125" style="6" customWidth="1"/>
    <col min="14086" max="14086" width="12.140625" style="6" customWidth="1"/>
    <col min="14087" max="14087" width="11.7109375" style="6" bestFit="1" customWidth="1"/>
    <col min="14088" max="14088" width="1.42578125" style="6" customWidth="1"/>
    <col min="14089" max="14089" width="17.5703125" style="6" bestFit="1" customWidth="1"/>
    <col min="14090" max="14090" width="15" style="6" customWidth="1"/>
    <col min="14091" max="14336" width="9.140625" style="6"/>
    <col min="14337" max="14337" width="62.85546875" style="6" customWidth="1"/>
    <col min="14338" max="14338" width="1.42578125" style="6" customWidth="1"/>
    <col min="14339" max="14339" width="18.85546875" style="6" bestFit="1" customWidth="1"/>
    <col min="14340" max="14340" width="16.42578125" style="6" customWidth="1"/>
    <col min="14341" max="14341" width="1.42578125" style="6" customWidth="1"/>
    <col min="14342" max="14342" width="12.140625" style="6" customWidth="1"/>
    <col min="14343" max="14343" width="11.7109375" style="6" bestFit="1" customWidth="1"/>
    <col min="14344" max="14344" width="1.42578125" style="6" customWidth="1"/>
    <col min="14345" max="14345" width="17.5703125" style="6" bestFit="1" customWidth="1"/>
    <col min="14346" max="14346" width="15" style="6" customWidth="1"/>
    <col min="14347" max="14592" width="9.140625" style="6"/>
    <col min="14593" max="14593" width="62.85546875" style="6" customWidth="1"/>
    <col min="14594" max="14594" width="1.42578125" style="6" customWidth="1"/>
    <col min="14595" max="14595" width="18.85546875" style="6" bestFit="1" customWidth="1"/>
    <col min="14596" max="14596" width="16.42578125" style="6" customWidth="1"/>
    <col min="14597" max="14597" width="1.42578125" style="6" customWidth="1"/>
    <col min="14598" max="14598" width="12.140625" style="6" customWidth="1"/>
    <col min="14599" max="14599" width="11.7109375" style="6" bestFit="1" customWidth="1"/>
    <col min="14600" max="14600" width="1.42578125" style="6" customWidth="1"/>
    <col min="14601" max="14601" width="17.5703125" style="6" bestFit="1" customWidth="1"/>
    <col min="14602" max="14602" width="15" style="6" customWidth="1"/>
    <col min="14603" max="14848" width="9.140625" style="6"/>
    <col min="14849" max="14849" width="62.85546875" style="6" customWidth="1"/>
    <col min="14850" max="14850" width="1.42578125" style="6" customWidth="1"/>
    <col min="14851" max="14851" width="18.85546875" style="6" bestFit="1" customWidth="1"/>
    <col min="14852" max="14852" width="16.42578125" style="6" customWidth="1"/>
    <col min="14853" max="14853" width="1.42578125" style="6" customWidth="1"/>
    <col min="14854" max="14854" width="12.140625" style="6" customWidth="1"/>
    <col min="14855" max="14855" width="11.7109375" style="6" bestFit="1" customWidth="1"/>
    <col min="14856" max="14856" width="1.42578125" style="6" customWidth="1"/>
    <col min="14857" max="14857" width="17.5703125" style="6" bestFit="1" customWidth="1"/>
    <col min="14858" max="14858" width="15" style="6" customWidth="1"/>
    <col min="14859" max="15104" width="9.140625" style="6"/>
    <col min="15105" max="15105" width="62.85546875" style="6" customWidth="1"/>
    <col min="15106" max="15106" width="1.42578125" style="6" customWidth="1"/>
    <col min="15107" max="15107" width="18.85546875" style="6" bestFit="1" customWidth="1"/>
    <col min="15108" max="15108" width="16.42578125" style="6" customWidth="1"/>
    <col min="15109" max="15109" width="1.42578125" style="6" customWidth="1"/>
    <col min="15110" max="15110" width="12.140625" style="6" customWidth="1"/>
    <col min="15111" max="15111" width="11.7109375" style="6" bestFit="1" customWidth="1"/>
    <col min="15112" max="15112" width="1.42578125" style="6" customWidth="1"/>
    <col min="15113" max="15113" width="17.5703125" style="6" bestFit="1" customWidth="1"/>
    <col min="15114" max="15114" width="15" style="6" customWidth="1"/>
    <col min="15115" max="15360" width="9.140625" style="6"/>
    <col min="15361" max="15361" width="62.85546875" style="6" customWidth="1"/>
    <col min="15362" max="15362" width="1.42578125" style="6" customWidth="1"/>
    <col min="15363" max="15363" width="18.85546875" style="6" bestFit="1" customWidth="1"/>
    <col min="15364" max="15364" width="16.42578125" style="6" customWidth="1"/>
    <col min="15365" max="15365" width="1.42578125" style="6" customWidth="1"/>
    <col min="15366" max="15366" width="12.140625" style="6" customWidth="1"/>
    <col min="15367" max="15367" width="11.7109375" style="6" bestFit="1" customWidth="1"/>
    <col min="15368" max="15368" width="1.42578125" style="6" customWidth="1"/>
    <col min="15369" max="15369" width="17.5703125" style="6" bestFit="1" customWidth="1"/>
    <col min="15370" max="15370" width="15" style="6" customWidth="1"/>
    <col min="15371" max="15616" width="9.140625" style="6"/>
    <col min="15617" max="15617" width="62.85546875" style="6" customWidth="1"/>
    <col min="15618" max="15618" width="1.42578125" style="6" customWidth="1"/>
    <col min="15619" max="15619" width="18.85546875" style="6" bestFit="1" customWidth="1"/>
    <col min="15620" max="15620" width="16.42578125" style="6" customWidth="1"/>
    <col min="15621" max="15621" width="1.42578125" style="6" customWidth="1"/>
    <col min="15622" max="15622" width="12.140625" style="6" customWidth="1"/>
    <col min="15623" max="15623" width="11.7109375" style="6" bestFit="1" customWidth="1"/>
    <col min="15624" max="15624" width="1.42578125" style="6" customWidth="1"/>
    <col min="15625" max="15625" width="17.5703125" style="6" bestFit="1" customWidth="1"/>
    <col min="15626" max="15626" width="15" style="6" customWidth="1"/>
    <col min="15627" max="15872" width="9.140625" style="6"/>
    <col min="15873" max="15873" width="62.85546875" style="6" customWidth="1"/>
    <col min="15874" max="15874" width="1.42578125" style="6" customWidth="1"/>
    <col min="15875" max="15875" width="18.85546875" style="6" bestFit="1" customWidth="1"/>
    <col min="15876" max="15876" width="16.42578125" style="6" customWidth="1"/>
    <col min="15877" max="15877" width="1.42578125" style="6" customWidth="1"/>
    <col min="15878" max="15878" width="12.140625" style="6" customWidth="1"/>
    <col min="15879" max="15879" width="11.7109375" style="6" bestFit="1" customWidth="1"/>
    <col min="15880" max="15880" width="1.42578125" style="6" customWidth="1"/>
    <col min="15881" max="15881" width="17.5703125" style="6" bestFit="1" customWidth="1"/>
    <col min="15882" max="15882" width="15" style="6" customWidth="1"/>
    <col min="15883" max="16128" width="9.140625" style="6"/>
    <col min="16129" max="16129" width="62.85546875" style="6" customWidth="1"/>
    <col min="16130" max="16130" width="1.42578125" style="6" customWidth="1"/>
    <col min="16131" max="16131" width="18.85546875" style="6" bestFit="1" customWidth="1"/>
    <col min="16132" max="16132" width="16.42578125" style="6" customWidth="1"/>
    <col min="16133" max="16133" width="1.42578125" style="6" customWidth="1"/>
    <col min="16134" max="16134" width="12.140625" style="6" customWidth="1"/>
    <col min="16135" max="16135" width="11.7109375" style="6" bestFit="1" customWidth="1"/>
    <col min="16136" max="16136" width="1.42578125" style="6" customWidth="1"/>
    <col min="16137" max="16137" width="17.5703125" style="6" bestFit="1" customWidth="1"/>
    <col min="16138" max="16138" width="15" style="6" customWidth="1"/>
    <col min="16139" max="16384" width="9.140625" style="6"/>
  </cols>
  <sheetData>
    <row r="1" spans="1:17" s="98" customFormat="1" ht="18" x14ac:dyDescent="0.35">
      <c r="A1" s="16" t="s">
        <v>98</v>
      </c>
      <c r="B1" s="1"/>
      <c r="C1" s="95"/>
      <c r="D1" s="95"/>
      <c r="E1" s="97"/>
      <c r="F1" s="95"/>
      <c r="G1" s="96"/>
      <c r="H1" s="97"/>
      <c r="I1" s="96"/>
      <c r="J1" s="96"/>
      <c r="K1" s="6"/>
      <c r="L1" s="6"/>
      <c r="M1" s="6"/>
      <c r="N1" s="6"/>
      <c r="O1" s="6"/>
    </row>
    <row r="2" spans="1:17" ht="18" x14ac:dyDescent="0.35">
      <c r="A2" s="4" t="s">
        <v>220</v>
      </c>
      <c r="B2" s="99"/>
      <c r="C2" s="95"/>
      <c r="D2" s="95"/>
      <c r="E2" s="100"/>
      <c r="F2" s="95"/>
      <c r="G2" s="96"/>
      <c r="H2" s="100"/>
      <c r="I2" s="96"/>
      <c r="J2" s="96"/>
    </row>
    <row r="3" spans="1:17" ht="18" x14ac:dyDescent="0.35">
      <c r="A3" s="1" t="s">
        <v>8</v>
      </c>
      <c r="B3" s="1"/>
      <c r="C3" s="95"/>
      <c r="D3" s="95"/>
      <c r="E3" s="97"/>
      <c r="F3" s="95"/>
      <c r="G3" s="96"/>
      <c r="H3" s="97"/>
      <c r="I3" s="96"/>
      <c r="J3" s="96"/>
    </row>
    <row r="5" spans="1:17" x14ac:dyDescent="0.3">
      <c r="A5" s="101"/>
      <c r="B5" s="102"/>
      <c r="C5" s="418" t="s">
        <v>24</v>
      </c>
      <c r="D5" s="419"/>
      <c r="E5" s="24"/>
      <c r="F5" s="418" t="s">
        <v>25</v>
      </c>
      <c r="G5" s="419"/>
      <c r="H5" s="24"/>
      <c r="I5" s="25" t="s">
        <v>26</v>
      </c>
      <c r="J5" s="26"/>
    </row>
    <row r="6" spans="1:17" x14ac:dyDescent="0.3">
      <c r="A6" s="422" t="s">
        <v>99</v>
      </c>
      <c r="B6" s="102"/>
      <c r="C6" s="27" t="s">
        <v>28</v>
      </c>
      <c r="D6" s="28" t="s">
        <v>29</v>
      </c>
      <c r="E6" s="31"/>
      <c r="F6" s="27" t="s">
        <v>30</v>
      </c>
      <c r="G6" s="30"/>
      <c r="H6" s="31"/>
      <c r="I6" s="32" t="s">
        <v>31</v>
      </c>
      <c r="J6" s="33" t="s">
        <v>29</v>
      </c>
    </row>
    <row r="7" spans="1:17" x14ac:dyDescent="0.3">
      <c r="A7" s="423"/>
      <c r="B7" s="7"/>
      <c r="C7" s="35" t="s">
        <v>32</v>
      </c>
      <c r="D7" s="36" t="s">
        <v>32</v>
      </c>
      <c r="E7" s="31"/>
      <c r="F7" s="35" t="s">
        <v>32</v>
      </c>
      <c r="G7" s="37" t="s">
        <v>33</v>
      </c>
      <c r="H7" s="31"/>
      <c r="I7" s="38" t="s">
        <v>34</v>
      </c>
      <c r="J7" s="37" t="s">
        <v>34</v>
      </c>
    </row>
    <row r="8" spans="1:17" s="361" customFormat="1" ht="33" customHeight="1" x14ac:dyDescent="0.3">
      <c r="A8" s="368" t="s">
        <v>35</v>
      </c>
      <c r="C8" s="351">
        <v>50</v>
      </c>
      <c r="D8" s="351">
        <v>18</v>
      </c>
      <c r="E8" s="355"/>
      <c r="F8" s="351">
        <v>8</v>
      </c>
      <c r="G8" s="355">
        <f t="shared" ref="G8:G18" si="0">F8/F$20*100</f>
        <v>1.3793103448275863</v>
      </c>
      <c r="H8" s="355"/>
      <c r="I8" s="355">
        <f t="shared" ref="I8:I18" si="1">F8/C8*100</f>
        <v>16</v>
      </c>
      <c r="J8" s="355">
        <f t="shared" ref="J8:J18" si="2">F8/D8*100</f>
        <v>44.444444444444443</v>
      </c>
      <c r="L8" s="394"/>
      <c r="M8" s="395"/>
      <c r="Q8" s="369"/>
    </row>
    <row r="9" spans="1:17" s="361" customFormat="1" ht="33" customHeight="1" x14ac:dyDescent="0.3">
      <c r="A9" s="368" t="s">
        <v>100</v>
      </c>
      <c r="C9" s="351">
        <v>18</v>
      </c>
      <c r="D9" s="351">
        <v>9</v>
      </c>
      <c r="E9" s="355"/>
      <c r="F9" s="351">
        <v>4</v>
      </c>
      <c r="G9" s="355">
        <f t="shared" si="0"/>
        <v>0.68965517241379315</v>
      </c>
      <c r="H9" s="355"/>
      <c r="I9" s="355">
        <f t="shared" si="1"/>
        <v>22.222222222222221</v>
      </c>
      <c r="J9" s="355">
        <f t="shared" si="2"/>
        <v>44.444444444444443</v>
      </c>
      <c r="L9" s="394"/>
      <c r="M9" s="395"/>
      <c r="Q9" s="369"/>
    </row>
    <row r="10" spans="1:17" s="361" customFormat="1" ht="33" customHeight="1" x14ac:dyDescent="0.3">
      <c r="A10" s="368" t="s">
        <v>37</v>
      </c>
      <c r="C10" s="351">
        <v>99</v>
      </c>
      <c r="D10" s="351">
        <v>44</v>
      </c>
      <c r="E10" s="355"/>
      <c r="F10" s="351">
        <v>9</v>
      </c>
      <c r="G10" s="355">
        <f t="shared" si="0"/>
        <v>1.5517241379310345</v>
      </c>
      <c r="H10" s="355"/>
      <c r="I10" s="355">
        <f t="shared" si="1"/>
        <v>9.0909090909090917</v>
      </c>
      <c r="J10" s="355">
        <f t="shared" si="2"/>
        <v>20.454545454545457</v>
      </c>
      <c r="L10" s="394"/>
      <c r="M10" s="395"/>
      <c r="Q10" s="369"/>
    </row>
    <row r="11" spans="1:17" s="361" customFormat="1" ht="33" customHeight="1" x14ac:dyDescent="0.3">
      <c r="A11" s="368" t="s">
        <v>41</v>
      </c>
      <c r="C11" s="351">
        <v>69</v>
      </c>
      <c r="D11" s="351">
        <v>28</v>
      </c>
      <c r="E11" s="355"/>
      <c r="F11" s="351">
        <v>13</v>
      </c>
      <c r="G11" s="355">
        <f t="shared" si="0"/>
        <v>2.2413793103448274</v>
      </c>
      <c r="H11" s="355"/>
      <c r="I11" s="355">
        <f t="shared" si="1"/>
        <v>18.840579710144929</v>
      </c>
      <c r="J11" s="355">
        <f t="shared" si="2"/>
        <v>46.428571428571431</v>
      </c>
      <c r="L11" s="394"/>
      <c r="M11" s="395"/>
      <c r="Q11" s="369"/>
    </row>
    <row r="12" spans="1:17" s="361" customFormat="1" ht="33" customHeight="1" x14ac:dyDescent="0.3">
      <c r="A12" s="368" t="s">
        <v>45</v>
      </c>
      <c r="C12" s="351">
        <v>964</v>
      </c>
      <c r="D12" s="351">
        <v>469</v>
      </c>
      <c r="E12" s="355"/>
      <c r="F12" s="351">
        <v>114</v>
      </c>
      <c r="G12" s="355">
        <f t="shared" si="0"/>
        <v>19.655172413793103</v>
      </c>
      <c r="H12" s="355"/>
      <c r="I12" s="355">
        <f t="shared" si="1"/>
        <v>11.825726141078837</v>
      </c>
      <c r="J12" s="355">
        <f t="shared" si="2"/>
        <v>24.307036247334754</v>
      </c>
      <c r="L12" s="394"/>
      <c r="M12" s="395"/>
      <c r="Q12" s="369"/>
    </row>
    <row r="13" spans="1:17" s="361" customFormat="1" ht="33" customHeight="1" x14ac:dyDescent="0.3">
      <c r="A13" s="368" t="s">
        <v>54</v>
      </c>
      <c r="C13" s="351">
        <v>2413</v>
      </c>
      <c r="D13" s="351">
        <v>869</v>
      </c>
      <c r="E13" s="355"/>
      <c r="F13" s="351">
        <v>268</v>
      </c>
      <c r="G13" s="355">
        <f t="shared" si="0"/>
        <v>46.206896551724135</v>
      </c>
      <c r="H13" s="355"/>
      <c r="I13" s="355">
        <f t="shared" si="1"/>
        <v>11.106506423539162</v>
      </c>
      <c r="J13" s="355">
        <f t="shared" si="2"/>
        <v>30.840046029919449</v>
      </c>
      <c r="L13" s="394"/>
      <c r="M13" s="395"/>
      <c r="Q13" s="369"/>
    </row>
    <row r="14" spans="1:17" s="361" customFormat="1" ht="33" customHeight="1" x14ac:dyDescent="0.3">
      <c r="A14" s="368" t="s">
        <v>68</v>
      </c>
      <c r="C14" s="351">
        <v>104</v>
      </c>
      <c r="D14" s="351">
        <v>47</v>
      </c>
      <c r="E14" s="355"/>
      <c r="F14" s="351">
        <v>18</v>
      </c>
      <c r="G14" s="355">
        <f t="shared" si="0"/>
        <v>3.103448275862069</v>
      </c>
      <c r="H14" s="355"/>
      <c r="I14" s="355">
        <f t="shared" si="1"/>
        <v>17.307692307692307</v>
      </c>
      <c r="J14" s="355">
        <f t="shared" si="2"/>
        <v>38.297872340425535</v>
      </c>
      <c r="L14" s="394"/>
      <c r="M14" s="395"/>
      <c r="O14" s="394"/>
      <c r="P14" s="395"/>
      <c r="Q14" s="369"/>
    </row>
    <row r="15" spans="1:17" s="361" customFormat="1" ht="33" customHeight="1" x14ac:dyDescent="0.3">
      <c r="A15" s="368" t="s">
        <v>69</v>
      </c>
      <c r="C15" s="351">
        <v>80</v>
      </c>
      <c r="D15" s="351">
        <v>35</v>
      </c>
      <c r="E15" s="355"/>
      <c r="F15" s="351">
        <v>15</v>
      </c>
      <c r="G15" s="355">
        <f t="shared" si="0"/>
        <v>2.5862068965517242</v>
      </c>
      <c r="H15" s="355"/>
      <c r="I15" s="355">
        <f t="shared" si="1"/>
        <v>18.75</v>
      </c>
      <c r="J15" s="355">
        <f t="shared" si="2"/>
        <v>42.857142857142854</v>
      </c>
      <c r="L15" s="394"/>
      <c r="M15" s="395"/>
      <c r="Q15" s="369"/>
    </row>
    <row r="16" spans="1:17" s="361" customFormat="1" ht="33" customHeight="1" x14ac:dyDescent="0.3">
      <c r="A16" s="368" t="s">
        <v>72</v>
      </c>
      <c r="C16" s="351">
        <v>307</v>
      </c>
      <c r="D16" s="351">
        <v>149</v>
      </c>
      <c r="E16" s="355"/>
      <c r="F16" s="351">
        <v>56</v>
      </c>
      <c r="G16" s="355">
        <f t="shared" si="0"/>
        <v>9.6551724137931032</v>
      </c>
      <c r="H16" s="355"/>
      <c r="I16" s="355">
        <f t="shared" si="1"/>
        <v>18.241042345276874</v>
      </c>
      <c r="J16" s="355">
        <f t="shared" si="2"/>
        <v>37.583892617449663</v>
      </c>
      <c r="L16" s="394"/>
      <c r="M16" s="395"/>
      <c r="Q16" s="369"/>
    </row>
    <row r="17" spans="1:17" s="361" customFormat="1" ht="33" customHeight="1" x14ac:dyDescent="0.3">
      <c r="A17" s="368" t="s">
        <v>76</v>
      </c>
      <c r="C17" s="351">
        <v>425</v>
      </c>
      <c r="D17" s="351">
        <v>275</v>
      </c>
      <c r="E17" s="355"/>
      <c r="F17" s="351">
        <v>75</v>
      </c>
      <c r="G17" s="355">
        <f t="shared" si="0"/>
        <v>12.931034482758621</v>
      </c>
      <c r="H17" s="355"/>
      <c r="I17" s="355">
        <f t="shared" si="1"/>
        <v>17.647058823529413</v>
      </c>
      <c r="J17" s="355">
        <f t="shared" si="2"/>
        <v>27.27272727272727</v>
      </c>
      <c r="L17" s="394"/>
      <c r="M17" s="395"/>
      <c r="Q17" s="369"/>
    </row>
    <row r="18" spans="1:17" s="361" customFormat="1" ht="33" customHeight="1" x14ac:dyDescent="0.3">
      <c r="A18" s="368" t="s">
        <v>101</v>
      </c>
      <c r="C18" s="351">
        <v>6</v>
      </c>
      <c r="D18" s="351">
        <v>4</v>
      </c>
      <c r="E18" s="355"/>
      <c r="F18" s="351">
        <v>0</v>
      </c>
      <c r="G18" s="355">
        <f t="shared" si="0"/>
        <v>0</v>
      </c>
      <c r="H18" s="355"/>
      <c r="I18" s="355">
        <f t="shared" si="1"/>
        <v>0</v>
      </c>
      <c r="J18" s="355">
        <f t="shared" si="2"/>
        <v>0</v>
      </c>
      <c r="L18" s="394"/>
      <c r="M18" s="395"/>
      <c r="Q18" s="12"/>
    </row>
    <row r="19" spans="1:17" s="12" customFormat="1" x14ac:dyDescent="0.3">
      <c r="A19" s="105"/>
      <c r="C19" s="57"/>
      <c r="D19" s="58"/>
      <c r="E19" s="49"/>
      <c r="F19" s="57"/>
      <c r="G19" s="59"/>
      <c r="H19" s="49"/>
      <c r="I19" s="106"/>
      <c r="J19" s="107"/>
    </row>
    <row r="20" spans="1:17" x14ac:dyDescent="0.3">
      <c r="A20" s="108" t="s">
        <v>94</v>
      </c>
      <c r="B20" s="109"/>
      <c r="C20" s="393">
        <f>SUM(C8:C18)</f>
        <v>4535</v>
      </c>
      <c r="D20" s="62">
        <f>SUM(D8:D18)</f>
        <v>1947</v>
      </c>
      <c r="E20" s="110"/>
      <c r="F20" s="61">
        <f>SUM(F8:F18)</f>
        <v>580</v>
      </c>
      <c r="G20" s="63">
        <f>F20/F$20*100</f>
        <v>100</v>
      </c>
      <c r="H20" s="110"/>
      <c r="I20" s="64">
        <f>F20/C20*100</f>
        <v>12.789415656008821</v>
      </c>
      <c r="J20" s="63">
        <f>F20/D20*100</f>
        <v>29.789419619928093</v>
      </c>
    </row>
    <row r="21" spans="1:17" x14ac:dyDescent="0.3">
      <c r="A21" s="65"/>
      <c r="C21" s="66"/>
      <c r="D21" s="67"/>
      <c r="F21" s="66"/>
      <c r="G21" s="68"/>
      <c r="I21" s="70"/>
      <c r="J21" s="68"/>
    </row>
    <row r="22" spans="1:17" ht="15.75" x14ac:dyDescent="0.35">
      <c r="A22" s="111"/>
      <c r="B22" s="111"/>
      <c r="C22" s="112"/>
      <c r="D22" s="112"/>
      <c r="E22" s="114"/>
      <c r="F22" s="112"/>
      <c r="G22" s="113"/>
      <c r="H22" s="114"/>
      <c r="I22" s="113"/>
      <c r="J22" s="92"/>
    </row>
    <row r="23" spans="1:17" s="116" customFormat="1" x14ac:dyDescent="0.35">
      <c r="A23" s="14" t="s">
        <v>219</v>
      </c>
      <c r="B23" s="15"/>
      <c r="C23" s="115"/>
      <c r="D23" s="115"/>
      <c r="E23" s="92"/>
      <c r="F23" s="90"/>
      <c r="G23" s="72"/>
      <c r="H23" s="92"/>
      <c r="I23" s="72"/>
      <c r="J23" s="92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D9" sqref="D9"/>
    </sheetView>
  </sheetViews>
  <sheetFormatPr defaultRowHeight="15" x14ac:dyDescent="0.3"/>
  <cols>
    <col min="1" max="1" width="74.42578125" style="120" customWidth="1"/>
    <col min="2" max="2" width="1.42578125" style="120" customWidth="1"/>
    <col min="3" max="3" width="20.5703125" style="167" customWidth="1"/>
    <col min="4" max="4" width="16" style="167" customWidth="1"/>
    <col min="5" max="5" width="1.42578125" style="120" customWidth="1"/>
    <col min="6" max="6" width="10.28515625" style="167" customWidth="1"/>
    <col min="7" max="7" width="14.28515625" style="168" customWidth="1"/>
    <col min="8" max="8" width="1.42578125" style="169" customWidth="1"/>
    <col min="9" max="9" width="19.140625" style="168" customWidth="1"/>
    <col min="10" max="10" width="14.28515625" style="168" customWidth="1"/>
    <col min="11" max="242" width="9.140625" style="120"/>
    <col min="243" max="243" width="74.42578125" style="120" customWidth="1"/>
    <col min="244" max="244" width="1.42578125" style="120" customWidth="1"/>
    <col min="245" max="245" width="20.5703125" style="120" customWidth="1"/>
    <col min="246" max="246" width="16" style="120" customWidth="1"/>
    <col min="247" max="247" width="1.42578125" style="120" customWidth="1"/>
    <col min="248" max="248" width="10.28515625" style="120" customWidth="1"/>
    <col min="249" max="249" width="14.28515625" style="120" customWidth="1"/>
    <col min="250" max="250" width="1.42578125" style="120" customWidth="1"/>
    <col min="251" max="251" width="19.140625" style="120" customWidth="1"/>
    <col min="252" max="252" width="14.28515625" style="120" customWidth="1"/>
    <col min="253" max="498" width="9.140625" style="120"/>
    <col min="499" max="499" width="74.42578125" style="120" customWidth="1"/>
    <col min="500" max="500" width="1.42578125" style="120" customWidth="1"/>
    <col min="501" max="501" width="20.5703125" style="120" customWidth="1"/>
    <col min="502" max="502" width="16" style="120" customWidth="1"/>
    <col min="503" max="503" width="1.42578125" style="120" customWidth="1"/>
    <col min="504" max="504" width="10.28515625" style="120" customWidth="1"/>
    <col min="505" max="505" width="14.28515625" style="120" customWidth="1"/>
    <col min="506" max="506" width="1.42578125" style="120" customWidth="1"/>
    <col min="507" max="507" width="19.140625" style="120" customWidth="1"/>
    <col min="508" max="508" width="14.28515625" style="120" customWidth="1"/>
    <col min="509" max="754" width="9.140625" style="120"/>
    <col min="755" max="755" width="74.42578125" style="120" customWidth="1"/>
    <col min="756" max="756" width="1.42578125" style="120" customWidth="1"/>
    <col min="757" max="757" width="20.5703125" style="120" customWidth="1"/>
    <col min="758" max="758" width="16" style="120" customWidth="1"/>
    <col min="759" max="759" width="1.42578125" style="120" customWidth="1"/>
    <col min="760" max="760" width="10.28515625" style="120" customWidth="1"/>
    <col min="761" max="761" width="14.28515625" style="120" customWidth="1"/>
    <col min="762" max="762" width="1.42578125" style="120" customWidth="1"/>
    <col min="763" max="763" width="19.140625" style="120" customWidth="1"/>
    <col min="764" max="764" width="14.28515625" style="120" customWidth="1"/>
    <col min="765" max="1010" width="9.140625" style="120"/>
    <col min="1011" max="1011" width="74.42578125" style="120" customWidth="1"/>
    <col min="1012" max="1012" width="1.42578125" style="120" customWidth="1"/>
    <col min="1013" max="1013" width="20.5703125" style="120" customWidth="1"/>
    <col min="1014" max="1014" width="16" style="120" customWidth="1"/>
    <col min="1015" max="1015" width="1.42578125" style="120" customWidth="1"/>
    <col min="1016" max="1016" width="10.28515625" style="120" customWidth="1"/>
    <col min="1017" max="1017" width="14.28515625" style="120" customWidth="1"/>
    <col min="1018" max="1018" width="1.42578125" style="120" customWidth="1"/>
    <col min="1019" max="1019" width="19.140625" style="120" customWidth="1"/>
    <col min="1020" max="1020" width="14.28515625" style="120" customWidth="1"/>
    <col min="1021" max="1266" width="9.140625" style="120"/>
    <col min="1267" max="1267" width="74.42578125" style="120" customWidth="1"/>
    <col min="1268" max="1268" width="1.42578125" style="120" customWidth="1"/>
    <col min="1269" max="1269" width="20.5703125" style="120" customWidth="1"/>
    <col min="1270" max="1270" width="16" style="120" customWidth="1"/>
    <col min="1271" max="1271" width="1.42578125" style="120" customWidth="1"/>
    <col min="1272" max="1272" width="10.28515625" style="120" customWidth="1"/>
    <col min="1273" max="1273" width="14.28515625" style="120" customWidth="1"/>
    <col min="1274" max="1274" width="1.42578125" style="120" customWidth="1"/>
    <col min="1275" max="1275" width="19.140625" style="120" customWidth="1"/>
    <col min="1276" max="1276" width="14.28515625" style="120" customWidth="1"/>
    <col min="1277" max="1522" width="9.140625" style="120"/>
    <col min="1523" max="1523" width="74.42578125" style="120" customWidth="1"/>
    <col min="1524" max="1524" width="1.42578125" style="120" customWidth="1"/>
    <col min="1525" max="1525" width="20.5703125" style="120" customWidth="1"/>
    <col min="1526" max="1526" width="16" style="120" customWidth="1"/>
    <col min="1527" max="1527" width="1.42578125" style="120" customWidth="1"/>
    <col min="1528" max="1528" width="10.28515625" style="120" customWidth="1"/>
    <col min="1529" max="1529" width="14.28515625" style="120" customWidth="1"/>
    <col min="1530" max="1530" width="1.42578125" style="120" customWidth="1"/>
    <col min="1531" max="1531" width="19.140625" style="120" customWidth="1"/>
    <col min="1532" max="1532" width="14.28515625" style="120" customWidth="1"/>
    <col min="1533" max="1778" width="9.140625" style="120"/>
    <col min="1779" max="1779" width="74.42578125" style="120" customWidth="1"/>
    <col min="1780" max="1780" width="1.42578125" style="120" customWidth="1"/>
    <col min="1781" max="1781" width="20.5703125" style="120" customWidth="1"/>
    <col min="1782" max="1782" width="16" style="120" customWidth="1"/>
    <col min="1783" max="1783" width="1.42578125" style="120" customWidth="1"/>
    <col min="1784" max="1784" width="10.28515625" style="120" customWidth="1"/>
    <col min="1785" max="1785" width="14.28515625" style="120" customWidth="1"/>
    <col min="1786" max="1786" width="1.42578125" style="120" customWidth="1"/>
    <col min="1787" max="1787" width="19.140625" style="120" customWidth="1"/>
    <col min="1788" max="1788" width="14.28515625" style="120" customWidth="1"/>
    <col min="1789" max="2034" width="9.140625" style="120"/>
    <col min="2035" max="2035" width="74.42578125" style="120" customWidth="1"/>
    <col min="2036" max="2036" width="1.42578125" style="120" customWidth="1"/>
    <col min="2037" max="2037" width="20.5703125" style="120" customWidth="1"/>
    <col min="2038" max="2038" width="16" style="120" customWidth="1"/>
    <col min="2039" max="2039" width="1.42578125" style="120" customWidth="1"/>
    <col min="2040" max="2040" width="10.28515625" style="120" customWidth="1"/>
    <col min="2041" max="2041" width="14.28515625" style="120" customWidth="1"/>
    <col min="2042" max="2042" width="1.42578125" style="120" customWidth="1"/>
    <col min="2043" max="2043" width="19.140625" style="120" customWidth="1"/>
    <col min="2044" max="2044" width="14.28515625" style="120" customWidth="1"/>
    <col min="2045" max="2290" width="9.140625" style="120"/>
    <col min="2291" max="2291" width="74.42578125" style="120" customWidth="1"/>
    <col min="2292" max="2292" width="1.42578125" style="120" customWidth="1"/>
    <col min="2293" max="2293" width="20.5703125" style="120" customWidth="1"/>
    <col min="2294" max="2294" width="16" style="120" customWidth="1"/>
    <col min="2295" max="2295" width="1.42578125" style="120" customWidth="1"/>
    <col min="2296" max="2296" width="10.28515625" style="120" customWidth="1"/>
    <col min="2297" max="2297" width="14.28515625" style="120" customWidth="1"/>
    <col min="2298" max="2298" width="1.42578125" style="120" customWidth="1"/>
    <col min="2299" max="2299" width="19.140625" style="120" customWidth="1"/>
    <col min="2300" max="2300" width="14.28515625" style="120" customWidth="1"/>
    <col min="2301" max="2546" width="9.140625" style="120"/>
    <col min="2547" max="2547" width="74.42578125" style="120" customWidth="1"/>
    <col min="2548" max="2548" width="1.42578125" style="120" customWidth="1"/>
    <col min="2549" max="2549" width="20.5703125" style="120" customWidth="1"/>
    <col min="2550" max="2550" width="16" style="120" customWidth="1"/>
    <col min="2551" max="2551" width="1.42578125" style="120" customWidth="1"/>
    <col min="2552" max="2552" width="10.28515625" style="120" customWidth="1"/>
    <col min="2553" max="2553" width="14.28515625" style="120" customWidth="1"/>
    <col min="2554" max="2554" width="1.42578125" style="120" customWidth="1"/>
    <col min="2555" max="2555" width="19.140625" style="120" customWidth="1"/>
    <col min="2556" max="2556" width="14.28515625" style="120" customWidth="1"/>
    <col min="2557" max="2802" width="9.140625" style="120"/>
    <col min="2803" max="2803" width="74.42578125" style="120" customWidth="1"/>
    <col min="2804" max="2804" width="1.42578125" style="120" customWidth="1"/>
    <col min="2805" max="2805" width="20.5703125" style="120" customWidth="1"/>
    <col min="2806" max="2806" width="16" style="120" customWidth="1"/>
    <col min="2807" max="2807" width="1.42578125" style="120" customWidth="1"/>
    <col min="2808" max="2808" width="10.28515625" style="120" customWidth="1"/>
    <col min="2809" max="2809" width="14.28515625" style="120" customWidth="1"/>
    <col min="2810" max="2810" width="1.42578125" style="120" customWidth="1"/>
    <col min="2811" max="2811" width="19.140625" style="120" customWidth="1"/>
    <col min="2812" max="2812" width="14.28515625" style="120" customWidth="1"/>
    <col min="2813" max="3058" width="9.140625" style="120"/>
    <col min="3059" max="3059" width="74.42578125" style="120" customWidth="1"/>
    <col min="3060" max="3060" width="1.42578125" style="120" customWidth="1"/>
    <col min="3061" max="3061" width="20.5703125" style="120" customWidth="1"/>
    <col min="3062" max="3062" width="16" style="120" customWidth="1"/>
    <col min="3063" max="3063" width="1.42578125" style="120" customWidth="1"/>
    <col min="3064" max="3064" width="10.28515625" style="120" customWidth="1"/>
    <col min="3065" max="3065" width="14.28515625" style="120" customWidth="1"/>
    <col min="3066" max="3066" width="1.42578125" style="120" customWidth="1"/>
    <col min="3067" max="3067" width="19.140625" style="120" customWidth="1"/>
    <col min="3068" max="3068" width="14.28515625" style="120" customWidth="1"/>
    <col min="3069" max="3314" width="9.140625" style="120"/>
    <col min="3315" max="3315" width="74.42578125" style="120" customWidth="1"/>
    <col min="3316" max="3316" width="1.42578125" style="120" customWidth="1"/>
    <col min="3317" max="3317" width="20.5703125" style="120" customWidth="1"/>
    <col min="3318" max="3318" width="16" style="120" customWidth="1"/>
    <col min="3319" max="3319" width="1.42578125" style="120" customWidth="1"/>
    <col min="3320" max="3320" width="10.28515625" style="120" customWidth="1"/>
    <col min="3321" max="3321" width="14.28515625" style="120" customWidth="1"/>
    <col min="3322" max="3322" width="1.42578125" style="120" customWidth="1"/>
    <col min="3323" max="3323" width="19.140625" style="120" customWidth="1"/>
    <col min="3324" max="3324" width="14.28515625" style="120" customWidth="1"/>
    <col min="3325" max="3570" width="9.140625" style="120"/>
    <col min="3571" max="3571" width="74.42578125" style="120" customWidth="1"/>
    <col min="3572" max="3572" width="1.42578125" style="120" customWidth="1"/>
    <col min="3573" max="3573" width="20.5703125" style="120" customWidth="1"/>
    <col min="3574" max="3574" width="16" style="120" customWidth="1"/>
    <col min="3575" max="3575" width="1.42578125" style="120" customWidth="1"/>
    <col min="3576" max="3576" width="10.28515625" style="120" customWidth="1"/>
    <col min="3577" max="3577" width="14.28515625" style="120" customWidth="1"/>
    <col min="3578" max="3578" width="1.42578125" style="120" customWidth="1"/>
    <col min="3579" max="3579" width="19.140625" style="120" customWidth="1"/>
    <col min="3580" max="3580" width="14.28515625" style="120" customWidth="1"/>
    <col min="3581" max="3826" width="9.140625" style="120"/>
    <col min="3827" max="3827" width="74.42578125" style="120" customWidth="1"/>
    <col min="3828" max="3828" width="1.42578125" style="120" customWidth="1"/>
    <col min="3829" max="3829" width="20.5703125" style="120" customWidth="1"/>
    <col min="3830" max="3830" width="16" style="120" customWidth="1"/>
    <col min="3831" max="3831" width="1.42578125" style="120" customWidth="1"/>
    <col min="3832" max="3832" width="10.28515625" style="120" customWidth="1"/>
    <col min="3833" max="3833" width="14.28515625" style="120" customWidth="1"/>
    <col min="3834" max="3834" width="1.42578125" style="120" customWidth="1"/>
    <col min="3835" max="3835" width="19.140625" style="120" customWidth="1"/>
    <col min="3836" max="3836" width="14.28515625" style="120" customWidth="1"/>
    <col min="3837" max="4082" width="9.140625" style="120"/>
    <col min="4083" max="4083" width="74.42578125" style="120" customWidth="1"/>
    <col min="4084" max="4084" width="1.42578125" style="120" customWidth="1"/>
    <col min="4085" max="4085" width="20.5703125" style="120" customWidth="1"/>
    <col min="4086" max="4086" width="16" style="120" customWidth="1"/>
    <col min="4087" max="4087" width="1.42578125" style="120" customWidth="1"/>
    <col min="4088" max="4088" width="10.28515625" style="120" customWidth="1"/>
    <col min="4089" max="4089" width="14.28515625" style="120" customWidth="1"/>
    <col min="4090" max="4090" width="1.42578125" style="120" customWidth="1"/>
    <col min="4091" max="4091" width="19.140625" style="120" customWidth="1"/>
    <col min="4092" max="4092" width="14.28515625" style="120" customWidth="1"/>
    <col min="4093" max="4338" width="9.140625" style="120"/>
    <col min="4339" max="4339" width="74.42578125" style="120" customWidth="1"/>
    <col min="4340" max="4340" width="1.42578125" style="120" customWidth="1"/>
    <col min="4341" max="4341" width="20.5703125" style="120" customWidth="1"/>
    <col min="4342" max="4342" width="16" style="120" customWidth="1"/>
    <col min="4343" max="4343" width="1.42578125" style="120" customWidth="1"/>
    <col min="4344" max="4344" width="10.28515625" style="120" customWidth="1"/>
    <col min="4345" max="4345" width="14.28515625" style="120" customWidth="1"/>
    <col min="4346" max="4346" width="1.42578125" style="120" customWidth="1"/>
    <col min="4347" max="4347" width="19.140625" style="120" customWidth="1"/>
    <col min="4348" max="4348" width="14.28515625" style="120" customWidth="1"/>
    <col min="4349" max="4594" width="9.140625" style="120"/>
    <col min="4595" max="4595" width="74.42578125" style="120" customWidth="1"/>
    <col min="4596" max="4596" width="1.42578125" style="120" customWidth="1"/>
    <col min="4597" max="4597" width="20.5703125" style="120" customWidth="1"/>
    <col min="4598" max="4598" width="16" style="120" customWidth="1"/>
    <col min="4599" max="4599" width="1.42578125" style="120" customWidth="1"/>
    <col min="4600" max="4600" width="10.28515625" style="120" customWidth="1"/>
    <col min="4601" max="4601" width="14.28515625" style="120" customWidth="1"/>
    <col min="4602" max="4602" width="1.42578125" style="120" customWidth="1"/>
    <col min="4603" max="4603" width="19.140625" style="120" customWidth="1"/>
    <col min="4604" max="4604" width="14.28515625" style="120" customWidth="1"/>
    <col min="4605" max="4850" width="9.140625" style="120"/>
    <col min="4851" max="4851" width="74.42578125" style="120" customWidth="1"/>
    <col min="4852" max="4852" width="1.42578125" style="120" customWidth="1"/>
    <col min="4853" max="4853" width="20.5703125" style="120" customWidth="1"/>
    <col min="4854" max="4854" width="16" style="120" customWidth="1"/>
    <col min="4855" max="4855" width="1.42578125" style="120" customWidth="1"/>
    <col min="4856" max="4856" width="10.28515625" style="120" customWidth="1"/>
    <col min="4857" max="4857" width="14.28515625" style="120" customWidth="1"/>
    <col min="4858" max="4858" width="1.42578125" style="120" customWidth="1"/>
    <col min="4859" max="4859" width="19.140625" style="120" customWidth="1"/>
    <col min="4860" max="4860" width="14.28515625" style="120" customWidth="1"/>
    <col min="4861" max="5106" width="9.140625" style="120"/>
    <col min="5107" max="5107" width="74.42578125" style="120" customWidth="1"/>
    <col min="5108" max="5108" width="1.42578125" style="120" customWidth="1"/>
    <col min="5109" max="5109" width="20.5703125" style="120" customWidth="1"/>
    <col min="5110" max="5110" width="16" style="120" customWidth="1"/>
    <col min="5111" max="5111" width="1.42578125" style="120" customWidth="1"/>
    <col min="5112" max="5112" width="10.28515625" style="120" customWidth="1"/>
    <col min="5113" max="5113" width="14.28515625" style="120" customWidth="1"/>
    <col min="5114" max="5114" width="1.42578125" style="120" customWidth="1"/>
    <col min="5115" max="5115" width="19.140625" style="120" customWidth="1"/>
    <col min="5116" max="5116" width="14.28515625" style="120" customWidth="1"/>
    <col min="5117" max="5362" width="9.140625" style="120"/>
    <col min="5363" max="5363" width="74.42578125" style="120" customWidth="1"/>
    <col min="5364" max="5364" width="1.42578125" style="120" customWidth="1"/>
    <col min="5365" max="5365" width="20.5703125" style="120" customWidth="1"/>
    <col min="5366" max="5366" width="16" style="120" customWidth="1"/>
    <col min="5367" max="5367" width="1.42578125" style="120" customWidth="1"/>
    <col min="5368" max="5368" width="10.28515625" style="120" customWidth="1"/>
    <col min="5369" max="5369" width="14.28515625" style="120" customWidth="1"/>
    <col min="5370" max="5370" width="1.42578125" style="120" customWidth="1"/>
    <col min="5371" max="5371" width="19.140625" style="120" customWidth="1"/>
    <col min="5372" max="5372" width="14.28515625" style="120" customWidth="1"/>
    <col min="5373" max="5618" width="9.140625" style="120"/>
    <col min="5619" max="5619" width="74.42578125" style="120" customWidth="1"/>
    <col min="5620" max="5620" width="1.42578125" style="120" customWidth="1"/>
    <col min="5621" max="5621" width="20.5703125" style="120" customWidth="1"/>
    <col min="5622" max="5622" width="16" style="120" customWidth="1"/>
    <col min="5623" max="5623" width="1.42578125" style="120" customWidth="1"/>
    <col min="5624" max="5624" width="10.28515625" style="120" customWidth="1"/>
    <col min="5625" max="5625" width="14.28515625" style="120" customWidth="1"/>
    <col min="5626" max="5626" width="1.42578125" style="120" customWidth="1"/>
    <col min="5627" max="5627" width="19.140625" style="120" customWidth="1"/>
    <col min="5628" max="5628" width="14.28515625" style="120" customWidth="1"/>
    <col min="5629" max="5874" width="9.140625" style="120"/>
    <col min="5875" max="5875" width="74.42578125" style="120" customWidth="1"/>
    <col min="5876" max="5876" width="1.42578125" style="120" customWidth="1"/>
    <col min="5877" max="5877" width="20.5703125" style="120" customWidth="1"/>
    <col min="5878" max="5878" width="16" style="120" customWidth="1"/>
    <col min="5879" max="5879" width="1.42578125" style="120" customWidth="1"/>
    <col min="5880" max="5880" width="10.28515625" style="120" customWidth="1"/>
    <col min="5881" max="5881" width="14.28515625" style="120" customWidth="1"/>
    <col min="5882" max="5882" width="1.42578125" style="120" customWidth="1"/>
    <col min="5883" max="5883" width="19.140625" style="120" customWidth="1"/>
    <col min="5884" max="5884" width="14.28515625" style="120" customWidth="1"/>
    <col min="5885" max="6130" width="9.140625" style="120"/>
    <col min="6131" max="6131" width="74.42578125" style="120" customWidth="1"/>
    <col min="6132" max="6132" width="1.42578125" style="120" customWidth="1"/>
    <col min="6133" max="6133" width="20.5703125" style="120" customWidth="1"/>
    <col min="6134" max="6134" width="16" style="120" customWidth="1"/>
    <col min="6135" max="6135" width="1.42578125" style="120" customWidth="1"/>
    <col min="6136" max="6136" width="10.28515625" style="120" customWidth="1"/>
    <col min="6137" max="6137" width="14.28515625" style="120" customWidth="1"/>
    <col min="6138" max="6138" width="1.42578125" style="120" customWidth="1"/>
    <col min="6139" max="6139" width="19.140625" style="120" customWidth="1"/>
    <col min="6140" max="6140" width="14.28515625" style="120" customWidth="1"/>
    <col min="6141" max="6386" width="9.140625" style="120"/>
    <col min="6387" max="6387" width="74.42578125" style="120" customWidth="1"/>
    <col min="6388" max="6388" width="1.42578125" style="120" customWidth="1"/>
    <col min="6389" max="6389" width="20.5703125" style="120" customWidth="1"/>
    <col min="6390" max="6390" width="16" style="120" customWidth="1"/>
    <col min="6391" max="6391" width="1.42578125" style="120" customWidth="1"/>
    <col min="6392" max="6392" width="10.28515625" style="120" customWidth="1"/>
    <col min="6393" max="6393" width="14.28515625" style="120" customWidth="1"/>
    <col min="6394" max="6394" width="1.42578125" style="120" customWidth="1"/>
    <col min="6395" max="6395" width="19.140625" style="120" customWidth="1"/>
    <col min="6396" max="6396" width="14.28515625" style="120" customWidth="1"/>
    <col min="6397" max="6642" width="9.140625" style="120"/>
    <col min="6643" max="6643" width="74.42578125" style="120" customWidth="1"/>
    <col min="6644" max="6644" width="1.42578125" style="120" customWidth="1"/>
    <col min="6645" max="6645" width="20.5703125" style="120" customWidth="1"/>
    <col min="6646" max="6646" width="16" style="120" customWidth="1"/>
    <col min="6647" max="6647" width="1.42578125" style="120" customWidth="1"/>
    <col min="6648" max="6648" width="10.28515625" style="120" customWidth="1"/>
    <col min="6649" max="6649" width="14.28515625" style="120" customWidth="1"/>
    <col min="6650" max="6650" width="1.42578125" style="120" customWidth="1"/>
    <col min="6651" max="6651" width="19.140625" style="120" customWidth="1"/>
    <col min="6652" max="6652" width="14.28515625" style="120" customWidth="1"/>
    <col min="6653" max="6898" width="9.140625" style="120"/>
    <col min="6899" max="6899" width="74.42578125" style="120" customWidth="1"/>
    <col min="6900" max="6900" width="1.42578125" style="120" customWidth="1"/>
    <col min="6901" max="6901" width="20.5703125" style="120" customWidth="1"/>
    <col min="6902" max="6902" width="16" style="120" customWidth="1"/>
    <col min="6903" max="6903" width="1.42578125" style="120" customWidth="1"/>
    <col min="6904" max="6904" width="10.28515625" style="120" customWidth="1"/>
    <col min="6905" max="6905" width="14.28515625" style="120" customWidth="1"/>
    <col min="6906" max="6906" width="1.42578125" style="120" customWidth="1"/>
    <col min="6907" max="6907" width="19.140625" style="120" customWidth="1"/>
    <col min="6908" max="6908" width="14.28515625" style="120" customWidth="1"/>
    <col min="6909" max="7154" width="9.140625" style="120"/>
    <col min="7155" max="7155" width="74.42578125" style="120" customWidth="1"/>
    <col min="7156" max="7156" width="1.42578125" style="120" customWidth="1"/>
    <col min="7157" max="7157" width="20.5703125" style="120" customWidth="1"/>
    <col min="7158" max="7158" width="16" style="120" customWidth="1"/>
    <col min="7159" max="7159" width="1.42578125" style="120" customWidth="1"/>
    <col min="7160" max="7160" width="10.28515625" style="120" customWidth="1"/>
    <col min="7161" max="7161" width="14.28515625" style="120" customWidth="1"/>
    <col min="7162" max="7162" width="1.42578125" style="120" customWidth="1"/>
    <col min="7163" max="7163" width="19.140625" style="120" customWidth="1"/>
    <col min="7164" max="7164" width="14.28515625" style="120" customWidth="1"/>
    <col min="7165" max="7410" width="9.140625" style="120"/>
    <col min="7411" max="7411" width="74.42578125" style="120" customWidth="1"/>
    <col min="7412" max="7412" width="1.42578125" style="120" customWidth="1"/>
    <col min="7413" max="7413" width="20.5703125" style="120" customWidth="1"/>
    <col min="7414" max="7414" width="16" style="120" customWidth="1"/>
    <col min="7415" max="7415" width="1.42578125" style="120" customWidth="1"/>
    <col min="7416" max="7416" width="10.28515625" style="120" customWidth="1"/>
    <col min="7417" max="7417" width="14.28515625" style="120" customWidth="1"/>
    <col min="7418" max="7418" width="1.42578125" style="120" customWidth="1"/>
    <col min="7419" max="7419" width="19.140625" style="120" customWidth="1"/>
    <col min="7420" max="7420" width="14.28515625" style="120" customWidth="1"/>
    <col min="7421" max="7666" width="9.140625" style="120"/>
    <col min="7667" max="7667" width="74.42578125" style="120" customWidth="1"/>
    <col min="7668" max="7668" width="1.42578125" style="120" customWidth="1"/>
    <col min="7669" max="7669" width="20.5703125" style="120" customWidth="1"/>
    <col min="7670" max="7670" width="16" style="120" customWidth="1"/>
    <col min="7671" max="7671" width="1.42578125" style="120" customWidth="1"/>
    <col min="7672" max="7672" width="10.28515625" style="120" customWidth="1"/>
    <col min="7673" max="7673" width="14.28515625" style="120" customWidth="1"/>
    <col min="7674" max="7674" width="1.42578125" style="120" customWidth="1"/>
    <col min="7675" max="7675" width="19.140625" style="120" customWidth="1"/>
    <col min="7676" max="7676" width="14.28515625" style="120" customWidth="1"/>
    <col min="7677" max="7922" width="9.140625" style="120"/>
    <col min="7923" max="7923" width="74.42578125" style="120" customWidth="1"/>
    <col min="7924" max="7924" width="1.42578125" style="120" customWidth="1"/>
    <col min="7925" max="7925" width="20.5703125" style="120" customWidth="1"/>
    <col min="7926" max="7926" width="16" style="120" customWidth="1"/>
    <col min="7927" max="7927" width="1.42578125" style="120" customWidth="1"/>
    <col min="7928" max="7928" width="10.28515625" style="120" customWidth="1"/>
    <col min="7929" max="7929" width="14.28515625" style="120" customWidth="1"/>
    <col min="7930" max="7930" width="1.42578125" style="120" customWidth="1"/>
    <col min="7931" max="7931" width="19.140625" style="120" customWidth="1"/>
    <col min="7932" max="7932" width="14.28515625" style="120" customWidth="1"/>
    <col min="7933" max="8178" width="9.140625" style="120"/>
    <col min="8179" max="8179" width="74.42578125" style="120" customWidth="1"/>
    <col min="8180" max="8180" width="1.42578125" style="120" customWidth="1"/>
    <col min="8181" max="8181" width="20.5703125" style="120" customWidth="1"/>
    <col min="8182" max="8182" width="16" style="120" customWidth="1"/>
    <col min="8183" max="8183" width="1.42578125" style="120" customWidth="1"/>
    <col min="8184" max="8184" width="10.28515625" style="120" customWidth="1"/>
    <col min="8185" max="8185" width="14.28515625" style="120" customWidth="1"/>
    <col min="8186" max="8186" width="1.42578125" style="120" customWidth="1"/>
    <col min="8187" max="8187" width="19.140625" style="120" customWidth="1"/>
    <col min="8188" max="8188" width="14.28515625" style="120" customWidth="1"/>
    <col min="8189" max="8434" width="9.140625" style="120"/>
    <col min="8435" max="8435" width="74.42578125" style="120" customWidth="1"/>
    <col min="8436" max="8436" width="1.42578125" style="120" customWidth="1"/>
    <col min="8437" max="8437" width="20.5703125" style="120" customWidth="1"/>
    <col min="8438" max="8438" width="16" style="120" customWidth="1"/>
    <col min="8439" max="8439" width="1.42578125" style="120" customWidth="1"/>
    <col min="8440" max="8440" width="10.28515625" style="120" customWidth="1"/>
    <col min="8441" max="8441" width="14.28515625" style="120" customWidth="1"/>
    <col min="8442" max="8442" width="1.42578125" style="120" customWidth="1"/>
    <col min="8443" max="8443" width="19.140625" style="120" customWidth="1"/>
    <col min="8444" max="8444" width="14.28515625" style="120" customWidth="1"/>
    <col min="8445" max="8690" width="9.140625" style="120"/>
    <col min="8691" max="8691" width="74.42578125" style="120" customWidth="1"/>
    <col min="8692" max="8692" width="1.42578125" style="120" customWidth="1"/>
    <col min="8693" max="8693" width="20.5703125" style="120" customWidth="1"/>
    <col min="8694" max="8694" width="16" style="120" customWidth="1"/>
    <col min="8695" max="8695" width="1.42578125" style="120" customWidth="1"/>
    <col min="8696" max="8696" width="10.28515625" style="120" customWidth="1"/>
    <col min="8697" max="8697" width="14.28515625" style="120" customWidth="1"/>
    <col min="8698" max="8698" width="1.42578125" style="120" customWidth="1"/>
    <col min="8699" max="8699" width="19.140625" style="120" customWidth="1"/>
    <col min="8700" max="8700" width="14.28515625" style="120" customWidth="1"/>
    <col min="8701" max="8946" width="9.140625" style="120"/>
    <col min="8947" max="8947" width="74.42578125" style="120" customWidth="1"/>
    <col min="8948" max="8948" width="1.42578125" style="120" customWidth="1"/>
    <col min="8949" max="8949" width="20.5703125" style="120" customWidth="1"/>
    <col min="8950" max="8950" width="16" style="120" customWidth="1"/>
    <col min="8951" max="8951" width="1.42578125" style="120" customWidth="1"/>
    <col min="8952" max="8952" width="10.28515625" style="120" customWidth="1"/>
    <col min="8953" max="8953" width="14.28515625" style="120" customWidth="1"/>
    <col min="8954" max="8954" width="1.42578125" style="120" customWidth="1"/>
    <col min="8955" max="8955" width="19.140625" style="120" customWidth="1"/>
    <col min="8956" max="8956" width="14.28515625" style="120" customWidth="1"/>
    <col min="8957" max="9202" width="9.140625" style="120"/>
    <col min="9203" max="9203" width="74.42578125" style="120" customWidth="1"/>
    <col min="9204" max="9204" width="1.42578125" style="120" customWidth="1"/>
    <col min="9205" max="9205" width="20.5703125" style="120" customWidth="1"/>
    <col min="9206" max="9206" width="16" style="120" customWidth="1"/>
    <col min="9207" max="9207" width="1.42578125" style="120" customWidth="1"/>
    <col min="9208" max="9208" width="10.28515625" style="120" customWidth="1"/>
    <col min="9209" max="9209" width="14.28515625" style="120" customWidth="1"/>
    <col min="9210" max="9210" width="1.42578125" style="120" customWidth="1"/>
    <col min="9211" max="9211" width="19.140625" style="120" customWidth="1"/>
    <col min="9212" max="9212" width="14.28515625" style="120" customWidth="1"/>
    <col min="9213" max="9458" width="9.140625" style="120"/>
    <col min="9459" max="9459" width="74.42578125" style="120" customWidth="1"/>
    <col min="9460" max="9460" width="1.42578125" style="120" customWidth="1"/>
    <col min="9461" max="9461" width="20.5703125" style="120" customWidth="1"/>
    <col min="9462" max="9462" width="16" style="120" customWidth="1"/>
    <col min="9463" max="9463" width="1.42578125" style="120" customWidth="1"/>
    <col min="9464" max="9464" width="10.28515625" style="120" customWidth="1"/>
    <col min="9465" max="9465" width="14.28515625" style="120" customWidth="1"/>
    <col min="9466" max="9466" width="1.42578125" style="120" customWidth="1"/>
    <col min="9467" max="9467" width="19.140625" style="120" customWidth="1"/>
    <col min="9468" max="9468" width="14.28515625" style="120" customWidth="1"/>
    <col min="9469" max="9714" width="9.140625" style="120"/>
    <col min="9715" max="9715" width="74.42578125" style="120" customWidth="1"/>
    <col min="9716" max="9716" width="1.42578125" style="120" customWidth="1"/>
    <col min="9717" max="9717" width="20.5703125" style="120" customWidth="1"/>
    <col min="9718" max="9718" width="16" style="120" customWidth="1"/>
    <col min="9719" max="9719" width="1.42578125" style="120" customWidth="1"/>
    <col min="9720" max="9720" width="10.28515625" style="120" customWidth="1"/>
    <col min="9721" max="9721" width="14.28515625" style="120" customWidth="1"/>
    <col min="9722" max="9722" width="1.42578125" style="120" customWidth="1"/>
    <col min="9723" max="9723" width="19.140625" style="120" customWidth="1"/>
    <col min="9724" max="9724" width="14.28515625" style="120" customWidth="1"/>
    <col min="9725" max="9970" width="9.140625" style="120"/>
    <col min="9971" max="9971" width="74.42578125" style="120" customWidth="1"/>
    <col min="9972" max="9972" width="1.42578125" style="120" customWidth="1"/>
    <col min="9973" max="9973" width="20.5703125" style="120" customWidth="1"/>
    <col min="9974" max="9974" width="16" style="120" customWidth="1"/>
    <col min="9975" max="9975" width="1.42578125" style="120" customWidth="1"/>
    <col min="9976" max="9976" width="10.28515625" style="120" customWidth="1"/>
    <col min="9977" max="9977" width="14.28515625" style="120" customWidth="1"/>
    <col min="9978" max="9978" width="1.42578125" style="120" customWidth="1"/>
    <col min="9979" max="9979" width="19.140625" style="120" customWidth="1"/>
    <col min="9980" max="9980" width="14.28515625" style="120" customWidth="1"/>
    <col min="9981" max="10226" width="9.140625" style="120"/>
    <col min="10227" max="10227" width="74.42578125" style="120" customWidth="1"/>
    <col min="10228" max="10228" width="1.42578125" style="120" customWidth="1"/>
    <col min="10229" max="10229" width="20.5703125" style="120" customWidth="1"/>
    <col min="10230" max="10230" width="16" style="120" customWidth="1"/>
    <col min="10231" max="10231" width="1.42578125" style="120" customWidth="1"/>
    <col min="10232" max="10232" width="10.28515625" style="120" customWidth="1"/>
    <col min="10233" max="10233" width="14.28515625" style="120" customWidth="1"/>
    <col min="10234" max="10234" width="1.42578125" style="120" customWidth="1"/>
    <col min="10235" max="10235" width="19.140625" style="120" customWidth="1"/>
    <col min="10236" max="10236" width="14.28515625" style="120" customWidth="1"/>
    <col min="10237" max="10482" width="9.140625" style="120"/>
    <col min="10483" max="10483" width="74.42578125" style="120" customWidth="1"/>
    <col min="10484" max="10484" width="1.42578125" style="120" customWidth="1"/>
    <col min="10485" max="10485" width="20.5703125" style="120" customWidth="1"/>
    <col min="10486" max="10486" width="16" style="120" customWidth="1"/>
    <col min="10487" max="10487" width="1.42578125" style="120" customWidth="1"/>
    <col min="10488" max="10488" width="10.28515625" style="120" customWidth="1"/>
    <col min="10489" max="10489" width="14.28515625" style="120" customWidth="1"/>
    <col min="10490" max="10490" width="1.42578125" style="120" customWidth="1"/>
    <col min="10491" max="10491" width="19.140625" style="120" customWidth="1"/>
    <col min="10492" max="10492" width="14.28515625" style="120" customWidth="1"/>
    <col min="10493" max="10738" width="9.140625" style="120"/>
    <col min="10739" max="10739" width="74.42578125" style="120" customWidth="1"/>
    <col min="10740" max="10740" width="1.42578125" style="120" customWidth="1"/>
    <col min="10741" max="10741" width="20.5703125" style="120" customWidth="1"/>
    <col min="10742" max="10742" width="16" style="120" customWidth="1"/>
    <col min="10743" max="10743" width="1.42578125" style="120" customWidth="1"/>
    <col min="10744" max="10744" width="10.28515625" style="120" customWidth="1"/>
    <col min="10745" max="10745" width="14.28515625" style="120" customWidth="1"/>
    <col min="10746" max="10746" width="1.42578125" style="120" customWidth="1"/>
    <col min="10747" max="10747" width="19.140625" style="120" customWidth="1"/>
    <col min="10748" max="10748" width="14.28515625" style="120" customWidth="1"/>
    <col min="10749" max="10994" width="9.140625" style="120"/>
    <col min="10995" max="10995" width="74.42578125" style="120" customWidth="1"/>
    <col min="10996" max="10996" width="1.42578125" style="120" customWidth="1"/>
    <col min="10997" max="10997" width="20.5703125" style="120" customWidth="1"/>
    <col min="10998" max="10998" width="16" style="120" customWidth="1"/>
    <col min="10999" max="10999" width="1.42578125" style="120" customWidth="1"/>
    <col min="11000" max="11000" width="10.28515625" style="120" customWidth="1"/>
    <col min="11001" max="11001" width="14.28515625" style="120" customWidth="1"/>
    <col min="11002" max="11002" width="1.42578125" style="120" customWidth="1"/>
    <col min="11003" max="11003" width="19.140625" style="120" customWidth="1"/>
    <col min="11004" max="11004" width="14.28515625" style="120" customWidth="1"/>
    <col min="11005" max="11250" width="9.140625" style="120"/>
    <col min="11251" max="11251" width="74.42578125" style="120" customWidth="1"/>
    <col min="11252" max="11252" width="1.42578125" style="120" customWidth="1"/>
    <col min="11253" max="11253" width="20.5703125" style="120" customWidth="1"/>
    <col min="11254" max="11254" width="16" style="120" customWidth="1"/>
    <col min="11255" max="11255" width="1.42578125" style="120" customWidth="1"/>
    <col min="11256" max="11256" width="10.28515625" style="120" customWidth="1"/>
    <col min="11257" max="11257" width="14.28515625" style="120" customWidth="1"/>
    <col min="11258" max="11258" width="1.42578125" style="120" customWidth="1"/>
    <col min="11259" max="11259" width="19.140625" style="120" customWidth="1"/>
    <col min="11260" max="11260" width="14.28515625" style="120" customWidth="1"/>
    <col min="11261" max="11506" width="9.140625" style="120"/>
    <col min="11507" max="11507" width="74.42578125" style="120" customWidth="1"/>
    <col min="11508" max="11508" width="1.42578125" style="120" customWidth="1"/>
    <col min="11509" max="11509" width="20.5703125" style="120" customWidth="1"/>
    <col min="11510" max="11510" width="16" style="120" customWidth="1"/>
    <col min="11511" max="11511" width="1.42578125" style="120" customWidth="1"/>
    <col min="11512" max="11512" width="10.28515625" style="120" customWidth="1"/>
    <col min="11513" max="11513" width="14.28515625" style="120" customWidth="1"/>
    <col min="11514" max="11514" width="1.42578125" style="120" customWidth="1"/>
    <col min="11515" max="11515" width="19.140625" style="120" customWidth="1"/>
    <col min="11516" max="11516" width="14.28515625" style="120" customWidth="1"/>
    <col min="11517" max="11762" width="9.140625" style="120"/>
    <col min="11763" max="11763" width="74.42578125" style="120" customWidth="1"/>
    <col min="11764" max="11764" width="1.42578125" style="120" customWidth="1"/>
    <col min="11765" max="11765" width="20.5703125" style="120" customWidth="1"/>
    <col min="11766" max="11766" width="16" style="120" customWidth="1"/>
    <col min="11767" max="11767" width="1.42578125" style="120" customWidth="1"/>
    <col min="11768" max="11768" width="10.28515625" style="120" customWidth="1"/>
    <col min="11769" max="11769" width="14.28515625" style="120" customWidth="1"/>
    <col min="11770" max="11770" width="1.42578125" style="120" customWidth="1"/>
    <col min="11771" max="11771" width="19.140625" style="120" customWidth="1"/>
    <col min="11772" max="11772" width="14.28515625" style="120" customWidth="1"/>
    <col min="11773" max="12018" width="9.140625" style="120"/>
    <col min="12019" max="12019" width="74.42578125" style="120" customWidth="1"/>
    <col min="12020" max="12020" width="1.42578125" style="120" customWidth="1"/>
    <col min="12021" max="12021" width="20.5703125" style="120" customWidth="1"/>
    <col min="12022" max="12022" width="16" style="120" customWidth="1"/>
    <col min="12023" max="12023" width="1.42578125" style="120" customWidth="1"/>
    <col min="12024" max="12024" width="10.28515625" style="120" customWidth="1"/>
    <col min="12025" max="12025" width="14.28515625" style="120" customWidth="1"/>
    <col min="12026" max="12026" width="1.42578125" style="120" customWidth="1"/>
    <col min="12027" max="12027" width="19.140625" style="120" customWidth="1"/>
    <col min="12028" max="12028" width="14.28515625" style="120" customWidth="1"/>
    <col min="12029" max="12274" width="9.140625" style="120"/>
    <col min="12275" max="12275" width="74.42578125" style="120" customWidth="1"/>
    <col min="12276" max="12276" width="1.42578125" style="120" customWidth="1"/>
    <col min="12277" max="12277" width="20.5703125" style="120" customWidth="1"/>
    <col min="12278" max="12278" width="16" style="120" customWidth="1"/>
    <col min="12279" max="12279" width="1.42578125" style="120" customWidth="1"/>
    <col min="12280" max="12280" width="10.28515625" style="120" customWidth="1"/>
    <col min="12281" max="12281" width="14.28515625" style="120" customWidth="1"/>
    <col min="12282" max="12282" width="1.42578125" style="120" customWidth="1"/>
    <col min="12283" max="12283" width="19.140625" style="120" customWidth="1"/>
    <col min="12284" max="12284" width="14.28515625" style="120" customWidth="1"/>
    <col min="12285" max="12530" width="9.140625" style="120"/>
    <col min="12531" max="12531" width="74.42578125" style="120" customWidth="1"/>
    <col min="12532" max="12532" width="1.42578125" style="120" customWidth="1"/>
    <col min="12533" max="12533" width="20.5703125" style="120" customWidth="1"/>
    <col min="12534" max="12534" width="16" style="120" customWidth="1"/>
    <col min="12535" max="12535" width="1.42578125" style="120" customWidth="1"/>
    <col min="12536" max="12536" width="10.28515625" style="120" customWidth="1"/>
    <col min="12537" max="12537" width="14.28515625" style="120" customWidth="1"/>
    <col min="12538" max="12538" width="1.42578125" style="120" customWidth="1"/>
    <col min="12539" max="12539" width="19.140625" style="120" customWidth="1"/>
    <col min="12540" max="12540" width="14.28515625" style="120" customWidth="1"/>
    <col min="12541" max="12786" width="9.140625" style="120"/>
    <col min="12787" max="12787" width="74.42578125" style="120" customWidth="1"/>
    <col min="12788" max="12788" width="1.42578125" style="120" customWidth="1"/>
    <col min="12789" max="12789" width="20.5703125" style="120" customWidth="1"/>
    <col min="12790" max="12790" width="16" style="120" customWidth="1"/>
    <col min="12791" max="12791" width="1.42578125" style="120" customWidth="1"/>
    <col min="12792" max="12792" width="10.28515625" style="120" customWidth="1"/>
    <col min="12793" max="12793" width="14.28515625" style="120" customWidth="1"/>
    <col min="12794" max="12794" width="1.42578125" style="120" customWidth="1"/>
    <col min="12795" max="12795" width="19.140625" style="120" customWidth="1"/>
    <col min="12796" max="12796" width="14.28515625" style="120" customWidth="1"/>
    <col min="12797" max="13042" width="9.140625" style="120"/>
    <col min="13043" max="13043" width="74.42578125" style="120" customWidth="1"/>
    <col min="13044" max="13044" width="1.42578125" style="120" customWidth="1"/>
    <col min="13045" max="13045" width="20.5703125" style="120" customWidth="1"/>
    <col min="13046" max="13046" width="16" style="120" customWidth="1"/>
    <col min="13047" max="13047" width="1.42578125" style="120" customWidth="1"/>
    <col min="13048" max="13048" width="10.28515625" style="120" customWidth="1"/>
    <col min="13049" max="13049" width="14.28515625" style="120" customWidth="1"/>
    <col min="13050" max="13050" width="1.42578125" style="120" customWidth="1"/>
    <col min="13051" max="13051" width="19.140625" style="120" customWidth="1"/>
    <col min="13052" max="13052" width="14.28515625" style="120" customWidth="1"/>
    <col min="13053" max="13298" width="9.140625" style="120"/>
    <col min="13299" max="13299" width="74.42578125" style="120" customWidth="1"/>
    <col min="13300" max="13300" width="1.42578125" style="120" customWidth="1"/>
    <col min="13301" max="13301" width="20.5703125" style="120" customWidth="1"/>
    <col min="13302" max="13302" width="16" style="120" customWidth="1"/>
    <col min="13303" max="13303" width="1.42578125" style="120" customWidth="1"/>
    <col min="13304" max="13304" width="10.28515625" style="120" customWidth="1"/>
    <col min="13305" max="13305" width="14.28515625" style="120" customWidth="1"/>
    <col min="13306" max="13306" width="1.42578125" style="120" customWidth="1"/>
    <col min="13307" max="13307" width="19.140625" style="120" customWidth="1"/>
    <col min="13308" max="13308" width="14.28515625" style="120" customWidth="1"/>
    <col min="13309" max="13554" width="9.140625" style="120"/>
    <col min="13555" max="13555" width="74.42578125" style="120" customWidth="1"/>
    <col min="13556" max="13556" width="1.42578125" style="120" customWidth="1"/>
    <col min="13557" max="13557" width="20.5703125" style="120" customWidth="1"/>
    <col min="13558" max="13558" width="16" style="120" customWidth="1"/>
    <col min="13559" max="13559" width="1.42578125" style="120" customWidth="1"/>
    <col min="13560" max="13560" width="10.28515625" style="120" customWidth="1"/>
    <col min="13561" max="13561" width="14.28515625" style="120" customWidth="1"/>
    <col min="13562" max="13562" width="1.42578125" style="120" customWidth="1"/>
    <col min="13563" max="13563" width="19.140625" style="120" customWidth="1"/>
    <col min="13564" max="13564" width="14.28515625" style="120" customWidth="1"/>
    <col min="13565" max="13810" width="9.140625" style="120"/>
    <col min="13811" max="13811" width="74.42578125" style="120" customWidth="1"/>
    <col min="13812" max="13812" width="1.42578125" style="120" customWidth="1"/>
    <col min="13813" max="13813" width="20.5703125" style="120" customWidth="1"/>
    <col min="13814" max="13814" width="16" style="120" customWidth="1"/>
    <col min="13815" max="13815" width="1.42578125" style="120" customWidth="1"/>
    <col min="13816" max="13816" width="10.28515625" style="120" customWidth="1"/>
    <col min="13817" max="13817" width="14.28515625" style="120" customWidth="1"/>
    <col min="13818" max="13818" width="1.42578125" style="120" customWidth="1"/>
    <col min="13819" max="13819" width="19.140625" style="120" customWidth="1"/>
    <col min="13820" max="13820" width="14.28515625" style="120" customWidth="1"/>
    <col min="13821" max="14066" width="9.140625" style="120"/>
    <col min="14067" max="14067" width="74.42578125" style="120" customWidth="1"/>
    <col min="14068" max="14068" width="1.42578125" style="120" customWidth="1"/>
    <col min="14069" max="14069" width="20.5703125" style="120" customWidth="1"/>
    <col min="14070" max="14070" width="16" style="120" customWidth="1"/>
    <col min="14071" max="14071" width="1.42578125" style="120" customWidth="1"/>
    <col min="14072" max="14072" width="10.28515625" style="120" customWidth="1"/>
    <col min="14073" max="14073" width="14.28515625" style="120" customWidth="1"/>
    <col min="14074" max="14074" width="1.42578125" style="120" customWidth="1"/>
    <col min="14075" max="14075" width="19.140625" style="120" customWidth="1"/>
    <col min="14076" max="14076" width="14.28515625" style="120" customWidth="1"/>
    <col min="14077" max="14322" width="9.140625" style="120"/>
    <col min="14323" max="14323" width="74.42578125" style="120" customWidth="1"/>
    <col min="14324" max="14324" width="1.42578125" style="120" customWidth="1"/>
    <col min="14325" max="14325" width="20.5703125" style="120" customWidth="1"/>
    <col min="14326" max="14326" width="16" style="120" customWidth="1"/>
    <col min="14327" max="14327" width="1.42578125" style="120" customWidth="1"/>
    <col min="14328" max="14328" width="10.28515625" style="120" customWidth="1"/>
    <col min="14329" max="14329" width="14.28515625" style="120" customWidth="1"/>
    <col min="14330" max="14330" width="1.42578125" style="120" customWidth="1"/>
    <col min="14331" max="14331" width="19.140625" style="120" customWidth="1"/>
    <col min="14332" max="14332" width="14.28515625" style="120" customWidth="1"/>
    <col min="14333" max="14578" width="9.140625" style="120"/>
    <col min="14579" max="14579" width="74.42578125" style="120" customWidth="1"/>
    <col min="14580" max="14580" width="1.42578125" style="120" customWidth="1"/>
    <col min="14581" max="14581" width="20.5703125" style="120" customWidth="1"/>
    <col min="14582" max="14582" width="16" style="120" customWidth="1"/>
    <col min="14583" max="14583" width="1.42578125" style="120" customWidth="1"/>
    <col min="14584" max="14584" width="10.28515625" style="120" customWidth="1"/>
    <col min="14585" max="14585" width="14.28515625" style="120" customWidth="1"/>
    <col min="14586" max="14586" width="1.42578125" style="120" customWidth="1"/>
    <col min="14587" max="14587" width="19.140625" style="120" customWidth="1"/>
    <col min="14588" max="14588" width="14.28515625" style="120" customWidth="1"/>
    <col min="14589" max="14834" width="9.140625" style="120"/>
    <col min="14835" max="14835" width="74.42578125" style="120" customWidth="1"/>
    <col min="14836" max="14836" width="1.42578125" style="120" customWidth="1"/>
    <col min="14837" max="14837" width="20.5703125" style="120" customWidth="1"/>
    <col min="14838" max="14838" width="16" style="120" customWidth="1"/>
    <col min="14839" max="14839" width="1.42578125" style="120" customWidth="1"/>
    <col min="14840" max="14840" width="10.28515625" style="120" customWidth="1"/>
    <col min="14841" max="14841" width="14.28515625" style="120" customWidth="1"/>
    <col min="14842" max="14842" width="1.42578125" style="120" customWidth="1"/>
    <col min="14843" max="14843" width="19.140625" style="120" customWidth="1"/>
    <col min="14844" max="14844" width="14.28515625" style="120" customWidth="1"/>
    <col min="14845" max="15090" width="9.140625" style="120"/>
    <col min="15091" max="15091" width="74.42578125" style="120" customWidth="1"/>
    <col min="15092" max="15092" width="1.42578125" style="120" customWidth="1"/>
    <col min="15093" max="15093" width="20.5703125" style="120" customWidth="1"/>
    <col min="15094" max="15094" width="16" style="120" customWidth="1"/>
    <col min="15095" max="15095" width="1.42578125" style="120" customWidth="1"/>
    <col min="15096" max="15096" width="10.28515625" style="120" customWidth="1"/>
    <col min="15097" max="15097" width="14.28515625" style="120" customWidth="1"/>
    <col min="15098" max="15098" width="1.42578125" style="120" customWidth="1"/>
    <col min="15099" max="15099" width="19.140625" style="120" customWidth="1"/>
    <col min="15100" max="15100" width="14.28515625" style="120" customWidth="1"/>
    <col min="15101" max="15346" width="9.140625" style="120"/>
    <col min="15347" max="15347" width="74.42578125" style="120" customWidth="1"/>
    <col min="15348" max="15348" width="1.42578125" style="120" customWidth="1"/>
    <col min="15349" max="15349" width="20.5703125" style="120" customWidth="1"/>
    <col min="15350" max="15350" width="16" style="120" customWidth="1"/>
    <col min="15351" max="15351" width="1.42578125" style="120" customWidth="1"/>
    <col min="15352" max="15352" width="10.28515625" style="120" customWidth="1"/>
    <col min="15353" max="15353" width="14.28515625" style="120" customWidth="1"/>
    <col min="15354" max="15354" width="1.42578125" style="120" customWidth="1"/>
    <col min="15355" max="15355" width="19.140625" style="120" customWidth="1"/>
    <col min="15356" max="15356" width="14.28515625" style="120" customWidth="1"/>
    <col min="15357" max="15602" width="9.140625" style="120"/>
    <col min="15603" max="15603" width="74.42578125" style="120" customWidth="1"/>
    <col min="15604" max="15604" width="1.42578125" style="120" customWidth="1"/>
    <col min="15605" max="15605" width="20.5703125" style="120" customWidth="1"/>
    <col min="15606" max="15606" width="16" style="120" customWidth="1"/>
    <col min="15607" max="15607" width="1.42578125" style="120" customWidth="1"/>
    <col min="15608" max="15608" width="10.28515625" style="120" customWidth="1"/>
    <col min="15609" max="15609" width="14.28515625" style="120" customWidth="1"/>
    <col min="15610" max="15610" width="1.42578125" style="120" customWidth="1"/>
    <col min="15611" max="15611" width="19.140625" style="120" customWidth="1"/>
    <col min="15612" max="15612" width="14.28515625" style="120" customWidth="1"/>
    <col min="15613" max="15858" width="9.140625" style="120"/>
    <col min="15859" max="15859" width="74.42578125" style="120" customWidth="1"/>
    <col min="15860" max="15860" width="1.42578125" style="120" customWidth="1"/>
    <col min="15861" max="15861" width="20.5703125" style="120" customWidth="1"/>
    <col min="15862" max="15862" width="16" style="120" customWidth="1"/>
    <col min="15863" max="15863" width="1.42578125" style="120" customWidth="1"/>
    <col min="15864" max="15864" width="10.28515625" style="120" customWidth="1"/>
    <col min="15865" max="15865" width="14.28515625" style="120" customWidth="1"/>
    <col min="15866" max="15866" width="1.42578125" style="120" customWidth="1"/>
    <col min="15867" max="15867" width="19.140625" style="120" customWidth="1"/>
    <col min="15868" max="15868" width="14.28515625" style="120" customWidth="1"/>
    <col min="15869" max="16114" width="9.140625" style="120"/>
    <col min="16115" max="16115" width="74.42578125" style="120" customWidth="1"/>
    <col min="16116" max="16116" width="1.42578125" style="120" customWidth="1"/>
    <col min="16117" max="16117" width="20.5703125" style="120" customWidth="1"/>
    <col min="16118" max="16118" width="16" style="120" customWidth="1"/>
    <col min="16119" max="16119" width="1.42578125" style="120" customWidth="1"/>
    <col min="16120" max="16120" width="10.28515625" style="120" customWidth="1"/>
    <col min="16121" max="16121" width="14.28515625" style="120" customWidth="1"/>
    <col min="16122" max="16122" width="1.42578125" style="120" customWidth="1"/>
    <col min="16123" max="16123" width="19.140625" style="120" customWidth="1"/>
    <col min="16124" max="16124" width="14.28515625" style="120" customWidth="1"/>
    <col min="16125" max="16384" width="9.140625" style="120"/>
  </cols>
  <sheetData>
    <row r="1" spans="1:11" ht="18" x14ac:dyDescent="0.35">
      <c r="A1" s="16" t="s">
        <v>102</v>
      </c>
      <c r="B1" s="117"/>
      <c r="C1" s="118"/>
      <c r="D1" s="118"/>
      <c r="E1" s="117"/>
      <c r="F1" s="118"/>
      <c r="G1" s="119"/>
      <c r="H1" s="119"/>
      <c r="I1" s="119"/>
      <c r="J1" s="119"/>
    </row>
    <row r="2" spans="1:11" ht="18" x14ac:dyDescent="0.35">
      <c r="A2" s="4" t="s">
        <v>220</v>
      </c>
      <c r="B2" s="121"/>
      <c r="C2" s="122"/>
      <c r="D2" s="122"/>
      <c r="E2" s="121"/>
      <c r="F2" s="123"/>
      <c r="G2" s="124"/>
      <c r="H2" s="119"/>
      <c r="I2" s="124"/>
      <c r="J2" s="125"/>
      <c r="K2" s="126"/>
    </row>
    <row r="3" spans="1:11" ht="18" x14ac:dyDescent="0.35">
      <c r="A3" s="121" t="s">
        <v>10</v>
      </c>
      <c r="B3" s="121"/>
      <c r="C3" s="123"/>
      <c r="D3" s="123"/>
      <c r="E3" s="121"/>
      <c r="F3" s="123"/>
      <c r="G3" s="125"/>
      <c r="H3" s="119"/>
      <c r="I3" s="124"/>
      <c r="J3" s="125"/>
      <c r="K3" s="126"/>
    </row>
    <row r="4" spans="1:11" s="131" customFormat="1" x14ac:dyDescent="0.3">
      <c r="A4" s="127"/>
      <c r="B4" s="127"/>
      <c r="C4" s="128"/>
      <c r="D4" s="129"/>
      <c r="E4" s="23"/>
      <c r="F4" s="129"/>
      <c r="G4" s="130"/>
      <c r="H4" s="24"/>
      <c r="I4" s="130"/>
      <c r="J4" s="130"/>
    </row>
    <row r="5" spans="1:11" s="138" customFormat="1" x14ac:dyDescent="0.3">
      <c r="A5" s="132"/>
      <c r="B5" s="133"/>
      <c r="C5" s="424" t="s">
        <v>24</v>
      </c>
      <c r="D5" s="425"/>
      <c r="E5" s="134"/>
      <c r="F5" s="424" t="s">
        <v>25</v>
      </c>
      <c r="G5" s="425"/>
      <c r="H5" s="135"/>
      <c r="I5" s="136" t="s">
        <v>26</v>
      </c>
      <c r="J5" s="137"/>
    </row>
    <row r="6" spans="1:11" s="131" customFormat="1" ht="21" customHeight="1" x14ac:dyDescent="0.3">
      <c r="A6" s="426" t="s">
        <v>103</v>
      </c>
      <c r="B6" s="127"/>
      <c r="C6" s="27" t="s">
        <v>28</v>
      </c>
      <c r="D6" s="28" t="s">
        <v>29</v>
      </c>
      <c r="E6" s="29"/>
      <c r="F6" s="27" t="s">
        <v>30</v>
      </c>
      <c r="G6" s="30"/>
      <c r="H6" s="31"/>
      <c r="I6" s="32" t="s">
        <v>31</v>
      </c>
      <c r="J6" s="33" t="s">
        <v>29</v>
      </c>
    </row>
    <row r="7" spans="1:11" x14ac:dyDescent="0.3">
      <c r="A7" s="427"/>
      <c r="B7" s="139"/>
      <c r="C7" s="35" t="s">
        <v>32</v>
      </c>
      <c r="D7" s="36" t="s">
        <v>32</v>
      </c>
      <c r="E7" s="29"/>
      <c r="F7" s="35" t="s">
        <v>32</v>
      </c>
      <c r="G7" s="37" t="s">
        <v>33</v>
      </c>
      <c r="H7" s="31"/>
      <c r="I7" s="38" t="s">
        <v>34</v>
      </c>
      <c r="J7" s="37" t="s">
        <v>34</v>
      </c>
    </row>
    <row r="8" spans="1:11" s="373" customFormat="1" ht="28.5" customHeight="1" x14ac:dyDescent="0.3">
      <c r="A8" s="370" t="s">
        <v>104</v>
      </c>
      <c r="B8" s="371"/>
      <c r="C8" s="351">
        <v>145</v>
      </c>
      <c r="D8" s="351">
        <v>74</v>
      </c>
      <c r="E8" s="352"/>
      <c r="F8" s="351">
        <v>19</v>
      </c>
      <c r="G8" s="372">
        <f t="shared" ref="G8:G37" si="0">F8/F$39*100</f>
        <v>3.2758620689655173</v>
      </c>
      <c r="H8" s="372"/>
      <c r="I8" s="355">
        <f>F8/C8*100</f>
        <v>13.103448275862069</v>
      </c>
      <c r="J8" s="355">
        <f>F8/D8*100</f>
        <v>25.675675675675674</v>
      </c>
    </row>
    <row r="9" spans="1:11" s="373" customFormat="1" ht="28.5" customHeight="1" x14ac:dyDescent="0.3">
      <c r="A9" s="370" t="s">
        <v>105</v>
      </c>
      <c r="B9" s="371"/>
      <c r="C9" s="351">
        <v>78</v>
      </c>
      <c r="D9" s="351">
        <v>37</v>
      </c>
      <c r="E9" s="352"/>
      <c r="F9" s="351">
        <v>14</v>
      </c>
      <c r="G9" s="372">
        <f t="shared" si="0"/>
        <v>2.4137931034482758</v>
      </c>
      <c r="H9" s="372"/>
      <c r="I9" s="355">
        <f>F9/C9*100</f>
        <v>17.948717948717949</v>
      </c>
      <c r="J9" s="355">
        <f>F9/D9*100</f>
        <v>37.837837837837839</v>
      </c>
    </row>
    <row r="10" spans="1:11" s="373" customFormat="1" ht="28.5" customHeight="1" x14ac:dyDescent="0.3">
      <c r="A10" s="370" t="s">
        <v>106</v>
      </c>
      <c r="B10" s="371"/>
      <c r="C10" s="351">
        <v>2</v>
      </c>
      <c r="D10" s="351">
        <v>2</v>
      </c>
      <c r="E10" s="352"/>
      <c r="F10" s="351">
        <v>1</v>
      </c>
      <c r="G10" s="372">
        <f t="shared" si="0"/>
        <v>0.17241379310344829</v>
      </c>
      <c r="H10" s="372"/>
      <c r="I10" s="355">
        <f>F10/C10*100</f>
        <v>50</v>
      </c>
      <c r="J10" s="355">
        <f>F10/D10*100</f>
        <v>50</v>
      </c>
    </row>
    <row r="11" spans="1:11" s="373" customFormat="1" ht="43.5" customHeight="1" x14ac:dyDescent="0.3">
      <c r="A11" s="370" t="s">
        <v>107</v>
      </c>
      <c r="B11" s="371"/>
      <c r="C11" s="351">
        <v>50</v>
      </c>
      <c r="D11" s="351">
        <v>26</v>
      </c>
      <c r="E11" s="352"/>
      <c r="F11" s="351">
        <v>2</v>
      </c>
      <c r="G11" s="372">
        <f t="shared" si="0"/>
        <v>0.34482758620689657</v>
      </c>
      <c r="H11" s="372"/>
      <c r="I11" s="355">
        <f t="shared" ref="I11:I21" si="1">F11/C11*100</f>
        <v>4</v>
      </c>
      <c r="J11" s="355">
        <f>F11/D11*100</f>
        <v>7.6923076923076925</v>
      </c>
    </row>
    <row r="12" spans="1:11" s="373" customFormat="1" ht="28.5" customHeight="1" x14ac:dyDescent="0.3">
      <c r="A12" s="370" t="s">
        <v>108</v>
      </c>
      <c r="B12" s="371"/>
      <c r="C12" s="351">
        <v>179</v>
      </c>
      <c r="D12" s="351">
        <v>71</v>
      </c>
      <c r="E12" s="352"/>
      <c r="F12" s="351">
        <v>18</v>
      </c>
      <c r="G12" s="372">
        <f t="shared" si="0"/>
        <v>3.103448275862069</v>
      </c>
      <c r="H12" s="372"/>
      <c r="I12" s="355">
        <f t="shared" si="1"/>
        <v>10.05586592178771</v>
      </c>
      <c r="J12" s="355">
        <f t="shared" ref="J12:J21" si="2">F12/D12*100</f>
        <v>25.352112676056336</v>
      </c>
    </row>
    <row r="13" spans="1:11" s="373" customFormat="1" ht="28.5" customHeight="1" x14ac:dyDescent="0.3">
      <c r="A13" s="370" t="s">
        <v>109</v>
      </c>
      <c r="B13" s="371"/>
      <c r="C13" s="351">
        <v>45</v>
      </c>
      <c r="D13" s="351">
        <v>24</v>
      </c>
      <c r="E13" s="352"/>
      <c r="F13" s="351">
        <v>8</v>
      </c>
      <c r="G13" s="372">
        <f t="shared" si="0"/>
        <v>1.3793103448275863</v>
      </c>
      <c r="H13" s="372"/>
      <c r="I13" s="355">
        <f t="shared" si="1"/>
        <v>17.777777777777779</v>
      </c>
      <c r="J13" s="355">
        <f t="shared" si="2"/>
        <v>33.333333333333329</v>
      </c>
    </row>
    <row r="14" spans="1:11" s="373" customFormat="1" ht="28.5" customHeight="1" x14ac:dyDescent="0.3">
      <c r="A14" s="370" t="s">
        <v>110</v>
      </c>
      <c r="B14" s="371"/>
      <c r="C14" s="351">
        <v>9</v>
      </c>
      <c r="D14" s="351">
        <v>5</v>
      </c>
      <c r="E14" s="352"/>
      <c r="F14" s="351">
        <v>1</v>
      </c>
      <c r="G14" s="372">
        <f t="shared" si="0"/>
        <v>0.17241379310344829</v>
      </c>
      <c r="H14" s="372"/>
      <c r="I14" s="355">
        <f t="shared" si="1"/>
        <v>11.111111111111111</v>
      </c>
      <c r="J14" s="355">
        <f t="shared" si="2"/>
        <v>20</v>
      </c>
    </row>
    <row r="15" spans="1:11" s="373" customFormat="1" ht="28.5" customHeight="1" x14ac:dyDescent="0.3">
      <c r="A15" s="370" t="s">
        <v>111</v>
      </c>
      <c r="B15" s="371"/>
      <c r="C15" s="351">
        <v>96</v>
      </c>
      <c r="D15" s="351">
        <v>48</v>
      </c>
      <c r="E15" s="352"/>
      <c r="F15" s="351">
        <v>16</v>
      </c>
      <c r="G15" s="372">
        <f t="shared" si="0"/>
        <v>2.7586206896551726</v>
      </c>
      <c r="H15" s="372"/>
      <c r="I15" s="355">
        <f t="shared" si="1"/>
        <v>16.666666666666664</v>
      </c>
      <c r="J15" s="355">
        <f t="shared" si="2"/>
        <v>33.333333333333329</v>
      </c>
    </row>
    <row r="16" spans="1:11" s="373" customFormat="1" ht="28.5" customHeight="1" x14ac:dyDescent="0.3">
      <c r="A16" s="370" t="s">
        <v>112</v>
      </c>
      <c r="B16" s="371"/>
      <c r="C16" s="351">
        <v>468</v>
      </c>
      <c r="D16" s="351">
        <v>207</v>
      </c>
      <c r="E16" s="352"/>
      <c r="F16" s="351">
        <v>57</v>
      </c>
      <c r="G16" s="372">
        <f t="shared" si="0"/>
        <v>9.8275862068965516</v>
      </c>
      <c r="H16" s="372"/>
      <c r="I16" s="355">
        <f t="shared" si="1"/>
        <v>12.179487179487179</v>
      </c>
      <c r="J16" s="355">
        <f t="shared" si="2"/>
        <v>27.536231884057973</v>
      </c>
    </row>
    <row r="17" spans="1:10" s="373" customFormat="1" ht="28.5" customHeight="1" x14ac:dyDescent="0.3">
      <c r="A17" s="370" t="s">
        <v>113</v>
      </c>
      <c r="B17" s="371"/>
      <c r="C17" s="351">
        <v>315</v>
      </c>
      <c r="D17" s="351">
        <v>140</v>
      </c>
      <c r="E17" s="352"/>
      <c r="F17" s="351">
        <v>41</v>
      </c>
      <c r="G17" s="372">
        <f t="shared" si="0"/>
        <v>7.0689655172413799</v>
      </c>
      <c r="H17" s="372"/>
      <c r="I17" s="355">
        <f t="shared" si="1"/>
        <v>13.015873015873018</v>
      </c>
      <c r="J17" s="355">
        <f t="shared" si="2"/>
        <v>29.285714285714288</v>
      </c>
    </row>
    <row r="18" spans="1:10" s="373" customFormat="1" ht="28.5" customHeight="1" x14ac:dyDescent="0.3">
      <c r="A18" s="370" t="s">
        <v>114</v>
      </c>
      <c r="B18" s="371"/>
      <c r="C18" s="351">
        <v>7</v>
      </c>
      <c r="D18" s="351">
        <v>3</v>
      </c>
      <c r="E18" s="352"/>
      <c r="F18" s="351">
        <v>0</v>
      </c>
      <c r="G18" s="372">
        <f t="shared" si="0"/>
        <v>0</v>
      </c>
      <c r="H18" s="372"/>
      <c r="I18" s="355">
        <f t="shared" si="1"/>
        <v>0</v>
      </c>
      <c r="J18" s="355">
        <f t="shared" si="2"/>
        <v>0</v>
      </c>
    </row>
    <row r="19" spans="1:10" s="373" customFormat="1" ht="28.5" customHeight="1" x14ac:dyDescent="0.3">
      <c r="A19" s="370" t="s">
        <v>115</v>
      </c>
      <c r="B19" s="371"/>
      <c r="C19" s="351">
        <v>142</v>
      </c>
      <c r="D19" s="351">
        <v>65</v>
      </c>
      <c r="E19" s="352"/>
      <c r="F19" s="351">
        <v>23</v>
      </c>
      <c r="G19" s="372">
        <f t="shared" si="0"/>
        <v>3.9655172413793105</v>
      </c>
      <c r="H19" s="372"/>
      <c r="I19" s="355">
        <f t="shared" si="1"/>
        <v>16.197183098591552</v>
      </c>
      <c r="J19" s="355">
        <f t="shared" si="2"/>
        <v>35.384615384615387</v>
      </c>
    </row>
    <row r="20" spans="1:10" s="373" customFormat="1" ht="28.5" customHeight="1" x14ac:dyDescent="0.3">
      <c r="A20" s="370" t="s">
        <v>116</v>
      </c>
      <c r="B20" s="371"/>
      <c r="C20" s="351">
        <v>351</v>
      </c>
      <c r="D20" s="351">
        <v>132</v>
      </c>
      <c r="E20" s="352"/>
      <c r="F20" s="351">
        <v>44</v>
      </c>
      <c r="G20" s="372">
        <f t="shared" si="0"/>
        <v>7.5862068965517242</v>
      </c>
      <c r="H20" s="372"/>
      <c r="I20" s="355">
        <f t="shared" si="1"/>
        <v>12.535612535612536</v>
      </c>
      <c r="J20" s="355">
        <f t="shared" si="2"/>
        <v>33.333333333333329</v>
      </c>
    </row>
    <row r="21" spans="1:10" s="373" customFormat="1" ht="28.5" customHeight="1" x14ac:dyDescent="0.3">
      <c r="A21" s="370" t="s">
        <v>117</v>
      </c>
      <c r="B21" s="371"/>
      <c r="C21" s="351">
        <v>11</v>
      </c>
      <c r="D21" s="351">
        <v>2</v>
      </c>
      <c r="E21" s="352"/>
      <c r="F21" s="351">
        <v>0</v>
      </c>
      <c r="G21" s="372">
        <f t="shared" si="0"/>
        <v>0</v>
      </c>
      <c r="H21" s="372"/>
      <c r="I21" s="355">
        <f t="shared" si="1"/>
        <v>0</v>
      </c>
      <c r="J21" s="355">
        <f t="shared" si="2"/>
        <v>0</v>
      </c>
    </row>
    <row r="22" spans="1:10" s="373" customFormat="1" ht="28.5" customHeight="1" x14ac:dyDescent="0.3">
      <c r="A22" s="370" t="s">
        <v>118</v>
      </c>
      <c r="B22" s="371"/>
      <c r="C22" s="351">
        <v>137</v>
      </c>
      <c r="D22" s="351">
        <v>49</v>
      </c>
      <c r="E22" s="352"/>
      <c r="F22" s="351">
        <v>12</v>
      </c>
      <c r="G22" s="372">
        <f t="shared" si="0"/>
        <v>2.0689655172413794</v>
      </c>
      <c r="H22" s="372"/>
      <c r="I22" s="355">
        <f t="shared" ref="I22:I25" si="3">F22/C22*100</f>
        <v>8.7591240875912408</v>
      </c>
      <c r="J22" s="355">
        <f t="shared" ref="J22:J25" si="4">F22/D22*100</f>
        <v>24.489795918367346</v>
      </c>
    </row>
    <row r="23" spans="1:10" s="373" customFormat="1" ht="28.5" customHeight="1" x14ac:dyDescent="0.3">
      <c r="A23" s="370" t="s">
        <v>119</v>
      </c>
      <c r="B23" s="371"/>
      <c r="C23" s="351">
        <v>101</v>
      </c>
      <c r="D23" s="351">
        <v>55</v>
      </c>
      <c r="E23" s="352"/>
      <c r="F23" s="351">
        <v>14</v>
      </c>
      <c r="G23" s="372">
        <f t="shared" si="0"/>
        <v>2.4137931034482758</v>
      </c>
      <c r="H23" s="372"/>
      <c r="I23" s="355">
        <f t="shared" si="3"/>
        <v>13.861386138613863</v>
      </c>
      <c r="J23" s="355">
        <f t="shared" si="4"/>
        <v>25.454545454545453</v>
      </c>
    </row>
    <row r="24" spans="1:10" s="373" customFormat="1" ht="28.5" customHeight="1" x14ac:dyDescent="0.3">
      <c r="A24" s="370" t="s">
        <v>120</v>
      </c>
      <c r="B24" s="371"/>
      <c r="C24" s="351">
        <v>33</v>
      </c>
      <c r="D24" s="351">
        <v>9</v>
      </c>
      <c r="E24" s="352"/>
      <c r="F24" s="351">
        <v>4</v>
      </c>
      <c r="G24" s="372">
        <f t="shared" si="0"/>
        <v>0.68965517241379315</v>
      </c>
      <c r="H24" s="372"/>
      <c r="I24" s="355">
        <f t="shared" si="3"/>
        <v>12.121212121212121</v>
      </c>
      <c r="J24" s="355">
        <f t="shared" si="4"/>
        <v>44.444444444444443</v>
      </c>
    </row>
    <row r="25" spans="1:10" s="373" customFormat="1" ht="28.5" customHeight="1" x14ac:dyDescent="0.3">
      <c r="A25" s="370" t="s">
        <v>121</v>
      </c>
      <c r="B25" s="371"/>
      <c r="C25" s="351">
        <v>113</v>
      </c>
      <c r="D25" s="351">
        <v>50</v>
      </c>
      <c r="E25" s="352"/>
      <c r="F25" s="351">
        <v>13</v>
      </c>
      <c r="G25" s="372">
        <f t="shared" si="0"/>
        <v>2.2413793103448274</v>
      </c>
      <c r="H25" s="372"/>
      <c r="I25" s="355">
        <f t="shared" si="3"/>
        <v>11.504424778761061</v>
      </c>
      <c r="J25" s="355">
        <f t="shared" si="4"/>
        <v>26</v>
      </c>
    </row>
    <row r="26" spans="1:10" s="373" customFormat="1" ht="28.5" customHeight="1" x14ac:dyDescent="0.3">
      <c r="A26" s="370" t="s">
        <v>122</v>
      </c>
      <c r="B26" s="371"/>
      <c r="C26" s="351">
        <v>428</v>
      </c>
      <c r="D26" s="351">
        <v>193</v>
      </c>
      <c r="E26" s="352"/>
      <c r="F26" s="351">
        <v>56</v>
      </c>
      <c r="G26" s="372">
        <f t="shared" si="0"/>
        <v>9.6551724137931032</v>
      </c>
      <c r="H26" s="372"/>
      <c r="I26" s="355">
        <f t="shared" ref="I26:I37" si="5">F26/C26*100</f>
        <v>13.084112149532709</v>
      </c>
      <c r="J26" s="355">
        <f t="shared" ref="J26:J37" si="6">F26/D26*100</f>
        <v>29.015544041450774</v>
      </c>
    </row>
    <row r="27" spans="1:10" s="373" customFormat="1" ht="30" x14ac:dyDescent="0.3">
      <c r="A27" s="370" t="s">
        <v>123</v>
      </c>
      <c r="B27" s="371"/>
      <c r="C27" s="351">
        <v>157</v>
      </c>
      <c r="D27" s="351">
        <v>51</v>
      </c>
      <c r="E27" s="352"/>
      <c r="F27" s="351">
        <v>17</v>
      </c>
      <c r="G27" s="372">
        <f t="shared" si="0"/>
        <v>2.9310344827586206</v>
      </c>
      <c r="H27" s="372"/>
      <c r="I27" s="355">
        <f t="shared" si="5"/>
        <v>10.828025477707007</v>
      </c>
      <c r="J27" s="355">
        <f t="shared" si="6"/>
        <v>33.333333333333329</v>
      </c>
    </row>
    <row r="28" spans="1:10" s="373" customFormat="1" ht="29.25" customHeight="1" x14ac:dyDescent="0.3">
      <c r="A28" s="370" t="s">
        <v>124</v>
      </c>
      <c r="B28" s="371"/>
      <c r="C28" s="351">
        <v>36</v>
      </c>
      <c r="D28" s="351">
        <v>13</v>
      </c>
      <c r="E28" s="352"/>
      <c r="F28" s="351">
        <v>5</v>
      </c>
      <c r="G28" s="372">
        <f t="shared" si="0"/>
        <v>0.86206896551724133</v>
      </c>
      <c r="H28" s="372"/>
      <c r="I28" s="355">
        <f t="shared" si="5"/>
        <v>13.888888888888889</v>
      </c>
      <c r="J28" s="355">
        <f t="shared" si="6"/>
        <v>38.461538461538467</v>
      </c>
    </row>
    <row r="29" spans="1:10" s="373" customFormat="1" ht="29.25" customHeight="1" x14ac:dyDescent="0.3">
      <c r="A29" s="370" t="s">
        <v>217</v>
      </c>
      <c r="B29" s="371"/>
      <c r="C29" s="351">
        <v>1</v>
      </c>
      <c r="D29" s="351">
        <v>0</v>
      </c>
      <c r="E29" s="352"/>
      <c r="F29" s="351">
        <v>0</v>
      </c>
      <c r="G29" s="372">
        <f t="shared" si="0"/>
        <v>0</v>
      </c>
      <c r="H29" s="372"/>
      <c r="I29" s="355">
        <f t="shared" si="5"/>
        <v>0</v>
      </c>
      <c r="J29" s="355">
        <v>0</v>
      </c>
    </row>
    <row r="30" spans="1:10" s="373" customFormat="1" ht="29.25" customHeight="1" x14ac:dyDescent="0.3">
      <c r="A30" s="370" t="s">
        <v>218</v>
      </c>
      <c r="B30" s="371"/>
      <c r="C30" s="351">
        <v>10</v>
      </c>
      <c r="D30" s="351">
        <v>0</v>
      </c>
      <c r="E30" s="352"/>
      <c r="F30" s="351">
        <v>0</v>
      </c>
      <c r="G30" s="372">
        <f t="shared" si="0"/>
        <v>0</v>
      </c>
      <c r="H30" s="372"/>
      <c r="I30" s="355">
        <f t="shared" si="5"/>
        <v>0</v>
      </c>
      <c r="J30" s="355">
        <v>0</v>
      </c>
    </row>
    <row r="31" spans="1:10" s="373" customFormat="1" ht="29.25" customHeight="1" x14ac:dyDescent="0.3">
      <c r="A31" s="370" t="s">
        <v>125</v>
      </c>
      <c r="B31" s="371"/>
      <c r="C31" s="351">
        <v>241</v>
      </c>
      <c r="D31" s="351">
        <v>97</v>
      </c>
      <c r="E31" s="352"/>
      <c r="F31" s="351">
        <v>29</v>
      </c>
      <c r="G31" s="372">
        <f t="shared" si="0"/>
        <v>5</v>
      </c>
      <c r="H31" s="372"/>
      <c r="I31" s="355">
        <f t="shared" si="5"/>
        <v>12.033195020746888</v>
      </c>
      <c r="J31" s="355">
        <f t="shared" si="6"/>
        <v>29.896907216494846</v>
      </c>
    </row>
    <row r="32" spans="1:10" s="373" customFormat="1" ht="28.5" customHeight="1" x14ac:dyDescent="0.3">
      <c r="A32" s="370" t="s">
        <v>126</v>
      </c>
      <c r="B32" s="371"/>
      <c r="C32" s="351">
        <v>331</v>
      </c>
      <c r="D32" s="351">
        <v>121</v>
      </c>
      <c r="E32" s="352"/>
      <c r="F32" s="351">
        <v>34</v>
      </c>
      <c r="G32" s="372">
        <f t="shared" si="0"/>
        <v>5.8620689655172411</v>
      </c>
      <c r="H32" s="372"/>
      <c r="I32" s="355">
        <f t="shared" si="5"/>
        <v>10.271903323262841</v>
      </c>
      <c r="J32" s="355">
        <f t="shared" si="6"/>
        <v>28.099173553719009</v>
      </c>
    </row>
    <row r="33" spans="1:10" s="373" customFormat="1" ht="28.5" customHeight="1" x14ac:dyDescent="0.3">
      <c r="A33" s="370" t="s">
        <v>127</v>
      </c>
      <c r="B33" s="371"/>
      <c r="C33" s="351">
        <v>503</v>
      </c>
      <c r="D33" s="351">
        <v>250</v>
      </c>
      <c r="E33" s="352"/>
      <c r="F33" s="351">
        <v>76</v>
      </c>
      <c r="G33" s="372">
        <f t="shared" si="0"/>
        <v>13.103448275862069</v>
      </c>
      <c r="H33" s="372"/>
      <c r="I33" s="355">
        <f t="shared" si="5"/>
        <v>15.109343936381709</v>
      </c>
      <c r="J33" s="355">
        <f t="shared" si="6"/>
        <v>30.4</v>
      </c>
    </row>
    <row r="34" spans="1:10" s="373" customFormat="1" ht="28.5" customHeight="1" x14ac:dyDescent="0.3">
      <c r="A34" s="370" t="s">
        <v>128</v>
      </c>
      <c r="B34" s="371"/>
      <c r="C34" s="351">
        <v>110</v>
      </c>
      <c r="D34" s="351">
        <v>42</v>
      </c>
      <c r="E34" s="352"/>
      <c r="F34" s="351">
        <v>15</v>
      </c>
      <c r="G34" s="372">
        <f t="shared" si="0"/>
        <v>2.5862068965517242</v>
      </c>
      <c r="H34" s="372"/>
      <c r="I34" s="355">
        <f t="shared" si="5"/>
        <v>13.636363636363635</v>
      </c>
      <c r="J34" s="355">
        <f t="shared" si="6"/>
        <v>35.714285714285715</v>
      </c>
    </row>
    <row r="35" spans="1:10" s="373" customFormat="1" ht="28.5" customHeight="1" x14ac:dyDescent="0.3">
      <c r="A35" s="370" t="s">
        <v>129</v>
      </c>
      <c r="B35" s="371"/>
      <c r="C35" s="351">
        <v>82</v>
      </c>
      <c r="D35" s="351">
        <v>35</v>
      </c>
      <c r="E35" s="352"/>
      <c r="F35" s="351">
        <v>10</v>
      </c>
      <c r="G35" s="372">
        <f t="shared" si="0"/>
        <v>1.7241379310344827</v>
      </c>
      <c r="H35" s="372"/>
      <c r="I35" s="355">
        <f t="shared" si="5"/>
        <v>12.195121951219512</v>
      </c>
      <c r="J35" s="355">
        <f t="shared" si="6"/>
        <v>28.571428571428569</v>
      </c>
    </row>
    <row r="36" spans="1:10" s="373" customFormat="1" ht="28.5" customHeight="1" x14ac:dyDescent="0.3">
      <c r="A36" s="370" t="s">
        <v>130</v>
      </c>
      <c r="B36" s="371"/>
      <c r="C36" s="351">
        <v>263</v>
      </c>
      <c r="D36" s="351">
        <v>107</v>
      </c>
      <c r="E36" s="352"/>
      <c r="F36" s="351">
        <v>40</v>
      </c>
      <c r="G36" s="372">
        <f t="shared" si="0"/>
        <v>6.8965517241379306</v>
      </c>
      <c r="H36" s="372"/>
      <c r="I36" s="355">
        <f t="shared" si="5"/>
        <v>15.209125475285171</v>
      </c>
      <c r="J36" s="355">
        <f t="shared" si="6"/>
        <v>37.383177570093459</v>
      </c>
    </row>
    <row r="37" spans="1:10" s="373" customFormat="1" ht="28.5" customHeight="1" x14ac:dyDescent="0.3">
      <c r="A37" s="370" t="s">
        <v>131</v>
      </c>
      <c r="B37" s="371"/>
      <c r="C37" s="351">
        <v>91</v>
      </c>
      <c r="D37" s="351">
        <v>39</v>
      </c>
      <c r="E37" s="352"/>
      <c r="F37" s="351">
        <v>11</v>
      </c>
      <c r="G37" s="372">
        <f t="shared" si="0"/>
        <v>1.896551724137931</v>
      </c>
      <c r="H37" s="372"/>
      <c r="I37" s="355">
        <f t="shared" si="5"/>
        <v>12.087912087912088</v>
      </c>
      <c r="J37" s="355">
        <f t="shared" si="6"/>
        <v>28.205128205128204</v>
      </c>
    </row>
    <row r="38" spans="1:10" s="140" customFormat="1" x14ac:dyDescent="0.3">
      <c r="A38" s="141"/>
      <c r="B38" s="142"/>
      <c r="C38" s="143"/>
      <c r="D38" s="144"/>
      <c r="E38" s="142"/>
      <c r="F38" s="143"/>
      <c r="G38" s="145"/>
      <c r="H38" s="146"/>
      <c r="I38" s="147"/>
      <c r="J38" s="145"/>
    </row>
    <row r="39" spans="1:10" x14ac:dyDescent="0.3">
      <c r="A39" s="148" t="s">
        <v>94</v>
      </c>
      <c r="B39" s="149"/>
      <c r="C39" s="150">
        <f>SUM(C8:C37)</f>
        <v>4535</v>
      </c>
      <c r="D39" s="151">
        <f>SUM(D8:D37)</f>
        <v>1947</v>
      </c>
      <c r="E39" s="152"/>
      <c r="F39" s="150">
        <f>SUM(F8:F37)</f>
        <v>580</v>
      </c>
      <c r="G39" s="153">
        <f>F39/F$39*100</f>
        <v>100</v>
      </c>
      <c r="H39" s="154"/>
      <c r="I39" s="389">
        <f t="shared" ref="I39" si="7">F39/C39*100</f>
        <v>12.789415656008821</v>
      </c>
      <c r="J39" s="390">
        <f t="shared" ref="J39" si="8">F39/D39*100</f>
        <v>29.789419619928093</v>
      </c>
    </row>
    <row r="40" spans="1:10" x14ac:dyDescent="0.3">
      <c r="A40" s="157"/>
      <c r="B40" s="158"/>
      <c r="C40" s="159"/>
      <c r="D40" s="160"/>
      <c r="E40" s="158"/>
      <c r="F40" s="159"/>
      <c r="G40" s="161"/>
      <c r="H40" s="162"/>
      <c r="I40" s="163"/>
      <c r="J40" s="161"/>
    </row>
    <row r="41" spans="1:10" x14ac:dyDescent="0.3">
      <c r="A41" s="158"/>
      <c r="B41" s="158"/>
      <c r="C41" s="164"/>
      <c r="D41" s="164"/>
      <c r="E41" s="158"/>
      <c r="F41" s="164"/>
      <c r="G41" s="165"/>
      <c r="H41" s="162"/>
      <c r="I41" s="165"/>
      <c r="J41" s="165"/>
    </row>
    <row r="42" spans="1:10" s="94" customFormat="1" x14ac:dyDescent="0.35">
      <c r="A42" s="14" t="s">
        <v>219</v>
      </c>
      <c r="B42" s="15"/>
      <c r="C42" s="89"/>
      <c r="D42" s="89"/>
      <c r="E42" s="15"/>
      <c r="F42" s="90"/>
      <c r="G42" s="91"/>
      <c r="H42" s="92"/>
      <c r="I42" s="93"/>
      <c r="J42" s="93"/>
    </row>
    <row r="43" spans="1:10" s="166" customFormat="1" ht="18" x14ac:dyDescent="0.35">
      <c r="A43" s="15"/>
      <c r="B43" s="15"/>
      <c r="C43" s="112"/>
      <c r="D43" s="112"/>
      <c r="E43" s="15"/>
      <c r="F43" s="112"/>
      <c r="G43" s="113"/>
      <c r="H43" s="92"/>
      <c r="I43" s="113"/>
      <c r="J43" s="113"/>
    </row>
    <row r="44" spans="1:10" ht="15.75" x14ac:dyDescent="0.35">
      <c r="A44" s="15"/>
      <c r="B44" s="15"/>
      <c r="E44" s="15"/>
      <c r="H44" s="92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  <ignoredErrors>
    <ignoredError sqref="I39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C2" sqref="C2"/>
    </sheetView>
  </sheetViews>
  <sheetFormatPr defaultRowHeight="15" x14ac:dyDescent="0.3"/>
  <cols>
    <col min="1" max="1" width="92.85546875" style="6" customWidth="1"/>
    <col min="2" max="2" width="1.42578125" style="6" customWidth="1"/>
    <col min="3" max="3" width="19.140625" style="71" customWidth="1"/>
    <col min="4" max="4" width="16.42578125" style="71" customWidth="1"/>
    <col min="5" max="5" width="1.42578125" style="6" customWidth="1"/>
    <col min="6" max="6" width="18.7109375" style="71" customWidth="1"/>
    <col min="7" max="7" width="15.140625" style="69" customWidth="1"/>
    <col min="8" max="8" width="1.42578125" style="69" customWidth="1"/>
    <col min="9" max="9" width="19.7109375" style="192" customWidth="1"/>
    <col min="10" max="10" width="13.42578125" style="69" bestFit="1" customWidth="1"/>
    <col min="11" max="11" width="3.85546875" style="6" customWidth="1"/>
    <col min="12" max="233" width="9.140625" style="6"/>
    <col min="234" max="234" width="78" style="6" customWidth="1"/>
    <col min="235" max="235" width="1.42578125" style="6" customWidth="1"/>
    <col min="236" max="236" width="19.140625" style="6" customWidth="1"/>
    <col min="237" max="237" width="16.42578125" style="6" customWidth="1"/>
    <col min="238" max="238" width="1.42578125" style="6" customWidth="1"/>
    <col min="239" max="239" width="18.7109375" style="6" customWidth="1"/>
    <col min="240" max="240" width="15.140625" style="6" customWidth="1"/>
    <col min="241" max="241" width="1.42578125" style="6" customWidth="1"/>
    <col min="242" max="242" width="19.7109375" style="6" customWidth="1"/>
    <col min="243" max="243" width="13.42578125" style="6" bestFit="1" customWidth="1"/>
    <col min="244" max="489" width="9.140625" style="6"/>
    <col min="490" max="490" width="78" style="6" customWidth="1"/>
    <col min="491" max="491" width="1.42578125" style="6" customWidth="1"/>
    <col min="492" max="492" width="19.140625" style="6" customWidth="1"/>
    <col min="493" max="493" width="16.42578125" style="6" customWidth="1"/>
    <col min="494" max="494" width="1.42578125" style="6" customWidth="1"/>
    <col min="495" max="495" width="18.7109375" style="6" customWidth="1"/>
    <col min="496" max="496" width="15.140625" style="6" customWidth="1"/>
    <col min="497" max="497" width="1.42578125" style="6" customWidth="1"/>
    <col min="498" max="498" width="19.7109375" style="6" customWidth="1"/>
    <col min="499" max="499" width="13.42578125" style="6" bestFit="1" customWidth="1"/>
    <col min="500" max="745" width="9.140625" style="6"/>
    <col min="746" max="746" width="78" style="6" customWidth="1"/>
    <col min="747" max="747" width="1.42578125" style="6" customWidth="1"/>
    <col min="748" max="748" width="19.140625" style="6" customWidth="1"/>
    <col min="749" max="749" width="16.42578125" style="6" customWidth="1"/>
    <col min="750" max="750" width="1.42578125" style="6" customWidth="1"/>
    <col min="751" max="751" width="18.7109375" style="6" customWidth="1"/>
    <col min="752" max="752" width="15.140625" style="6" customWidth="1"/>
    <col min="753" max="753" width="1.42578125" style="6" customWidth="1"/>
    <col min="754" max="754" width="19.7109375" style="6" customWidth="1"/>
    <col min="755" max="755" width="13.42578125" style="6" bestFit="1" customWidth="1"/>
    <col min="756" max="1001" width="9.140625" style="6"/>
    <col min="1002" max="1002" width="78" style="6" customWidth="1"/>
    <col min="1003" max="1003" width="1.42578125" style="6" customWidth="1"/>
    <col min="1004" max="1004" width="19.140625" style="6" customWidth="1"/>
    <col min="1005" max="1005" width="16.42578125" style="6" customWidth="1"/>
    <col min="1006" max="1006" width="1.42578125" style="6" customWidth="1"/>
    <col min="1007" max="1007" width="18.7109375" style="6" customWidth="1"/>
    <col min="1008" max="1008" width="15.140625" style="6" customWidth="1"/>
    <col min="1009" max="1009" width="1.42578125" style="6" customWidth="1"/>
    <col min="1010" max="1010" width="19.7109375" style="6" customWidth="1"/>
    <col min="1011" max="1011" width="13.42578125" style="6" bestFit="1" customWidth="1"/>
    <col min="1012" max="1257" width="9.140625" style="6"/>
    <col min="1258" max="1258" width="78" style="6" customWidth="1"/>
    <col min="1259" max="1259" width="1.42578125" style="6" customWidth="1"/>
    <col min="1260" max="1260" width="19.140625" style="6" customWidth="1"/>
    <col min="1261" max="1261" width="16.42578125" style="6" customWidth="1"/>
    <col min="1262" max="1262" width="1.42578125" style="6" customWidth="1"/>
    <col min="1263" max="1263" width="18.7109375" style="6" customWidth="1"/>
    <col min="1264" max="1264" width="15.140625" style="6" customWidth="1"/>
    <col min="1265" max="1265" width="1.42578125" style="6" customWidth="1"/>
    <col min="1266" max="1266" width="19.7109375" style="6" customWidth="1"/>
    <col min="1267" max="1267" width="13.42578125" style="6" bestFit="1" customWidth="1"/>
    <col min="1268" max="1513" width="9.140625" style="6"/>
    <col min="1514" max="1514" width="78" style="6" customWidth="1"/>
    <col min="1515" max="1515" width="1.42578125" style="6" customWidth="1"/>
    <col min="1516" max="1516" width="19.140625" style="6" customWidth="1"/>
    <col min="1517" max="1517" width="16.42578125" style="6" customWidth="1"/>
    <col min="1518" max="1518" width="1.42578125" style="6" customWidth="1"/>
    <col min="1519" max="1519" width="18.7109375" style="6" customWidth="1"/>
    <col min="1520" max="1520" width="15.140625" style="6" customWidth="1"/>
    <col min="1521" max="1521" width="1.42578125" style="6" customWidth="1"/>
    <col min="1522" max="1522" width="19.7109375" style="6" customWidth="1"/>
    <col min="1523" max="1523" width="13.42578125" style="6" bestFit="1" customWidth="1"/>
    <col min="1524" max="1769" width="9.140625" style="6"/>
    <col min="1770" max="1770" width="78" style="6" customWidth="1"/>
    <col min="1771" max="1771" width="1.42578125" style="6" customWidth="1"/>
    <col min="1772" max="1772" width="19.140625" style="6" customWidth="1"/>
    <col min="1773" max="1773" width="16.42578125" style="6" customWidth="1"/>
    <col min="1774" max="1774" width="1.42578125" style="6" customWidth="1"/>
    <col min="1775" max="1775" width="18.7109375" style="6" customWidth="1"/>
    <col min="1776" max="1776" width="15.140625" style="6" customWidth="1"/>
    <col min="1777" max="1777" width="1.42578125" style="6" customWidth="1"/>
    <col min="1778" max="1778" width="19.7109375" style="6" customWidth="1"/>
    <col min="1779" max="1779" width="13.42578125" style="6" bestFit="1" customWidth="1"/>
    <col min="1780" max="2025" width="9.140625" style="6"/>
    <col min="2026" max="2026" width="78" style="6" customWidth="1"/>
    <col min="2027" max="2027" width="1.42578125" style="6" customWidth="1"/>
    <col min="2028" max="2028" width="19.140625" style="6" customWidth="1"/>
    <col min="2029" max="2029" width="16.42578125" style="6" customWidth="1"/>
    <col min="2030" max="2030" width="1.42578125" style="6" customWidth="1"/>
    <col min="2031" max="2031" width="18.7109375" style="6" customWidth="1"/>
    <col min="2032" max="2032" width="15.140625" style="6" customWidth="1"/>
    <col min="2033" max="2033" width="1.42578125" style="6" customWidth="1"/>
    <col min="2034" max="2034" width="19.7109375" style="6" customWidth="1"/>
    <col min="2035" max="2035" width="13.42578125" style="6" bestFit="1" customWidth="1"/>
    <col min="2036" max="2281" width="9.140625" style="6"/>
    <col min="2282" max="2282" width="78" style="6" customWidth="1"/>
    <col min="2283" max="2283" width="1.42578125" style="6" customWidth="1"/>
    <col min="2284" max="2284" width="19.140625" style="6" customWidth="1"/>
    <col min="2285" max="2285" width="16.42578125" style="6" customWidth="1"/>
    <col min="2286" max="2286" width="1.42578125" style="6" customWidth="1"/>
    <col min="2287" max="2287" width="18.7109375" style="6" customWidth="1"/>
    <col min="2288" max="2288" width="15.140625" style="6" customWidth="1"/>
    <col min="2289" max="2289" width="1.42578125" style="6" customWidth="1"/>
    <col min="2290" max="2290" width="19.7109375" style="6" customWidth="1"/>
    <col min="2291" max="2291" width="13.42578125" style="6" bestFit="1" customWidth="1"/>
    <col min="2292" max="2537" width="9.140625" style="6"/>
    <col min="2538" max="2538" width="78" style="6" customWidth="1"/>
    <col min="2539" max="2539" width="1.42578125" style="6" customWidth="1"/>
    <col min="2540" max="2540" width="19.140625" style="6" customWidth="1"/>
    <col min="2541" max="2541" width="16.42578125" style="6" customWidth="1"/>
    <col min="2542" max="2542" width="1.42578125" style="6" customWidth="1"/>
    <col min="2543" max="2543" width="18.7109375" style="6" customWidth="1"/>
    <col min="2544" max="2544" width="15.140625" style="6" customWidth="1"/>
    <col min="2545" max="2545" width="1.42578125" style="6" customWidth="1"/>
    <col min="2546" max="2546" width="19.7109375" style="6" customWidth="1"/>
    <col min="2547" max="2547" width="13.42578125" style="6" bestFit="1" customWidth="1"/>
    <col min="2548" max="2793" width="9.140625" style="6"/>
    <col min="2794" max="2794" width="78" style="6" customWidth="1"/>
    <col min="2795" max="2795" width="1.42578125" style="6" customWidth="1"/>
    <col min="2796" max="2796" width="19.140625" style="6" customWidth="1"/>
    <col min="2797" max="2797" width="16.42578125" style="6" customWidth="1"/>
    <col min="2798" max="2798" width="1.42578125" style="6" customWidth="1"/>
    <col min="2799" max="2799" width="18.7109375" style="6" customWidth="1"/>
    <col min="2800" max="2800" width="15.140625" style="6" customWidth="1"/>
    <col min="2801" max="2801" width="1.42578125" style="6" customWidth="1"/>
    <col min="2802" max="2802" width="19.7109375" style="6" customWidth="1"/>
    <col min="2803" max="2803" width="13.42578125" style="6" bestFit="1" customWidth="1"/>
    <col min="2804" max="3049" width="9.140625" style="6"/>
    <col min="3050" max="3050" width="78" style="6" customWidth="1"/>
    <col min="3051" max="3051" width="1.42578125" style="6" customWidth="1"/>
    <col min="3052" max="3052" width="19.140625" style="6" customWidth="1"/>
    <col min="3053" max="3053" width="16.42578125" style="6" customWidth="1"/>
    <col min="3054" max="3054" width="1.42578125" style="6" customWidth="1"/>
    <col min="3055" max="3055" width="18.7109375" style="6" customWidth="1"/>
    <col min="3056" max="3056" width="15.140625" style="6" customWidth="1"/>
    <col min="3057" max="3057" width="1.42578125" style="6" customWidth="1"/>
    <col min="3058" max="3058" width="19.7109375" style="6" customWidth="1"/>
    <col min="3059" max="3059" width="13.42578125" style="6" bestFit="1" customWidth="1"/>
    <col min="3060" max="3305" width="9.140625" style="6"/>
    <col min="3306" max="3306" width="78" style="6" customWidth="1"/>
    <col min="3307" max="3307" width="1.42578125" style="6" customWidth="1"/>
    <col min="3308" max="3308" width="19.140625" style="6" customWidth="1"/>
    <col min="3309" max="3309" width="16.42578125" style="6" customWidth="1"/>
    <col min="3310" max="3310" width="1.42578125" style="6" customWidth="1"/>
    <col min="3311" max="3311" width="18.7109375" style="6" customWidth="1"/>
    <col min="3312" max="3312" width="15.140625" style="6" customWidth="1"/>
    <col min="3313" max="3313" width="1.42578125" style="6" customWidth="1"/>
    <col min="3314" max="3314" width="19.7109375" style="6" customWidth="1"/>
    <col min="3315" max="3315" width="13.42578125" style="6" bestFit="1" customWidth="1"/>
    <col min="3316" max="3561" width="9.140625" style="6"/>
    <col min="3562" max="3562" width="78" style="6" customWidth="1"/>
    <col min="3563" max="3563" width="1.42578125" style="6" customWidth="1"/>
    <col min="3564" max="3564" width="19.140625" style="6" customWidth="1"/>
    <col min="3565" max="3565" width="16.42578125" style="6" customWidth="1"/>
    <col min="3566" max="3566" width="1.42578125" style="6" customWidth="1"/>
    <col min="3567" max="3567" width="18.7109375" style="6" customWidth="1"/>
    <col min="3568" max="3568" width="15.140625" style="6" customWidth="1"/>
    <col min="3569" max="3569" width="1.42578125" style="6" customWidth="1"/>
    <col min="3570" max="3570" width="19.7109375" style="6" customWidth="1"/>
    <col min="3571" max="3571" width="13.42578125" style="6" bestFit="1" customWidth="1"/>
    <col min="3572" max="3817" width="9.140625" style="6"/>
    <col min="3818" max="3818" width="78" style="6" customWidth="1"/>
    <col min="3819" max="3819" width="1.42578125" style="6" customWidth="1"/>
    <col min="3820" max="3820" width="19.140625" style="6" customWidth="1"/>
    <col min="3821" max="3821" width="16.42578125" style="6" customWidth="1"/>
    <col min="3822" max="3822" width="1.42578125" style="6" customWidth="1"/>
    <col min="3823" max="3823" width="18.7109375" style="6" customWidth="1"/>
    <col min="3824" max="3824" width="15.140625" style="6" customWidth="1"/>
    <col min="3825" max="3825" width="1.42578125" style="6" customWidth="1"/>
    <col min="3826" max="3826" width="19.7109375" style="6" customWidth="1"/>
    <col min="3827" max="3827" width="13.42578125" style="6" bestFit="1" customWidth="1"/>
    <col min="3828" max="4073" width="9.140625" style="6"/>
    <col min="4074" max="4074" width="78" style="6" customWidth="1"/>
    <col min="4075" max="4075" width="1.42578125" style="6" customWidth="1"/>
    <col min="4076" max="4076" width="19.140625" style="6" customWidth="1"/>
    <col min="4077" max="4077" width="16.42578125" style="6" customWidth="1"/>
    <col min="4078" max="4078" width="1.42578125" style="6" customWidth="1"/>
    <col min="4079" max="4079" width="18.7109375" style="6" customWidth="1"/>
    <col min="4080" max="4080" width="15.140625" style="6" customWidth="1"/>
    <col min="4081" max="4081" width="1.42578125" style="6" customWidth="1"/>
    <col min="4082" max="4082" width="19.7109375" style="6" customWidth="1"/>
    <col min="4083" max="4083" width="13.42578125" style="6" bestFit="1" customWidth="1"/>
    <col min="4084" max="4329" width="9.140625" style="6"/>
    <col min="4330" max="4330" width="78" style="6" customWidth="1"/>
    <col min="4331" max="4331" width="1.42578125" style="6" customWidth="1"/>
    <col min="4332" max="4332" width="19.140625" style="6" customWidth="1"/>
    <col min="4333" max="4333" width="16.42578125" style="6" customWidth="1"/>
    <col min="4334" max="4334" width="1.42578125" style="6" customWidth="1"/>
    <col min="4335" max="4335" width="18.7109375" style="6" customWidth="1"/>
    <col min="4336" max="4336" width="15.140625" style="6" customWidth="1"/>
    <col min="4337" max="4337" width="1.42578125" style="6" customWidth="1"/>
    <col min="4338" max="4338" width="19.7109375" style="6" customWidth="1"/>
    <col min="4339" max="4339" width="13.42578125" style="6" bestFit="1" customWidth="1"/>
    <col min="4340" max="4585" width="9.140625" style="6"/>
    <col min="4586" max="4586" width="78" style="6" customWidth="1"/>
    <col min="4587" max="4587" width="1.42578125" style="6" customWidth="1"/>
    <col min="4588" max="4588" width="19.140625" style="6" customWidth="1"/>
    <col min="4589" max="4589" width="16.42578125" style="6" customWidth="1"/>
    <col min="4590" max="4590" width="1.42578125" style="6" customWidth="1"/>
    <col min="4591" max="4591" width="18.7109375" style="6" customWidth="1"/>
    <col min="4592" max="4592" width="15.140625" style="6" customWidth="1"/>
    <col min="4593" max="4593" width="1.42578125" style="6" customWidth="1"/>
    <col min="4594" max="4594" width="19.7109375" style="6" customWidth="1"/>
    <col min="4595" max="4595" width="13.42578125" style="6" bestFit="1" customWidth="1"/>
    <col min="4596" max="4841" width="9.140625" style="6"/>
    <col min="4842" max="4842" width="78" style="6" customWidth="1"/>
    <col min="4843" max="4843" width="1.42578125" style="6" customWidth="1"/>
    <col min="4844" max="4844" width="19.140625" style="6" customWidth="1"/>
    <col min="4845" max="4845" width="16.42578125" style="6" customWidth="1"/>
    <col min="4846" max="4846" width="1.42578125" style="6" customWidth="1"/>
    <col min="4847" max="4847" width="18.7109375" style="6" customWidth="1"/>
    <col min="4848" max="4848" width="15.140625" style="6" customWidth="1"/>
    <col min="4849" max="4849" width="1.42578125" style="6" customWidth="1"/>
    <col min="4850" max="4850" width="19.7109375" style="6" customWidth="1"/>
    <col min="4851" max="4851" width="13.42578125" style="6" bestFit="1" customWidth="1"/>
    <col min="4852" max="5097" width="9.140625" style="6"/>
    <col min="5098" max="5098" width="78" style="6" customWidth="1"/>
    <col min="5099" max="5099" width="1.42578125" style="6" customWidth="1"/>
    <col min="5100" max="5100" width="19.140625" style="6" customWidth="1"/>
    <col min="5101" max="5101" width="16.42578125" style="6" customWidth="1"/>
    <col min="5102" max="5102" width="1.42578125" style="6" customWidth="1"/>
    <col min="5103" max="5103" width="18.7109375" style="6" customWidth="1"/>
    <col min="5104" max="5104" width="15.140625" style="6" customWidth="1"/>
    <col min="5105" max="5105" width="1.42578125" style="6" customWidth="1"/>
    <col min="5106" max="5106" width="19.7109375" style="6" customWidth="1"/>
    <col min="5107" max="5107" width="13.42578125" style="6" bestFit="1" customWidth="1"/>
    <col min="5108" max="5353" width="9.140625" style="6"/>
    <col min="5354" max="5354" width="78" style="6" customWidth="1"/>
    <col min="5355" max="5355" width="1.42578125" style="6" customWidth="1"/>
    <col min="5356" max="5356" width="19.140625" style="6" customWidth="1"/>
    <col min="5357" max="5357" width="16.42578125" style="6" customWidth="1"/>
    <col min="5358" max="5358" width="1.42578125" style="6" customWidth="1"/>
    <col min="5359" max="5359" width="18.7109375" style="6" customWidth="1"/>
    <col min="5360" max="5360" width="15.140625" style="6" customWidth="1"/>
    <col min="5361" max="5361" width="1.42578125" style="6" customWidth="1"/>
    <col min="5362" max="5362" width="19.7109375" style="6" customWidth="1"/>
    <col min="5363" max="5363" width="13.42578125" style="6" bestFit="1" customWidth="1"/>
    <col min="5364" max="5609" width="9.140625" style="6"/>
    <col min="5610" max="5610" width="78" style="6" customWidth="1"/>
    <col min="5611" max="5611" width="1.42578125" style="6" customWidth="1"/>
    <col min="5612" max="5612" width="19.140625" style="6" customWidth="1"/>
    <col min="5613" max="5613" width="16.42578125" style="6" customWidth="1"/>
    <col min="5614" max="5614" width="1.42578125" style="6" customWidth="1"/>
    <col min="5615" max="5615" width="18.7109375" style="6" customWidth="1"/>
    <col min="5616" max="5616" width="15.140625" style="6" customWidth="1"/>
    <col min="5617" max="5617" width="1.42578125" style="6" customWidth="1"/>
    <col min="5618" max="5618" width="19.7109375" style="6" customWidth="1"/>
    <col min="5619" max="5619" width="13.42578125" style="6" bestFit="1" customWidth="1"/>
    <col min="5620" max="5865" width="9.140625" style="6"/>
    <col min="5866" max="5866" width="78" style="6" customWidth="1"/>
    <col min="5867" max="5867" width="1.42578125" style="6" customWidth="1"/>
    <col min="5868" max="5868" width="19.140625" style="6" customWidth="1"/>
    <col min="5869" max="5869" width="16.42578125" style="6" customWidth="1"/>
    <col min="5870" max="5870" width="1.42578125" style="6" customWidth="1"/>
    <col min="5871" max="5871" width="18.7109375" style="6" customWidth="1"/>
    <col min="5872" max="5872" width="15.140625" style="6" customWidth="1"/>
    <col min="5873" max="5873" width="1.42578125" style="6" customWidth="1"/>
    <col min="5874" max="5874" width="19.7109375" style="6" customWidth="1"/>
    <col min="5875" max="5875" width="13.42578125" style="6" bestFit="1" customWidth="1"/>
    <col min="5876" max="6121" width="9.140625" style="6"/>
    <col min="6122" max="6122" width="78" style="6" customWidth="1"/>
    <col min="6123" max="6123" width="1.42578125" style="6" customWidth="1"/>
    <col min="6124" max="6124" width="19.140625" style="6" customWidth="1"/>
    <col min="6125" max="6125" width="16.42578125" style="6" customWidth="1"/>
    <col min="6126" max="6126" width="1.42578125" style="6" customWidth="1"/>
    <col min="6127" max="6127" width="18.7109375" style="6" customWidth="1"/>
    <col min="6128" max="6128" width="15.140625" style="6" customWidth="1"/>
    <col min="6129" max="6129" width="1.42578125" style="6" customWidth="1"/>
    <col min="6130" max="6130" width="19.7109375" style="6" customWidth="1"/>
    <col min="6131" max="6131" width="13.42578125" style="6" bestFit="1" customWidth="1"/>
    <col min="6132" max="6377" width="9.140625" style="6"/>
    <col min="6378" max="6378" width="78" style="6" customWidth="1"/>
    <col min="6379" max="6379" width="1.42578125" style="6" customWidth="1"/>
    <col min="6380" max="6380" width="19.140625" style="6" customWidth="1"/>
    <col min="6381" max="6381" width="16.42578125" style="6" customWidth="1"/>
    <col min="6382" max="6382" width="1.42578125" style="6" customWidth="1"/>
    <col min="6383" max="6383" width="18.7109375" style="6" customWidth="1"/>
    <col min="6384" max="6384" width="15.140625" style="6" customWidth="1"/>
    <col min="6385" max="6385" width="1.42578125" style="6" customWidth="1"/>
    <col min="6386" max="6386" width="19.7109375" style="6" customWidth="1"/>
    <col min="6387" max="6387" width="13.42578125" style="6" bestFit="1" customWidth="1"/>
    <col min="6388" max="6633" width="9.140625" style="6"/>
    <col min="6634" max="6634" width="78" style="6" customWidth="1"/>
    <col min="6635" max="6635" width="1.42578125" style="6" customWidth="1"/>
    <col min="6636" max="6636" width="19.140625" style="6" customWidth="1"/>
    <col min="6637" max="6637" width="16.42578125" style="6" customWidth="1"/>
    <col min="6638" max="6638" width="1.42578125" style="6" customWidth="1"/>
    <col min="6639" max="6639" width="18.7109375" style="6" customWidth="1"/>
    <col min="6640" max="6640" width="15.140625" style="6" customWidth="1"/>
    <col min="6641" max="6641" width="1.42578125" style="6" customWidth="1"/>
    <col min="6642" max="6642" width="19.7109375" style="6" customWidth="1"/>
    <col min="6643" max="6643" width="13.42578125" style="6" bestFit="1" customWidth="1"/>
    <col min="6644" max="6889" width="9.140625" style="6"/>
    <col min="6890" max="6890" width="78" style="6" customWidth="1"/>
    <col min="6891" max="6891" width="1.42578125" style="6" customWidth="1"/>
    <col min="6892" max="6892" width="19.140625" style="6" customWidth="1"/>
    <col min="6893" max="6893" width="16.42578125" style="6" customWidth="1"/>
    <col min="6894" max="6894" width="1.42578125" style="6" customWidth="1"/>
    <col min="6895" max="6895" width="18.7109375" style="6" customWidth="1"/>
    <col min="6896" max="6896" width="15.140625" style="6" customWidth="1"/>
    <col min="6897" max="6897" width="1.42578125" style="6" customWidth="1"/>
    <col min="6898" max="6898" width="19.7109375" style="6" customWidth="1"/>
    <col min="6899" max="6899" width="13.42578125" style="6" bestFit="1" customWidth="1"/>
    <col min="6900" max="7145" width="9.140625" style="6"/>
    <col min="7146" max="7146" width="78" style="6" customWidth="1"/>
    <col min="7147" max="7147" width="1.42578125" style="6" customWidth="1"/>
    <col min="7148" max="7148" width="19.140625" style="6" customWidth="1"/>
    <col min="7149" max="7149" width="16.42578125" style="6" customWidth="1"/>
    <col min="7150" max="7150" width="1.42578125" style="6" customWidth="1"/>
    <col min="7151" max="7151" width="18.7109375" style="6" customWidth="1"/>
    <col min="7152" max="7152" width="15.140625" style="6" customWidth="1"/>
    <col min="7153" max="7153" width="1.42578125" style="6" customWidth="1"/>
    <col min="7154" max="7154" width="19.7109375" style="6" customWidth="1"/>
    <col min="7155" max="7155" width="13.42578125" style="6" bestFit="1" customWidth="1"/>
    <col min="7156" max="7401" width="9.140625" style="6"/>
    <col min="7402" max="7402" width="78" style="6" customWidth="1"/>
    <col min="7403" max="7403" width="1.42578125" style="6" customWidth="1"/>
    <col min="7404" max="7404" width="19.140625" style="6" customWidth="1"/>
    <col min="7405" max="7405" width="16.42578125" style="6" customWidth="1"/>
    <col min="7406" max="7406" width="1.42578125" style="6" customWidth="1"/>
    <col min="7407" max="7407" width="18.7109375" style="6" customWidth="1"/>
    <col min="7408" max="7408" width="15.140625" style="6" customWidth="1"/>
    <col min="7409" max="7409" width="1.42578125" style="6" customWidth="1"/>
    <col min="7410" max="7410" width="19.7109375" style="6" customWidth="1"/>
    <col min="7411" max="7411" width="13.42578125" style="6" bestFit="1" customWidth="1"/>
    <col min="7412" max="7657" width="9.140625" style="6"/>
    <col min="7658" max="7658" width="78" style="6" customWidth="1"/>
    <col min="7659" max="7659" width="1.42578125" style="6" customWidth="1"/>
    <col min="7660" max="7660" width="19.140625" style="6" customWidth="1"/>
    <col min="7661" max="7661" width="16.42578125" style="6" customWidth="1"/>
    <col min="7662" max="7662" width="1.42578125" style="6" customWidth="1"/>
    <col min="7663" max="7663" width="18.7109375" style="6" customWidth="1"/>
    <col min="7664" max="7664" width="15.140625" style="6" customWidth="1"/>
    <col min="7665" max="7665" width="1.42578125" style="6" customWidth="1"/>
    <col min="7666" max="7666" width="19.7109375" style="6" customWidth="1"/>
    <col min="7667" max="7667" width="13.42578125" style="6" bestFit="1" customWidth="1"/>
    <col min="7668" max="7913" width="9.140625" style="6"/>
    <col min="7914" max="7914" width="78" style="6" customWidth="1"/>
    <col min="7915" max="7915" width="1.42578125" style="6" customWidth="1"/>
    <col min="7916" max="7916" width="19.140625" style="6" customWidth="1"/>
    <col min="7917" max="7917" width="16.42578125" style="6" customWidth="1"/>
    <col min="7918" max="7918" width="1.42578125" style="6" customWidth="1"/>
    <col min="7919" max="7919" width="18.7109375" style="6" customWidth="1"/>
    <col min="7920" max="7920" width="15.140625" style="6" customWidth="1"/>
    <col min="7921" max="7921" width="1.42578125" style="6" customWidth="1"/>
    <col min="7922" max="7922" width="19.7109375" style="6" customWidth="1"/>
    <col min="7923" max="7923" width="13.42578125" style="6" bestFit="1" customWidth="1"/>
    <col min="7924" max="8169" width="9.140625" style="6"/>
    <col min="8170" max="8170" width="78" style="6" customWidth="1"/>
    <col min="8171" max="8171" width="1.42578125" style="6" customWidth="1"/>
    <col min="8172" max="8172" width="19.140625" style="6" customWidth="1"/>
    <col min="8173" max="8173" width="16.42578125" style="6" customWidth="1"/>
    <col min="8174" max="8174" width="1.42578125" style="6" customWidth="1"/>
    <col min="8175" max="8175" width="18.7109375" style="6" customWidth="1"/>
    <col min="8176" max="8176" width="15.140625" style="6" customWidth="1"/>
    <col min="8177" max="8177" width="1.42578125" style="6" customWidth="1"/>
    <col min="8178" max="8178" width="19.7109375" style="6" customWidth="1"/>
    <col min="8179" max="8179" width="13.42578125" style="6" bestFit="1" customWidth="1"/>
    <col min="8180" max="8425" width="9.140625" style="6"/>
    <col min="8426" max="8426" width="78" style="6" customWidth="1"/>
    <col min="8427" max="8427" width="1.42578125" style="6" customWidth="1"/>
    <col min="8428" max="8428" width="19.140625" style="6" customWidth="1"/>
    <col min="8429" max="8429" width="16.42578125" style="6" customWidth="1"/>
    <col min="8430" max="8430" width="1.42578125" style="6" customWidth="1"/>
    <col min="8431" max="8431" width="18.7109375" style="6" customWidth="1"/>
    <col min="8432" max="8432" width="15.140625" style="6" customWidth="1"/>
    <col min="8433" max="8433" width="1.42578125" style="6" customWidth="1"/>
    <col min="8434" max="8434" width="19.7109375" style="6" customWidth="1"/>
    <col min="8435" max="8435" width="13.42578125" style="6" bestFit="1" customWidth="1"/>
    <col min="8436" max="8681" width="9.140625" style="6"/>
    <col min="8682" max="8682" width="78" style="6" customWidth="1"/>
    <col min="8683" max="8683" width="1.42578125" style="6" customWidth="1"/>
    <col min="8684" max="8684" width="19.140625" style="6" customWidth="1"/>
    <col min="8685" max="8685" width="16.42578125" style="6" customWidth="1"/>
    <col min="8686" max="8686" width="1.42578125" style="6" customWidth="1"/>
    <col min="8687" max="8687" width="18.7109375" style="6" customWidth="1"/>
    <col min="8688" max="8688" width="15.140625" style="6" customWidth="1"/>
    <col min="8689" max="8689" width="1.42578125" style="6" customWidth="1"/>
    <col min="8690" max="8690" width="19.7109375" style="6" customWidth="1"/>
    <col min="8691" max="8691" width="13.42578125" style="6" bestFit="1" customWidth="1"/>
    <col min="8692" max="8937" width="9.140625" style="6"/>
    <col min="8938" max="8938" width="78" style="6" customWidth="1"/>
    <col min="8939" max="8939" width="1.42578125" style="6" customWidth="1"/>
    <col min="8940" max="8940" width="19.140625" style="6" customWidth="1"/>
    <col min="8941" max="8941" width="16.42578125" style="6" customWidth="1"/>
    <col min="8942" max="8942" width="1.42578125" style="6" customWidth="1"/>
    <col min="8943" max="8943" width="18.7109375" style="6" customWidth="1"/>
    <col min="8944" max="8944" width="15.140625" style="6" customWidth="1"/>
    <col min="8945" max="8945" width="1.42578125" style="6" customWidth="1"/>
    <col min="8946" max="8946" width="19.7109375" style="6" customWidth="1"/>
    <col min="8947" max="8947" width="13.42578125" style="6" bestFit="1" customWidth="1"/>
    <col min="8948" max="9193" width="9.140625" style="6"/>
    <col min="9194" max="9194" width="78" style="6" customWidth="1"/>
    <col min="9195" max="9195" width="1.42578125" style="6" customWidth="1"/>
    <col min="9196" max="9196" width="19.140625" style="6" customWidth="1"/>
    <col min="9197" max="9197" width="16.42578125" style="6" customWidth="1"/>
    <col min="9198" max="9198" width="1.42578125" style="6" customWidth="1"/>
    <col min="9199" max="9199" width="18.7109375" style="6" customWidth="1"/>
    <col min="9200" max="9200" width="15.140625" style="6" customWidth="1"/>
    <col min="9201" max="9201" width="1.42578125" style="6" customWidth="1"/>
    <col min="9202" max="9202" width="19.7109375" style="6" customWidth="1"/>
    <col min="9203" max="9203" width="13.42578125" style="6" bestFit="1" customWidth="1"/>
    <col min="9204" max="9449" width="9.140625" style="6"/>
    <col min="9450" max="9450" width="78" style="6" customWidth="1"/>
    <col min="9451" max="9451" width="1.42578125" style="6" customWidth="1"/>
    <col min="9452" max="9452" width="19.140625" style="6" customWidth="1"/>
    <col min="9453" max="9453" width="16.42578125" style="6" customWidth="1"/>
    <col min="9454" max="9454" width="1.42578125" style="6" customWidth="1"/>
    <col min="9455" max="9455" width="18.7109375" style="6" customWidth="1"/>
    <col min="9456" max="9456" width="15.140625" style="6" customWidth="1"/>
    <col min="9457" max="9457" width="1.42578125" style="6" customWidth="1"/>
    <col min="9458" max="9458" width="19.7109375" style="6" customWidth="1"/>
    <col min="9459" max="9459" width="13.42578125" style="6" bestFit="1" customWidth="1"/>
    <col min="9460" max="9705" width="9.140625" style="6"/>
    <col min="9706" max="9706" width="78" style="6" customWidth="1"/>
    <col min="9707" max="9707" width="1.42578125" style="6" customWidth="1"/>
    <col min="9708" max="9708" width="19.140625" style="6" customWidth="1"/>
    <col min="9709" max="9709" width="16.42578125" style="6" customWidth="1"/>
    <col min="9710" max="9710" width="1.42578125" style="6" customWidth="1"/>
    <col min="9711" max="9711" width="18.7109375" style="6" customWidth="1"/>
    <col min="9712" max="9712" width="15.140625" style="6" customWidth="1"/>
    <col min="9713" max="9713" width="1.42578125" style="6" customWidth="1"/>
    <col min="9714" max="9714" width="19.7109375" style="6" customWidth="1"/>
    <col min="9715" max="9715" width="13.42578125" style="6" bestFit="1" customWidth="1"/>
    <col min="9716" max="9961" width="9.140625" style="6"/>
    <col min="9962" max="9962" width="78" style="6" customWidth="1"/>
    <col min="9963" max="9963" width="1.42578125" style="6" customWidth="1"/>
    <col min="9964" max="9964" width="19.140625" style="6" customWidth="1"/>
    <col min="9965" max="9965" width="16.42578125" style="6" customWidth="1"/>
    <col min="9966" max="9966" width="1.42578125" style="6" customWidth="1"/>
    <col min="9967" max="9967" width="18.7109375" style="6" customWidth="1"/>
    <col min="9968" max="9968" width="15.140625" style="6" customWidth="1"/>
    <col min="9969" max="9969" width="1.42578125" style="6" customWidth="1"/>
    <col min="9970" max="9970" width="19.7109375" style="6" customWidth="1"/>
    <col min="9971" max="9971" width="13.42578125" style="6" bestFit="1" customWidth="1"/>
    <col min="9972" max="10217" width="9.140625" style="6"/>
    <col min="10218" max="10218" width="78" style="6" customWidth="1"/>
    <col min="10219" max="10219" width="1.42578125" style="6" customWidth="1"/>
    <col min="10220" max="10220" width="19.140625" style="6" customWidth="1"/>
    <col min="10221" max="10221" width="16.42578125" style="6" customWidth="1"/>
    <col min="10222" max="10222" width="1.42578125" style="6" customWidth="1"/>
    <col min="10223" max="10223" width="18.7109375" style="6" customWidth="1"/>
    <col min="10224" max="10224" width="15.140625" style="6" customWidth="1"/>
    <col min="10225" max="10225" width="1.42578125" style="6" customWidth="1"/>
    <col min="10226" max="10226" width="19.7109375" style="6" customWidth="1"/>
    <col min="10227" max="10227" width="13.42578125" style="6" bestFit="1" customWidth="1"/>
    <col min="10228" max="10473" width="9.140625" style="6"/>
    <col min="10474" max="10474" width="78" style="6" customWidth="1"/>
    <col min="10475" max="10475" width="1.42578125" style="6" customWidth="1"/>
    <col min="10476" max="10476" width="19.140625" style="6" customWidth="1"/>
    <col min="10477" max="10477" width="16.42578125" style="6" customWidth="1"/>
    <col min="10478" max="10478" width="1.42578125" style="6" customWidth="1"/>
    <col min="10479" max="10479" width="18.7109375" style="6" customWidth="1"/>
    <col min="10480" max="10480" width="15.140625" style="6" customWidth="1"/>
    <col min="10481" max="10481" width="1.42578125" style="6" customWidth="1"/>
    <col min="10482" max="10482" width="19.7109375" style="6" customWidth="1"/>
    <col min="10483" max="10483" width="13.42578125" style="6" bestFit="1" customWidth="1"/>
    <col min="10484" max="10729" width="9.140625" style="6"/>
    <col min="10730" max="10730" width="78" style="6" customWidth="1"/>
    <col min="10731" max="10731" width="1.42578125" style="6" customWidth="1"/>
    <col min="10732" max="10732" width="19.140625" style="6" customWidth="1"/>
    <col min="10733" max="10733" width="16.42578125" style="6" customWidth="1"/>
    <col min="10734" max="10734" width="1.42578125" style="6" customWidth="1"/>
    <col min="10735" max="10735" width="18.7109375" style="6" customWidth="1"/>
    <col min="10736" max="10736" width="15.140625" style="6" customWidth="1"/>
    <col min="10737" max="10737" width="1.42578125" style="6" customWidth="1"/>
    <col min="10738" max="10738" width="19.7109375" style="6" customWidth="1"/>
    <col min="10739" max="10739" width="13.42578125" style="6" bestFit="1" customWidth="1"/>
    <col min="10740" max="10985" width="9.140625" style="6"/>
    <col min="10986" max="10986" width="78" style="6" customWidth="1"/>
    <col min="10987" max="10987" width="1.42578125" style="6" customWidth="1"/>
    <col min="10988" max="10988" width="19.140625" style="6" customWidth="1"/>
    <col min="10989" max="10989" width="16.42578125" style="6" customWidth="1"/>
    <col min="10990" max="10990" width="1.42578125" style="6" customWidth="1"/>
    <col min="10991" max="10991" width="18.7109375" style="6" customWidth="1"/>
    <col min="10992" max="10992" width="15.140625" style="6" customWidth="1"/>
    <col min="10993" max="10993" width="1.42578125" style="6" customWidth="1"/>
    <col min="10994" max="10994" width="19.7109375" style="6" customWidth="1"/>
    <col min="10995" max="10995" width="13.42578125" style="6" bestFit="1" customWidth="1"/>
    <col min="10996" max="11241" width="9.140625" style="6"/>
    <col min="11242" max="11242" width="78" style="6" customWidth="1"/>
    <col min="11243" max="11243" width="1.42578125" style="6" customWidth="1"/>
    <col min="11244" max="11244" width="19.140625" style="6" customWidth="1"/>
    <col min="11245" max="11245" width="16.42578125" style="6" customWidth="1"/>
    <col min="11246" max="11246" width="1.42578125" style="6" customWidth="1"/>
    <col min="11247" max="11247" width="18.7109375" style="6" customWidth="1"/>
    <col min="11248" max="11248" width="15.140625" style="6" customWidth="1"/>
    <col min="11249" max="11249" width="1.42578125" style="6" customWidth="1"/>
    <col min="11250" max="11250" width="19.7109375" style="6" customWidth="1"/>
    <col min="11251" max="11251" width="13.42578125" style="6" bestFit="1" customWidth="1"/>
    <col min="11252" max="11497" width="9.140625" style="6"/>
    <col min="11498" max="11498" width="78" style="6" customWidth="1"/>
    <col min="11499" max="11499" width="1.42578125" style="6" customWidth="1"/>
    <col min="11500" max="11500" width="19.140625" style="6" customWidth="1"/>
    <col min="11501" max="11501" width="16.42578125" style="6" customWidth="1"/>
    <col min="11502" max="11502" width="1.42578125" style="6" customWidth="1"/>
    <col min="11503" max="11503" width="18.7109375" style="6" customWidth="1"/>
    <col min="11504" max="11504" width="15.140625" style="6" customWidth="1"/>
    <col min="11505" max="11505" width="1.42578125" style="6" customWidth="1"/>
    <col min="11506" max="11506" width="19.7109375" style="6" customWidth="1"/>
    <col min="11507" max="11507" width="13.42578125" style="6" bestFit="1" customWidth="1"/>
    <col min="11508" max="11753" width="9.140625" style="6"/>
    <col min="11754" max="11754" width="78" style="6" customWidth="1"/>
    <col min="11755" max="11755" width="1.42578125" style="6" customWidth="1"/>
    <col min="11756" max="11756" width="19.140625" style="6" customWidth="1"/>
    <col min="11757" max="11757" width="16.42578125" style="6" customWidth="1"/>
    <col min="11758" max="11758" width="1.42578125" style="6" customWidth="1"/>
    <col min="11759" max="11759" width="18.7109375" style="6" customWidth="1"/>
    <col min="11760" max="11760" width="15.140625" style="6" customWidth="1"/>
    <col min="11761" max="11761" width="1.42578125" style="6" customWidth="1"/>
    <col min="11762" max="11762" width="19.7109375" style="6" customWidth="1"/>
    <col min="11763" max="11763" width="13.42578125" style="6" bestFit="1" customWidth="1"/>
    <col min="11764" max="12009" width="9.140625" style="6"/>
    <col min="12010" max="12010" width="78" style="6" customWidth="1"/>
    <col min="12011" max="12011" width="1.42578125" style="6" customWidth="1"/>
    <col min="12012" max="12012" width="19.140625" style="6" customWidth="1"/>
    <col min="12013" max="12013" width="16.42578125" style="6" customWidth="1"/>
    <col min="12014" max="12014" width="1.42578125" style="6" customWidth="1"/>
    <col min="12015" max="12015" width="18.7109375" style="6" customWidth="1"/>
    <col min="12016" max="12016" width="15.140625" style="6" customWidth="1"/>
    <col min="12017" max="12017" width="1.42578125" style="6" customWidth="1"/>
    <col min="12018" max="12018" width="19.7109375" style="6" customWidth="1"/>
    <col min="12019" max="12019" width="13.42578125" style="6" bestFit="1" customWidth="1"/>
    <col min="12020" max="12265" width="9.140625" style="6"/>
    <col min="12266" max="12266" width="78" style="6" customWidth="1"/>
    <col min="12267" max="12267" width="1.42578125" style="6" customWidth="1"/>
    <col min="12268" max="12268" width="19.140625" style="6" customWidth="1"/>
    <col min="12269" max="12269" width="16.42578125" style="6" customWidth="1"/>
    <col min="12270" max="12270" width="1.42578125" style="6" customWidth="1"/>
    <col min="12271" max="12271" width="18.7109375" style="6" customWidth="1"/>
    <col min="12272" max="12272" width="15.140625" style="6" customWidth="1"/>
    <col min="12273" max="12273" width="1.42578125" style="6" customWidth="1"/>
    <col min="12274" max="12274" width="19.7109375" style="6" customWidth="1"/>
    <col min="12275" max="12275" width="13.42578125" style="6" bestFit="1" customWidth="1"/>
    <col min="12276" max="12521" width="9.140625" style="6"/>
    <col min="12522" max="12522" width="78" style="6" customWidth="1"/>
    <col min="12523" max="12523" width="1.42578125" style="6" customWidth="1"/>
    <col min="12524" max="12524" width="19.140625" style="6" customWidth="1"/>
    <col min="12525" max="12525" width="16.42578125" style="6" customWidth="1"/>
    <col min="12526" max="12526" width="1.42578125" style="6" customWidth="1"/>
    <col min="12527" max="12527" width="18.7109375" style="6" customWidth="1"/>
    <col min="12528" max="12528" width="15.140625" style="6" customWidth="1"/>
    <col min="12529" max="12529" width="1.42578125" style="6" customWidth="1"/>
    <col min="12530" max="12530" width="19.7109375" style="6" customWidth="1"/>
    <col min="12531" max="12531" width="13.42578125" style="6" bestFit="1" customWidth="1"/>
    <col min="12532" max="12777" width="9.140625" style="6"/>
    <col min="12778" max="12778" width="78" style="6" customWidth="1"/>
    <col min="12779" max="12779" width="1.42578125" style="6" customWidth="1"/>
    <col min="12780" max="12780" width="19.140625" style="6" customWidth="1"/>
    <col min="12781" max="12781" width="16.42578125" style="6" customWidth="1"/>
    <col min="12782" max="12782" width="1.42578125" style="6" customWidth="1"/>
    <col min="12783" max="12783" width="18.7109375" style="6" customWidth="1"/>
    <col min="12784" max="12784" width="15.140625" style="6" customWidth="1"/>
    <col min="12785" max="12785" width="1.42578125" style="6" customWidth="1"/>
    <col min="12786" max="12786" width="19.7109375" style="6" customWidth="1"/>
    <col min="12787" max="12787" width="13.42578125" style="6" bestFit="1" customWidth="1"/>
    <col min="12788" max="13033" width="9.140625" style="6"/>
    <col min="13034" max="13034" width="78" style="6" customWidth="1"/>
    <col min="13035" max="13035" width="1.42578125" style="6" customWidth="1"/>
    <col min="13036" max="13036" width="19.140625" style="6" customWidth="1"/>
    <col min="13037" max="13037" width="16.42578125" style="6" customWidth="1"/>
    <col min="13038" max="13038" width="1.42578125" style="6" customWidth="1"/>
    <col min="13039" max="13039" width="18.7109375" style="6" customWidth="1"/>
    <col min="13040" max="13040" width="15.140625" style="6" customWidth="1"/>
    <col min="13041" max="13041" width="1.42578125" style="6" customWidth="1"/>
    <col min="13042" max="13042" width="19.7109375" style="6" customWidth="1"/>
    <col min="13043" max="13043" width="13.42578125" style="6" bestFit="1" customWidth="1"/>
    <col min="13044" max="13289" width="9.140625" style="6"/>
    <col min="13290" max="13290" width="78" style="6" customWidth="1"/>
    <col min="13291" max="13291" width="1.42578125" style="6" customWidth="1"/>
    <col min="13292" max="13292" width="19.140625" style="6" customWidth="1"/>
    <col min="13293" max="13293" width="16.42578125" style="6" customWidth="1"/>
    <col min="13294" max="13294" width="1.42578125" style="6" customWidth="1"/>
    <col min="13295" max="13295" width="18.7109375" style="6" customWidth="1"/>
    <col min="13296" max="13296" width="15.140625" style="6" customWidth="1"/>
    <col min="13297" max="13297" width="1.42578125" style="6" customWidth="1"/>
    <col min="13298" max="13298" width="19.7109375" style="6" customWidth="1"/>
    <col min="13299" max="13299" width="13.42578125" style="6" bestFit="1" customWidth="1"/>
    <col min="13300" max="13545" width="9.140625" style="6"/>
    <col min="13546" max="13546" width="78" style="6" customWidth="1"/>
    <col min="13547" max="13547" width="1.42578125" style="6" customWidth="1"/>
    <col min="13548" max="13548" width="19.140625" style="6" customWidth="1"/>
    <col min="13549" max="13549" width="16.42578125" style="6" customWidth="1"/>
    <col min="13550" max="13550" width="1.42578125" style="6" customWidth="1"/>
    <col min="13551" max="13551" width="18.7109375" style="6" customWidth="1"/>
    <col min="13552" max="13552" width="15.140625" style="6" customWidth="1"/>
    <col min="13553" max="13553" width="1.42578125" style="6" customWidth="1"/>
    <col min="13554" max="13554" width="19.7109375" style="6" customWidth="1"/>
    <col min="13555" max="13555" width="13.42578125" style="6" bestFit="1" customWidth="1"/>
    <col min="13556" max="13801" width="9.140625" style="6"/>
    <col min="13802" max="13802" width="78" style="6" customWidth="1"/>
    <col min="13803" max="13803" width="1.42578125" style="6" customWidth="1"/>
    <col min="13804" max="13804" width="19.140625" style="6" customWidth="1"/>
    <col min="13805" max="13805" width="16.42578125" style="6" customWidth="1"/>
    <col min="13806" max="13806" width="1.42578125" style="6" customWidth="1"/>
    <col min="13807" max="13807" width="18.7109375" style="6" customWidth="1"/>
    <col min="13808" max="13808" width="15.140625" style="6" customWidth="1"/>
    <col min="13809" max="13809" width="1.42578125" style="6" customWidth="1"/>
    <col min="13810" max="13810" width="19.7109375" style="6" customWidth="1"/>
    <col min="13811" max="13811" width="13.42578125" style="6" bestFit="1" customWidth="1"/>
    <col min="13812" max="14057" width="9.140625" style="6"/>
    <col min="14058" max="14058" width="78" style="6" customWidth="1"/>
    <col min="14059" max="14059" width="1.42578125" style="6" customWidth="1"/>
    <col min="14060" max="14060" width="19.140625" style="6" customWidth="1"/>
    <col min="14061" max="14061" width="16.42578125" style="6" customWidth="1"/>
    <col min="14062" max="14062" width="1.42578125" style="6" customWidth="1"/>
    <col min="14063" max="14063" width="18.7109375" style="6" customWidth="1"/>
    <col min="14064" max="14064" width="15.140625" style="6" customWidth="1"/>
    <col min="14065" max="14065" width="1.42578125" style="6" customWidth="1"/>
    <col min="14066" max="14066" width="19.7109375" style="6" customWidth="1"/>
    <col min="14067" max="14067" width="13.42578125" style="6" bestFit="1" customWidth="1"/>
    <col min="14068" max="14313" width="9.140625" style="6"/>
    <col min="14314" max="14314" width="78" style="6" customWidth="1"/>
    <col min="14315" max="14315" width="1.42578125" style="6" customWidth="1"/>
    <col min="14316" max="14316" width="19.140625" style="6" customWidth="1"/>
    <col min="14317" max="14317" width="16.42578125" style="6" customWidth="1"/>
    <col min="14318" max="14318" width="1.42578125" style="6" customWidth="1"/>
    <col min="14319" max="14319" width="18.7109375" style="6" customWidth="1"/>
    <col min="14320" max="14320" width="15.140625" style="6" customWidth="1"/>
    <col min="14321" max="14321" width="1.42578125" style="6" customWidth="1"/>
    <col min="14322" max="14322" width="19.7109375" style="6" customWidth="1"/>
    <col min="14323" max="14323" width="13.42578125" style="6" bestFit="1" customWidth="1"/>
    <col min="14324" max="14569" width="9.140625" style="6"/>
    <col min="14570" max="14570" width="78" style="6" customWidth="1"/>
    <col min="14571" max="14571" width="1.42578125" style="6" customWidth="1"/>
    <col min="14572" max="14572" width="19.140625" style="6" customWidth="1"/>
    <col min="14573" max="14573" width="16.42578125" style="6" customWidth="1"/>
    <col min="14574" max="14574" width="1.42578125" style="6" customWidth="1"/>
    <col min="14575" max="14575" width="18.7109375" style="6" customWidth="1"/>
    <col min="14576" max="14576" width="15.140625" style="6" customWidth="1"/>
    <col min="14577" max="14577" width="1.42578125" style="6" customWidth="1"/>
    <col min="14578" max="14578" width="19.7109375" style="6" customWidth="1"/>
    <col min="14579" max="14579" width="13.42578125" style="6" bestFit="1" customWidth="1"/>
    <col min="14580" max="14825" width="9.140625" style="6"/>
    <col min="14826" max="14826" width="78" style="6" customWidth="1"/>
    <col min="14827" max="14827" width="1.42578125" style="6" customWidth="1"/>
    <col min="14828" max="14828" width="19.140625" style="6" customWidth="1"/>
    <col min="14829" max="14829" width="16.42578125" style="6" customWidth="1"/>
    <col min="14830" max="14830" width="1.42578125" style="6" customWidth="1"/>
    <col min="14831" max="14831" width="18.7109375" style="6" customWidth="1"/>
    <col min="14832" max="14832" width="15.140625" style="6" customWidth="1"/>
    <col min="14833" max="14833" width="1.42578125" style="6" customWidth="1"/>
    <col min="14834" max="14834" width="19.7109375" style="6" customWidth="1"/>
    <col min="14835" max="14835" width="13.42578125" style="6" bestFit="1" customWidth="1"/>
    <col min="14836" max="15081" width="9.140625" style="6"/>
    <col min="15082" max="15082" width="78" style="6" customWidth="1"/>
    <col min="15083" max="15083" width="1.42578125" style="6" customWidth="1"/>
    <col min="15084" max="15084" width="19.140625" style="6" customWidth="1"/>
    <col min="15085" max="15085" width="16.42578125" style="6" customWidth="1"/>
    <col min="15086" max="15086" width="1.42578125" style="6" customWidth="1"/>
    <col min="15087" max="15087" width="18.7109375" style="6" customWidth="1"/>
    <col min="15088" max="15088" width="15.140625" style="6" customWidth="1"/>
    <col min="15089" max="15089" width="1.42578125" style="6" customWidth="1"/>
    <col min="15090" max="15090" width="19.7109375" style="6" customWidth="1"/>
    <col min="15091" max="15091" width="13.42578125" style="6" bestFit="1" customWidth="1"/>
    <col min="15092" max="15337" width="9.140625" style="6"/>
    <col min="15338" max="15338" width="78" style="6" customWidth="1"/>
    <col min="15339" max="15339" width="1.42578125" style="6" customWidth="1"/>
    <col min="15340" max="15340" width="19.140625" style="6" customWidth="1"/>
    <col min="15341" max="15341" width="16.42578125" style="6" customWidth="1"/>
    <col min="15342" max="15342" width="1.42578125" style="6" customWidth="1"/>
    <col min="15343" max="15343" width="18.7109375" style="6" customWidth="1"/>
    <col min="15344" max="15344" width="15.140625" style="6" customWidth="1"/>
    <col min="15345" max="15345" width="1.42578125" style="6" customWidth="1"/>
    <col min="15346" max="15346" width="19.7109375" style="6" customWidth="1"/>
    <col min="15347" max="15347" width="13.42578125" style="6" bestFit="1" customWidth="1"/>
    <col min="15348" max="15593" width="9.140625" style="6"/>
    <col min="15594" max="15594" width="78" style="6" customWidth="1"/>
    <col min="15595" max="15595" width="1.42578125" style="6" customWidth="1"/>
    <col min="15596" max="15596" width="19.140625" style="6" customWidth="1"/>
    <col min="15597" max="15597" width="16.42578125" style="6" customWidth="1"/>
    <col min="15598" max="15598" width="1.42578125" style="6" customWidth="1"/>
    <col min="15599" max="15599" width="18.7109375" style="6" customWidth="1"/>
    <col min="15600" max="15600" width="15.140625" style="6" customWidth="1"/>
    <col min="15601" max="15601" width="1.42578125" style="6" customWidth="1"/>
    <col min="15602" max="15602" width="19.7109375" style="6" customWidth="1"/>
    <col min="15603" max="15603" width="13.42578125" style="6" bestFit="1" customWidth="1"/>
    <col min="15604" max="15849" width="9.140625" style="6"/>
    <col min="15850" max="15850" width="78" style="6" customWidth="1"/>
    <col min="15851" max="15851" width="1.42578125" style="6" customWidth="1"/>
    <col min="15852" max="15852" width="19.140625" style="6" customWidth="1"/>
    <col min="15853" max="15853" width="16.42578125" style="6" customWidth="1"/>
    <col min="15854" max="15854" width="1.42578125" style="6" customWidth="1"/>
    <col min="15855" max="15855" width="18.7109375" style="6" customWidth="1"/>
    <col min="15856" max="15856" width="15.140625" style="6" customWidth="1"/>
    <col min="15857" max="15857" width="1.42578125" style="6" customWidth="1"/>
    <col min="15858" max="15858" width="19.7109375" style="6" customWidth="1"/>
    <col min="15859" max="15859" width="13.42578125" style="6" bestFit="1" customWidth="1"/>
    <col min="15860" max="16105" width="9.140625" style="6"/>
    <col min="16106" max="16106" width="78" style="6" customWidth="1"/>
    <col min="16107" max="16107" width="1.42578125" style="6" customWidth="1"/>
    <col min="16108" max="16108" width="19.140625" style="6" customWidth="1"/>
    <col min="16109" max="16109" width="16.42578125" style="6" customWidth="1"/>
    <col min="16110" max="16110" width="1.42578125" style="6" customWidth="1"/>
    <col min="16111" max="16111" width="18.7109375" style="6" customWidth="1"/>
    <col min="16112" max="16112" width="15.140625" style="6" customWidth="1"/>
    <col min="16113" max="16113" width="1.42578125" style="6" customWidth="1"/>
    <col min="16114" max="16114" width="19.7109375" style="6" customWidth="1"/>
    <col min="16115" max="16115" width="13.42578125" style="6" bestFit="1" customWidth="1"/>
    <col min="16116" max="16384" width="9.140625" style="6"/>
  </cols>
  <sheetData>
    <row r="1" spans="1:11" ht="18" x14ac:dyDescent="0.35">
      <c r="A1" s="16" t="s">
        <v>132</v>
      </c>
      <c r="B1" s="117"/>
      <c r="C1" s="118"/>
      <c r="D1" s="118"/>
      <c r="E1" s="117"/>
      <c r="F1" s="118"/>
      <c r="G1" s="119"/>
      <c r="H1" s="119"/>
      <c r="I1" s="170"/>
      <c r="J1" s="119"/>
    </row>
    <row r="2" spans="1:11" ht="18" x14ac:dyDescent="0.35">
      <c r="A2" s="4" t="s">
        <v>220</v>
      </c>
      <c r="B2" s="121"/>
      <c r="C2" s="118"/>
      <c r="D2" s="123"/>
      <c r="E2" s="121"/>
      <c r="F2" s="118"/>
      <c r="G2" s="125"/>
      <c r="H2" s="119"/>
      <c r="I2" s="171"/>
      <c r="J2" s="125"/>
    </row>
    <row r="3" spans="1:11" ht="18" x14ac:dyDescent="0.35">
      <c r="A3" s="172" t="s">
        <v>12</v>
      </c>
      <c r="B3" s="172"/>
      <c r="C3" s="173"/>
      <c r="D3" s="123"/>
      <c r="E3" s="172"/>
      <c r="F3" s="173"/>
      <c r="G3" s="125"/>
      <c r="H3" s="174"/>
      <c r="I3" s="171"/>
      <c r="J3" s="125"/>
    </row>
    <row r="4" spans="1:11" x14ac:dyDescent="0.3">
      <c r="A4" s="175"/>
      <c r="B4" s="175"/>
      <c r="C4" s="176"/>
      <c r="D4" s="167"/>
      <c r="E4" s="175"/>
      <c r="F4" s="176"/>
      <c r="G4" s="168"/>
      <c r="H4" s="177"/>
      <c r="I4" s="178"/>
      <c r="J4" s="168"/>
    </row>
    <row r="5" spans="1:11" s="7" customFormat="1" x14ac:dyDescent="0.3">
      <c r="A5" s="179"/>
      <c r="B5" s="180"/>
      <c r="C5" s="418" t="s">
        <v>24</v>
      </c>
      <c r="D5" s="419"/>
      <c r="E5" s="23"/>
      <c r="F5" s="418" t="s">
        <v>25</v>
      </c>
      <c r="G5" s="419"/>
      <c r="H5" s="24"/>
      <c r="I5" s="25" t="s">
        <v>26</v>
      </c>
      <c r="J5" s="26"/>
    </row>
    <row r="6" spans="1:11" s="7" customFormat="1" ht="24" customHeight="1" x14ac:dyDescent="0.3">
      <c r="A6" s="426" t="s">
        <v>133</v>
      </c>
      <c r="B6" s="127"/>
      <c r="C6" s="27" t="s">
        <v>28</v>
      </c>
      <c r="D6" s="28" t="s">
        <v>29</v>
      </c>
      <c r="E6" s="29"/>
      <c r="F6" s="27" t="s">
        <v>30</v>
      </c>
      <c r="G6" s="30"/>
      <c r="H6" s="31"/>
      <c r="I6" s="32" t="s">
        <v>31</v>
      </c>
      <c r="J6" s="33" t="s">
        <v>29</v>
      </c>
    </row>
    <row r="7" spans="1:11" s="7" customFormat="1" x14ac:dyDescent="0.3">
      <c r="A7" s="427"/>
      <c r="B7" s="127"/>
      <c r="C7" s="35" t="s">
        <v>32</v>
      </c>
      <c r="D7" s="36" t="s">
        <v>32</v>
      </c>
      <c r="E7" s="29"/>
      <c r="F7" s="35" t="s">
        <v>32</v>
      </c>
      <c r="G7" s="37" t="s">
        <v>33</v>
      </c>
      <c r="H7" s="31"/>
      <c r="I7" s="38" t="s">
        <v>34</v>
      </c>
      <c r="J7" s="37" t="s">
        <v>34</v>
      </c>
    </row>
    <row r="8" spans="1:11" s="352" customFormat="1" ht="26.25" customHeight="1" x14ac:dyDescent="0.3">
      <c r="A8" s="370" t="s">
        <v>134</v>
      </c>
      <c r="B8" s="374"/>
      <c r="C8" s="351">
        <v>21</v>
      </c>
      <c r="D8" s="351">
        <v>7</v>
      </c>
      <c r="F8" s="351">
        <v>3</v>
      </c>
      <c r="G8" s="375">
        <f>F8/$F$56*100</f>
        <v>0.51724137931034486</v>
      </c>
      <c r="H8" s="376"/>
      <c r="I8" s="355">
        <f t="shared" ref="I8" si="0">F8/C8*100</f>
        <v>14.285714285714285</v>
      </c>
      <c r="J8" s="355">
        <f t="shared" ref="J8" si="1">F8/D8*100</f>
        <v>42.857142857142854</v>
      </c>
      <c r="K8" s="359"/>
    </row>
    <row r="9" spans="1:11" s="352" customFormat="1" ht="26.25" customHeight="1" x14ac:dyDescent="0.3">
      <c r="A9" s="370" t="s">
        <v>135</v>
      </c>
      <c r="B9" s="374"/>
      <c r="C9" s="351">
        <v>847</v>
      </c>
      <c r="D9" s="351">
        <v>368</v>
      </c>
      <c r="F9" s="351">
        <v>101</v>
      </c>
      <c r="G9" s="375">
        <f t="shared" ref="G9:G54" si="2">F9/$F$56*100</f>
        <v>17.413793103448274</v>
      </c>
      <c r="H9" s="376"/>
      <c r="I9" s="355">
        <f t="shared" ref="I9:I54" si="3">F9/C9*100</f>
        <v>11.924439197166469</v>
      </c>
      <c r="J9" s="355">
        <f t="shared" ref="J9:J54" si="4">F9/D9*100</f>
        <v>27.445652173913043</v>
      </c>
      <c r="K9" s="359"/>
    </row>
    <row r="10" spans="1:11" s="352" customFormat="1" ht="26.25" customHeight="1" x14ac:dyDescent="0.3">
      <c r="A10" s="370" t="s">
        <v>136</v>
      </c>
      <c r="B10" s="374"/>
      <c r="C10" s="351">
        <v>5</v>
      </c>
      <c r="D10" s="351">
        <v>1</v>
      </c>
      <c r="F10" s="351">
        <v>0</v>
      </c>
      <c r="G10" s="375">
        <f t="shared" si="2"/>
        <v>0</v>
      </c>
      <c r="H10" s="376"/>
      <c r="I10" s="355">
        <f t="shared" ref="I10:I12" si="5">F10/C10*100</f>
        <v>0</v>
      </c>
      <c r="J10" s="355">
        <f t="shared" ref="J10:J12" si="6">F10/D10*100</f>
        <v>0</v>
      </c>
      <c r="K10" s="359"/>
    </row>
    <row r="11" spans="1:11" s="352" customFormat="1" ht="26.25" customHeight="1" x14ac:dyDescent="0.3">
      <c r="A11" s="370" t="s">
        <v>214</v>
      </c>
      <c r="B11" s="374"/>
      <c r="C11" s="351">
        <v>24</v>
      </c>
      <c r="D11" s="351">
        <v>10</v>
      </c>
      <c r="F11" s="351">
        <v>3</v>
      </c>
      <c r="G11" s="375">
        <f t="shared" si="2"/>
        <v>0.51724137931034486</v>
      </c>
      <c r="H11" s="376"/>
      <c r="I11" s="355">
        <f t="shared" si="5"/>
        <v>12.5</v>
      </c>
      <c r="J11" s="355">
        <f t="shared" si="6"/>
        <v>30</v>
      </c>
      <c r="K11" s="359"/>
    </row>
    <row r="12" spans="1:11" s="352" customFormat="1" ht="26.25" customHeight="1" x14ac:dyDescent="0.3">
      <c r="A12" s="370" t="s">
        <v>137</v>
      </c>
      <c r="B12" s="374"/>
      <c r="C12" s="351">
        <v>108</v>
      </c>
      <c r="D12" s="351">
        <v>48</v>
      </c>
      <c r="F12" s="351">
        <v>21</v>
      </c>
      <c r="G12" s="375">
        <f t="shared" si="2"/>
        <v>3.6206896551724141</v>
      </c>
      <c r="H12" s="376"/>
      <c r="I12" s="355">
        <f t="shared" si="5"/>
        <v>19.444444444444446</v>
      </c>
      <c r="J12" s="355">
        <f t="shared" si="6"/>
        <v>43.75</v>
      </c>
      <c r="K12" s="359"/>
    </row>
    <row r="13" spans="1:11" s="352" customFormat="1" ht="26.25" customHeight="1" x14ac:dyDescent="0.3">
      <c r="A13" s="370" t="s">
        <v>138</v>
      </c>
      <c r="B13" s="374"/>
      <c r="C13" s="351">
        <v>162</v>
      </c>
      <c r="D13" s="351">
        <v>73</v>
      </c>
      <c r="F13" s="351">
        <v>24</v>
      </c>
      <c r="G13" s="375">
        <f t="shared" si="2"/>
        <v>4.1379310344827589</v>
      </c>
      <c r="H13" s="376"/>
      <c r="I13" s="355">
        <f t="shared" si="3"/>
        <v>14.814814814814813</v>
      </c>
      <c r="J13" s="355">
        <f t="shared" si="4"/>
        <v>32.87671232876712</v>
      </c>
      <c r="K13" s="359"/>
    </row>
    <row r="14" spans="1:11" s="352" customFormat="1" ht="26.25" customHeight="1" x14ac:dyDescent="0.3">
      <c r="A14" s="370" t="s">
        <v>139</v>
      </c>
      <c r="B14" s="374"/>
      <c r="C14" s="351">
        <v>66</v>
      </c>
      <c r="D14" s="351">
        <v>23</v>
      </c>
      <c r="F14" s="351">
        <v>8</v>
      </c>
      <c r="G14" s="375">
        <f t="shared" si="2"/>
        <v>1.3793103448275863</v>
      </c>
      <c r="H14" s="376"/>
      <c r="I14" s="355">
        <f t="shared" si="3"/>
        <v>12.121212121212121</v>
      </c>
      <c r="J14" s="355">
        <f t="shared" si="4"/>
        <v>34.782608695652172</v>
      </c>
      <c r="K14" s="359"/>
    </row>
    <row r="15" spans="1:11" s="352" customFormat="1" ht="26.25" customHeight="1" x14ac:dyDescent="0.3">
      <c r="A15" s="370" t="s">
        <v>112</v>
      </c>
      <c r="B15" s="374"/>
      <c r="C15" s="351">
        <v>405</v>
      </c>
      <c r="D15" s="351">
        <v>167</v>
      </c>
      <c r="F15" s="351">
        <v>52</v>
      </c>
      <c r="G15" s="375">
        <f t="shared" si="2"/>
        <v>8.9655172413793096</v>
      </c>
      <c r="H15" s="376"/>
      <c r="I15" s="355">
        <f t="shared" si="3"/>
        <v>12.839506172839506</v>
      </c>
      <c r="J15" s="355">
        <f t="shared" si="4"/>
        <v>31.137724550898206</v>
      </c>
      <c r="K15" s="359"/>
    </row>
    <row r="16" spans="1:11" s="352" customFormat="1" ht="26.25" customHeight="1" x14ac:dyDescent="0.3">
      <c r="A16" s="370" t="s">
        <v>140</v>
      </c>
      <c r="B16" s="374"/>
      <c r="C16" s="351">
        <v>23</v>
      </c>
      <c r="D16" s="351">
        <v>12</v>
      </c>
      <c r="F16" s="351">
        <v>4</v>
      </c>
      <c r="G16" s="375">
        <f t="shared" si="2"/>
        <v>0.68965517241379315</v>
      </c>
      <c r="H16" s="376"/>
      <c r="I16" s="355">
        <f t="shared" si="3"/>
        <v>17.391304347826086</v>
      </c>
      <c r="J16" s="355">
        <f t="shared" si="4"/>
        <v>33.333333333333329</v>
      </c>
      <c r="K16" s="359"/>
    </row>
    <row r="17" spans="1:11" s="352" customFormat="1" ht="26.25" customHeight="1" x14ac:dyDescent="0.3">
      <c r="A17" s="370" t="s">
        <v>141</v>
      </c>
      <c r="B17" s="374"/>
      <c r="C17" s="351">
        <v>71</v>
      </c>
      <c r="D17" s="351">
        <v>29</v>
      </c>
      <c r="F17" s="351">
        <v>9</v>
      </c>
      <c r="G17" s="375">
        <f t="shared" si="2"/>
        <v>1.5517241379310345</v>
      </c>
      <c r="H17" s="376"/>
      <c r="I17" s="355">
        <f t="shared" si="3"/>
        <v>12.676056338028168</v>
      </c>
      <c r="J17" s="355">
        <f t="shared" si="4"/>
        <v>31.03448275862069</v>
      </c>
      <c r="K17" s="359"/>
    </row>
    <row r="18" spans="1:11" s="352" customFormat="1" ht="26.25" customHeight="1" x14ac:dyDescent="0.3">
      <c r="A18" s="370" t="s">
        <v>142</v>
      </c>
      <c r="B18" s="374"/>
      <c r="C18" s="351">
        <v>20</v>
      </c>
      <c r="D18" s="351">
        <v>8</v>
      </c>
      <c r="F18" s="351">
        <v>5</v>
      </c>
      <c r="G18" s="375">
        <f t="shared" si="2"/>
        <v>0.86206896551724133</v>
      </c>
      <c r="H18" s="376"/>
      <c r="I18" s="355">
        <f t="shared" si="3"/>
        <v>25</v>
      </c>
      <c r="J18" s="355">
        <f t="shared" si="4"/>
        <v>62.5</v>
      </c>
      <c r="K18" s="359"/>
    </row>
    <row r="19" spans="1:11" s="352" customFormat="1" ht="26.25" customHeight="1" x14ac:dyDescent="0.3">
      <c r="A19" s="370" t="s">
        <v>143</v>
      </c>
      <c r="B19" s="374"/>
      <c r="C19" s="351">
        <v>143</v>
      </c>
      <c r="D19" s="351">
        <v>67</v>
      </c>
      <c r="F19" s="351">
        <v>14</v>
      </c>
      <c r="G19" s="375">
        <f t="shared" si="2"/>
        <v>2.4137931034482758</v>
      </c>
      <c r="H19" s="376"/>
      <c r="I19" s="355">
        <f t="shared" si="3"/>
        <v>9.79020979020979</v>
      </c>
      <c r="J19" s="355">
        <f t="shared" si="4"/>
        <v>20.8955223880597</v>
      </c>
      <c r="K19" s="359"/>
    </row>
    <row r="20" spans="1:11" s="352" customFormat="1" ht="26.25" customHeight="1" x14ac:dyDescent="0.3">
      <c r="A20" s="370" t="s">
        <v>144</v>
      </c>
      <c r="B20" s="374"/>
      <c r="C20" s="351">
        <v>100</v>
      </c>
      <c r="D20" s="351">
        <v>44</v>
      </c>
      <c r="F20" s="351">
        <v>9</v>
      </c>
      <c r="G20" s="375">
        <f t="shared" si="2"/>
        <v>1.5517241379310345</v>
      </c>
      <c r="H20" s="376"/>
      <c r="I20" s="355">
        <f t="shared" si="3"/>
        <v>9</v>
      </c>
      <c r="J20" s="355">
        <f t="shared" si="4"/>
        <v>20.454545454545457</v>
      </c>
      <c r="K20" s="359"/>
    </row>
    <row r="21" spans="1:11" s="352" customFormat="1" ht="26.25" customHeight="1" x14ac:dyDescent="0.3">
      <c r="A21" s="370" t="s">
        <v>145</v>
      </c>
      <c r="B21" s="374"/>
      <c r="C21" s="351">
        <v>61</v>
      </c>
      <c r="D21" s="351">
        <v>34</v>
      </c>
      <c r="F21" s="351">
        <v>11</v>
      </c>
      <c r="G21" s="375">
        <f t="shared" si="2"/>
        <v>1.896551724137931</v>
      </c>
      <c r="H21" s="376"/>
      <c r="I21" s="355">
        <f t="shared" si="3"/>
        <v>18.032786885245901</v>
      </c>
      <c r="J21" s="355">
        <f t="shared" si="4"/>
        <v>32.352941176470587</v>
      </c>
      <c r="K21" s="359"/>
    </row>
    <row r="22" spans="1:11" s="352" customFormat="1" ht="26.25" customHeight="1" x14ac:dyDescent="0.3">
      <c r="A22" s="370" t="s">
        <v>146</v>
      </c>
      <c r="B22" s="374"/>
      <c r="C22" s="351">
        <v>32</v>
      </c>
      <c r="D22" s="351">
        <v>10</v>
      </c>
      <c r="F22" s="351">
        <v>3</v>
      </c>
      <c r="G22" s="375">
        <f t="shared" si="2"/>
        <v>0.51724137931034486</v>
      </c>
      <c r="H22" s="376"/>
      <c r="I22" s="355">
        <f t="shared" si="3"/>
        <v>9.375</v>
      </c>
      <c r="J22" s="355">
        <f t="shared" si="4"/>
        <v>30</v>
      </c>
      <c r="K22" s="359"/>
    </row>
    <row r="23" spans="1:11" s="352" customFormat="1" ht="26.25" customHeight="1" x14ac:dyDescent="0.3">
      <c r="A23" s="370" t="s">
        <v>147</v>
      </c>
      <c r="B23" s="374"/>
      <c r="C23" s="351">
        <v>4</v>
      </c>
      <c r="D23" s="351">
        <v>3</v>
      </c>
      <c r="F23" s="351">
        <v>0</v>
      </c>
      <c r="G23" s="375">
        <f t="shared" si="2"/>
        <v>0</v>
      </c>
      <c r="H23" s="376"/>
      <c r="I23" s="355">
        <f t="shared" si="3"/>
        <v>0</v>
      </c>
      <c r="J23" s="355">
        <f t="shared" si="4"/>
        <v>0</v>
      </c>
      <c r="K23" s="359"/>
    </row>
    <row r="24" spans="1:11" s="352" customFormat="1" ht="26.25" customHeight="1" x14ac:dyDescent="0.3">
      <c r="A24" s="370" t="s">
        <v>148</v>
      </c>
      <c r="B24" s="374"/>
      <c r="C24" s="351">
        <v>1</v>
      </c>
      <c r="D24" s="351">
        <v>0</v>
      </c>
      <c r="F24" s="351">
        <v>0</v>
      </c>
      <c r="G24" s="375">
        <f t="shared" si="2"/>
        <v>0</v>
      </c>
      <c r="H24" s="376"/>
      <c r="I24" s="355">
        <f t="shared" si="3"/>
        <v>0</v>
      </c>
      <c r="J24" s="355">
        <v>0</v>
      </c>
      <c r="K24" s="359"/>
    </row>
    <row r="25" spans="1:11" s="352" customFormat="1" ht="26.25" customHeight="1" x14ac:dyDescent="0.3">
      <c r="A25" s="370" t="s">
        <v>149</v>
      </c>
      <c r="B25" s="374"/>
      <c r="C25" s="351">
        <v>153</v>
      </c>
      <c r="D25" s="351">
        <v>60</v>
      </c>
      <c r="F25" s="351">
        <v>15</v>
      </c>
      <c r="G25" s="375">
        <f t="shared" si="2"/>
        <v>2.5862068965517242</v>
      </c>
      <c r="H25" s="376"/>
      <c r="I25" s="355">
        <f t="shared" si="3"/>
        <v>9.8039215686274517</v>
      </c>
      <c r="J25" s="355">
        <f t="shared" si="4"/>
        <v>25</v>
      </c>
      <c r="K25" s="359"/>
    </row>
    <row r="26" spans="1:11" s="352" customFormat="1" ht="26.25" customHeight="1" x14ac:dyDescent="0.3">
      <c r="A26" s="370" t="s">
        <v>150</v>
      </c>
      <c r="B26" s="374"/>
      <c r="C26" s="351">
        <v>30</v>
      </c>
      <c r="D26" s="351">
        <v>13</v>
      </c>
      <c r="F26" s="351">
        <v>4</v>
      </c>
      <c r="G26" s="375">
        <f t="shared" si="2"/>
        <v>0.68965517241379315</v>
      </c>
      <c r="H26" s="376"/>
      <c r="I26" s="355">
        <f t="shared" si="3"/>
        <v>13.333333333333334</v>
      </c>
      <c r="J26" s="355">
        <f t="shared" si="4"/>
        <v>30.76923076923077</v>
      </c>
      <c r="K26" s="359"/>
    </row>
    <row r="27" spans="1:11" s="352" customFormat="1" ht="26.25" customHeight="1" x14ac:dyDescent="0.3">
      <c r="A27" s="370" t="s">
        <v>151</v>
      </c>
      <c r="B27" s="374"/>
      <c r="C27" s="351">
        <v>63</v>
      </c>
      <c r="D27" s="351">
        <v>16</v>
      </c>
      <c r="F27" s="351">
        <v>4</v>
      </c>
      <c r="G27" s="375">
        <f t="shared" si="2"/>
        <v>0.68965517241379315</v>
      </c>
      <c r="H27" s="376"/>
      <c r="I27" s="355">
        <f t="shared" si="3"/>
        <v>6.3492063492063489</v>
      </c>
      <c r="J27" s="355">
        <f t="shared" si="4"/>
        <v>25</v>
      </c>
    </row>
    <row r="28" spans="1:11" s="352" customFormat="1" ht="26.25" customHeight="1" x14ac:dyDescent="0.3">
      <c r="A28" s="370" t="s">
        <v>209</v>
      </c>
      <c r="B28" s="374"/>
      <c r="C28" s="351">
        <v>23</v>
      </c>
      <c r="D28" s="351">
        <v>11</v>
      </c>
      <c r="F28" s="351">
        <v>3</v>
      </c>
      <c r="G28" s="375">
        <f t="shared" si="2"/>
        <v>0.51724137931034486</v>
      </c>
      <c r="H28" s="376"/>
      <c r="I28" s="355">
        <f t="shared" si="3"/>
        <v>13.043478260869565</v>
      </c>
      <c r="J28" s="355">
        <f t="shared" si="4"/>
        <v>27.27272727272727</v>
      </c>
      <c r="K28" s="359"/>
    </row>
    <row r="29" spans="1:11" s="352" customFormat="1" ht="26.25" customHeight="1" x14ac:dyDescent="0.3">
      <c r="A29" s="370" t="s">
        <v>152</v>
      </c>
      <c r="B29" s="374"/>
      <c r="C29" s="351">
        <v>15</v>
      </c>
      <c r="D29" s="351">
        <v>8</v>
      </c>
      <c r="F29" s="351">
        <v>6</v>
      </c>
      <c r="G29" s="375">
        <f t="shared" si="2"/>
        <v>1.0344827586206897</v>
      </c>
      <c r="H29" s="376"/>
      <c r="I29" s="355">
        <f t="shared" si="3"/>
        <v>40</v>
      </c>
      <c r="J29" s="355">
        <f t="shared" si="4"/>
        <v>75</v>
      </c>
      <c r="K29" s="359"/>
    </row>
    <row r="30" spans="1:11" s="352" customFormat="1" ht="26.25" customHeight="1" x14ac:dyDescent="0.3">
      <c r="A30" s="370" t="s">
        <v>153</v>
      </c>
      <c r="B30" s="374"/>
      <c r="C30" s="351">
        <v>84</v>
      </c>
      <c r="D30" s="351">
        <v>32</v>
      </c>
      <c r="F30" s="351">
        <v>11</v>
      </c>
      <c r="G30" s="375">
        <f t="shared" si="2"/>
        <v>1.896551724137931</v>
      </c>
      <c r="H30" s="376"/>
      <c r="I30" s="355">
        <f t="shared" si="3"/>
        <v>13.095238095238097</v>
      </c>
      <c r="J30" s="355">
        <f t="shared" si="4"/>
        <v>34.375</v>
      </c>
      <c r="K30" s="359"/>
    </row>
    <row r="31" spans="1:11" s="352" customFormat="1" ht="26.25" customHeight="1" x14ac:dyDescent="0.3">
      <c r="A31" s="370" t="s">
        <v>154</v>
      </c>
      <c r="B31" s="374"/>
      <c r="C31" s="351">
        <v>172</v>
      </c>
      <c r="D31" s="351">
        <v>94</v>
      </c>
      <c r="F31" s="351">
        <v>29</v>
      </c>
      <c r="G31" s="375">
        <f t="shared" si="2"/>
        <v>5</v>
      </c>
      <c r="H31" s="376"/>
      <c r="I31" s="355">
        <f t="shared" si="3"/>
        <v>16.86046511627907</v>
      </c>
      <c r="J31" s="355">
        <f t="shared" si="4"/>
        <v>30.851063829787233</v>
      </c>
      <c r="K31" s="359"/>
    </row>
    <row r="32" spans="1:11" s="352" customFormat="1" ht="26.25" customHeight="1" x14ac:dyDescent="0.3">
      <c r="A32" s="370" t="s">
        <v>155</v>
      </c>
      <c r="B32" s="374"/>
      <c r="C32" s="351">
        <v>50</v>
      </c>
      <c r="D32" s="351">
        <v>19</v>
      </c>
      <c r="F32" s="351">
        <v>7</v>
      </c>
      <c r="G32" s="375">
        <f t="shared" si="2"/>
        <v>1.2068965517241379</v>
      </c>
      <c r="H32" s="376"/>
      <c r="I32" s="355">
        <f t="shared" si="3"/>
        <v>14.000000000000002</v>
      </c>
      <c r="J32" s="355">
        <f t="shared" si="4"/>
        <v>36.84210526315789</v>
      </c>
      <c r="K32" s="359"/>
    </row>
    <row r="33" spans="1:11" s="352" customFormat="1" ht="30" x14ac:dyDescent="0.3">
      <c r="A33" s="370" t="s">
        <v>156</v>
      </c>
      <c r="B33" s="374"/>
      <c r="C33" s="351">
        <v>25</v>
      </c>
      <c r="D33" s="351">
        <v>5</v>
      </c>
      <c r="F33" s="351">
        <v>2</v>
      </c>
      <c r="G33" s="375">
        <f t="shared" si="2"/>
        <v>0.34482758620689657</v>
      </c>
      <c r="H33" s="376"/>
      <c r="I33" s="355">
        <f t="shared" si="3"/>
        <v>8</v>
      </c>
      <c r="J33" s="355">
        <f t="shared" si="4"/>
        <v>40</v>
      </c>
      <c r="K33" s="359"/>
    </row>
    <row r="34" spans="1:11" s="352" customFormat="1" ht="27" customHeight="1" x14ac:dyDescent="0.3">
      <c r="A34" s="370" t="s">
        <v>157</v>
      </c>
      <c r="B34" s="374"/>
      <c r="C34" s="351">
        <v>107</v>
      </c>
      <c r="D34" s="351">
        <v>42</v>
      </c>
      <c r="F34" s="351">
        <v>16</v>
      </c>
      <c r="G34" s="375">
        <f t="shared" si="2"/>
        <v>2.7586206896551726</v>
      </c>
      <c r="H34" s="376"/>
      <c r="I34" s="355">
        <f t="shared" si="3"/>
        <v>14.953271028037381</v>
      </c>
      <c r="J34" s="355">
        <f t="shared" si="4"/>
        <v>38.095238095238095</v>
      </c>
      <c r="K34" s="359"/>
    </row>
    <row r="35" spans="1:11" s="352" customFormat="1" ht="26.25" customHeight="1" x14ac:dyDescent="0.3">
      <c r="A35" s="370" t="s">
        <v>158</v>
      </c>
      <c r="B35" s="374"/>
      <c r="C35" s="351">
        <v>173</v>
      </c>
      <c r="D35" s="351">
        <v>84</v>
      </c>
      <c r="F35" s="351">
        <v>18</v>
      </c>
      <c r="G35" s="375">
        <f t="shared" si="2"/>
        <v>3.103448275862069</v>
      </c>
      <c r="H35" s="376"/>
      <c r="I35" s="355">
        <f t="shared" si="3"/>
        <v>10.404624277456648</v>
      </c>
      <c r="J35" s="355">
        <f t="shared" si="4"/>
        <v>21.428571428571427</v>
      </c>
    </row>
    <row r="36" spans="1:11" s="352" customFormat="1" ht="26.25" customHeight="1" x14ac:dyDescent="0.3">
      <c r="A36" s="370" t="s">
        <v>159</v>
      </c>
      <c r="B36" s="374"/>
      <c r="C36" s="351">
        <v>16</v>
      </c>
      <c r="D36" s="351">
        <v>7</v>
      </c>
      <c r="F36" s="351">
        <v>5</v>
      </c>
      <c r="G36" s="375">
        <f t="shared" si="2"/>
        <v>0.86206896551724133</v>
      </c>
      <c r="H36" s="376"/>
      <c r="I36" s="355">
        <f t="shared" si="3"/>
        <v>31.25</v>
      </c>
      <c r="J36" s="355">
        <f t="shared" si="4"/>
        <v>71.428571428571431</v>
      </c>
    </row>
    <row r="37" spans="1:11" s="352" customFormat="1" ht="26.25" customHeight="1" x14ac:dyDescent="0.3">
      <c r="A37" s="370" t="s">
        <v>160</v>
      </c>
      <c r="B37" s="374"/>
      <c r="C37" s="351">
        <v>25</v>
      </c>
      <c r="D37" s="351">
        <v>8</v>
      </c>
      <c r="F37" s="351">
        <v>2</v>
      </c>
      <c r="G37" s="375">
        <f t="shared" si="2"/>
        <v>0.34482758620689657</v>
      </c>
      <c r="H37" s="376"/>
      <c r="I37" s="355">
        <f t="shared" si="3"/>
        <v>8</v>
      </c>
      <c r="J37" s="355">
        <f t="shared" si="4"/>
        <v>25</v>
      </c>
      <c r="K37" s="359"/>
    </row>
    <row r="38" spans="1:11" s="352" customFormat="1" ht="27" customHeight="1" x14ac:dyDescent="0.3">
      <c r="A38" s="370" t="s">
        <v>161</v>
      </c>
      <c r="B38" s="374"/>
      <c r="C38" s="351">
        <v>115</v>
      </c>
      <c r="D38" s="351">
        <v>39</v>
      </c>
      <c r="F38" s="351">
        <v>11</v>
      </c>
      <c r="G38" s="375">
        <f t="shared" si="2"/>
        <v>1.896551724137931</v>
      </c>
      <c r="H38" s="376"/>
      <c r="I38" s="355">
        <f t="shared" si="3"/>
        <v>9.5652173913043477</v>
      </c>
      <c r="J38" s="355">
        <f t="shared" si="4"/>
        <v>28.205128205128204</v>
      </c>
      <c r="K38" s="359"/>
    </row>
    <row r="39" spans="1:11" s="352" customFormat="1" ht="26.25" customHeight="1" x14ac:dyDescent="0.3">
      <c r="A39" s="370" t="s">
        <v>210</v>
      </c>
      <c r="B39" s="374"/>
      <c r="C39" s="351">
        <v>54</v>
      </c>
      <c r="D39" s="351">
        <v>23</v>
      </c>
      <c r="F39" s="351">
        <v>7</v>
      </c>
      <c r="G39" s="375">
        <f t="shared" si="2"/>
        <v>1.2068965517241379</v>
      </c>
      <c r="H39" s="376"/>
      <c r="I39" s="355">
        <f t="shared" si="3"/>
        <v>12.962962962962962</v>
      </c>
      <c r="J39" s="355">
        <f t="shared" si="4"/>
        <v>30.434782608695656</v>
      </c>
      <c r="K39" s="359"/>
    </row>
    <row r="40" spans="1:11" s="352" customFormat="1" ht="26.25" customHeight="1" x14ac:dyDescent="0.3">
      <c r="A40" s="370" t="s">
        <v>162</v>
      </c>
      <c r="B40" s="374"/>
      <c r="C40" s="351">
        <v>138</v>
      </c>
      <c r="D40" s="351">
        <v>67</v>
      </c>
      <c r="F40" s="351">
        <v>16</v>
      </c>
      <c r="G40" s="375">
        <f t="shared" si="2"/>
        <v>2.7586206896551726</v>
      </c>
      <c r="H40" s="376"/>
      <c r="I40" s="355">
        <f t="shared" si="3"/>
        <v>11.594202898550725</v>
      </c>
      <c r="J40" s="355">
        <f t="shared" si="4"/>
        <v>23.880597014925371</v>
      </c>
      <c r="K40" s="359"/>
    </row>
    <row r="41" spans="1:11" s="352" customFormat="1" ht="26.25" customHeight="1" x14ac:dyDescent="0.3">
      <c r="A41" s="370" t="s">
        <v>163</v>
      </c>
      <c r="B41" s="374"/>
      <c r="C41" s="351">
        <v>8</v>
      </c>
      <c r="D41" s="351">
        <v>5</v>
      </c>
      <c r="F41" s="351">
        <v>1</v>
      </c>
      <c r="G41" s="375">
        <f t="shared" si="2"/>
        <v>0.17241379310344829</v>
      </c>
      <c r="H41" s="376"/>
      <c r="I41" s="355">
        <f t="shared" si="3"/>
        <v>12.5</v>
      </c>
      <c r="J41" s="355">
        <f t="shared" si="4"/>
        <v>20</v>
      </c>
      <c r="K41" s="359"/>
    </row>
    <row r="42" spans="1:11" s="352" customFormat="1" ht="26.25" customHeight="1" x14ac:dyDescent="0.3">
      <c r="A42" s="370" t="s">
        <v>164</v>
      </c>
      <c r="B42" s="374"/>
      <c r="C42" s="351">
        <v>256</v>
      </c>
      <c r="D42" s="351">
        <v>112</v>
      </c>
      <c r="F42" s="351">
        <v>37</v>
      </c>
      <c r="G42" s="375">
        <f t="shared" si="2"/>
        <v>6.3793103448275863</v>
      </c>
      <c r="H42" s="376"/>
      <c r="I42" s="355">
        <f t="shared" si="3"/>
        <v>14.453125</v>
      </c>
      <c r="J42" s="355">
        <f t="shared" si="4"/>
        <v>33.035714285714285</v>
      </c>
      <c r="K42" s="359"/>
    </row>
    <row r="43" spans="1:11" s="352" customFormat="1" ht="26.25" customHeight="1" x14ac:dyDescent="0.3">
      <c r="A43" s="370" t="s">
        <v>215</v>
      </c>
      <c r="B43" s="374"/>
      <c r="C43" s="351">
        <v>18</v>
      </c>
      <c r="D43" s="351">
        <v>5</v>
      </c>
      <c r="F43" s="351">
        <v>3</v>
      </c>
      <c r="G43" s="375">
        <f t="shared" si="2"/>
        <v>0.51724137931034486</v>
      </c>
      <c r="H43" s="376"/>
      <c r="I43" s="355">
        <f t="shared" ref="I43:I46" si="7">F43/C43*100</f>
        <v>16.666666666666664</v>
      </c>
      <c r="J43" s="355">
        <f t="shared" ref="J43:J46" si="8">F43/D43*100</f>
        <v>60</v>
      </c>
      <c r="K43" s="359"/>
    </row>
    <row r="44" spans="1:11" s="352" customFormat="1" ht="26.25" customHeight="1" x14ac:dyDescent="0.3">
      <c r="A44" s="370" t="s">
        <v>165</v>
      </c>
      <c r="B44" s="374"/>
      <c r="C44" s="351">
        <v>252</v>
      </c>
      <c r="D44" s="351">
        <v>96</v>
      </c>
      <c r="F44" s="351">
        <v>26</v>
      </c>
      <c r="G44" s="375">
        <f t="shared" si="2"/>
        <v>4.4827586206896548</v>
      </c>
      <c r="H44" s="376"/>
      <c r="I44" s="355">
        <f t="shared" si="7"/>
        <v>10.317460317460316</v>
      </c>
      <c r="J44" s="355">
        <f t="shared" si="8"/>
        <v>27.083333333333332</v>
      </c>
    </row>
    <row r="45" spans="1:11" s="352" customFormat="1" ht="26.25" customHeight="1" x14ac:dyDescent="0.3">
      <c r="A45" s="370" t="s">
        <v>166</v>
      </c>
      <c r="B45" s="374"/>
      <c r="C45" s="351">
        <v>29</v>
      </c>
      <c r="D45" s="351">
        <v>19</v>
      </c>
      <c r="F45" s="351">
        <v>2</v>
      </c>
      <c r="G45" s="375">
        <f t="shared" si="2"/>
        <v>0.34482758620689657</v>
      </c>
      <c r="H45" s="376"/>
      <c r="I45" s="355">
        <f t="shared" si="7"/>
        <v>6.8965517241379306</v>
      </c>
      <c r="J45" s="355">
        <f t="shared" si="8"/>
        <v>10.526315789473683</v>
      </c>
      <c r="K45" s="359"/>
    </row>
    <row r="46" spans="1:11" s="352" customFormat="1" ht="26.25" customHeight="1" x14ac:dyDescent="0.3">
      <c r="A46" s="370" t="s">
        <v>167</v>
      </c>
      <c r="B46" s="374"/>
      <c r="C46" s="351">
        <v>71</v>
      </c>
      <c r="D46" s="351">
        <v>32</v>
      </c>
      <c r="F46" s="351">
        <v>9</v>
      </c>
      <c r="G46" s="375">
        <f t="shared" si="2"/>
        <v>1.5517241379310345</v>
      </c>
      <c r="H46" s="376"/>
      <c r="I46" s="355">
        <f t="shared" si="7"/>
        <v>12.676056338028168</v>
      </c>
      <c r="J46" s="355">
        <f t="shared" si="8"/>
        <v>28.125</v>
      </c>
      <c r="K46" s="359"/>
    </row>
    <row r="47" spans="1:11" s="352" customFormat="1" ht="26.25" customHeight="1" x14ac:dyDescent="0.3">
      <c r="A47" s="370" t="s">
        <v>168</v>
      </c>
      <c r="B47" s="374"/>
      <c r="C47" s="351">
        <v>29</v>
      </c>
      <c r="D47" s="351">
        <v>10</v>
      </c>
      <c r="F47" s="351">
        <v>3</v>
      </c>
      <c r="G47" s="375">
        <f t="shared" si="2"/>
        <v>0.51724137931034486</v>
      </c>
      <c r="H47" s="376"/>
      <c r="I47" s="355">
        <f t="shared" si="3"/>
        <v>10.344827586206897</v>
      </c>
      <c r="J47" s="355">
        <f t="shared" si="4"/>
        <v>30</v>
      </c>
      <c r="K47" s="359"/>
    </row>
    <row r="48" spans="1:11" s="352" customFormat="1" ht="26.25" customHeight="1" x14ac:dyDescent="0.3">
      <c r="A48" s="370" t="s">
        <v>169</v>
      </c>
      <c r="B48" s="374"/>
      <c r="C48" s="351">
        <v>8</v>
      </c>
      <c r="D48" s="351">
        <v>2</v>
      </c>
      <c r="F48" s="351">
        <v>0</v>
      </c>
      <c r="G48" s="375">
        <f t="shared" si="2"/>
        <v>0</v>
      </c>
      <c r="H48" s="376"/>
      <c r="I48" s="355">
        <f t="shared" si="3"/>
        <v>0</v>
      </c>
      <c r="J48" s="355">
        <f t="shared" si="4"/>
        <v>0</v>
      </c>
      <c r="K48" s="359"/>
    </row>
    <row r="49" spans="1:11" s="352" customFormat="1" ht="26.25" customHeight="1" x14ac:dyDescent="0.3">
      <c r="A49" s="370" t="s">
        <v>170</v>
      </c>
      <c r="B49" s="374"/>
      <c r="C49" s="351">
        <v>70</v>
      </c>
      <c r="D49" s="351">
        <v>32</v>
      </c>
      <c r="F49" s="351">
        <v>11</v>
      </c>
      <c r="G49" s="375">
        <f t="shared" si="2"/>
        <v>1.896551724137931</v>
      </c>
      <c r="H49" s="376"/>
      <c r="I49" s="355">
        <f t="shared" si="3"/>
        <v>15.714285714285714</v>
      </c>
      <c r="J49" s="355">
        <f t="shared" si="4"/>
        <v>34.375</v>
      </c>
      <c r="K49" s="359"/>
    </row>
    <row r="50" spans="1:11" s="352" customFormat="1" ht="26.25" customHeight="1" x14ac:dyDescent="0.3">
      <c r="A50" s="370" t="s">
        <v>171</v>
      </c>
      <c r="B50" s="374"/>
      <c r="C50" s="351">
        <v>142</v>
      </c>
      <c r="D50" s="351">
        <v>66</v>
      </c>
      <c r="F50" s="351">
        <v>24</v>
      </c>
      <c r="G50" s="375">
        <f t="shared" si="2"/>
        <v>4.1379310344827589</v>
      </c>
      <c r="H50" s="376"/>
      <c r="I50" s="355">
        <f t="shared" si="3"/>
        <v>16.901408450704224</v>
      </c>
      <c r="J50" s="355">
        <f t="shared" si="4"/>
        <v>36.363636363636367</v>
      </c>
    </row>
    <row r="51" spans="1:11" s="352" customFormat="1" ht="26.25" customHeight="1" x14ac:dyDescent="0.3">
      <c r="A51" s="370" t="s">
        <v>172</v>
      </c>
      <c r="B51" s="374"/>
      <c r="C51" s="351">
        <v>11</v>
      </c>
      <c r="D51" s="351">
        <v>6</v>
      </c>
      <c r="F51" s="351">
        <v>1</v>
      </c>
      <c r="G51" s="375">
        <f t="shared" si="2"/>
        <v>0.17241379310344829</v>
      </c>
      <c r="H51" s="376"/>
      <c r="I51" s="355">
        <f t="shared" si="3"/>
        <v>9.0909090909090917</v>
      </c>
      <c r="J51" s="355">
        <f t="shared" si="4"/>
        <v>16.666666666666664</v>
      </c>
      <c r="K51" s="359"/>
    </row>
    <row r="52" spans="1:11" s="352" customFormat="1" ht="26.25" customHeight="1" x14ac:dyDescent="0.3">
      <c r="A52" s="370" t="s">
        <v>173</v>
      </c>
      <c r="B52" s="374"/>
      <c r="C52" s="351">
        <v>94</v>
      </c>
      <c r="D52" s="351">
        <v>40</v>
      </c>
      <c r="F52" s="351">
        <v>15</v>
      </c>
      <c r="G52" s="375">
        <f t="shared" si="2"/>
        <v>2.5862068965517242</v>
      </c>
      <c r="H52" s="376"/>
      <c r="I52" s="355">
        <f t="shared" si="3"/>
        <v>15.957446808510639</v>
      </c>
      <c r="J52" s="355">
        <f t="shared" si="4"/>
        <v>37.5</v>
      </c>
      <c r="K52" s="359"/>
    </row>
    <row r="53" spans="1:11" s="352" customFormat="1" ht="26.25" customHeight="1" x14ac:dyDescent="0.3">
      <c r="A53" s="370" t="s">
        <v>174</v>
      </c>
      <c r="B53" s="374"/>
      <c r="C53" s="351">
        <v>103</v>
      </c>
      <c r="D53" s="351">
        <v>43</v>
      </c>
      <c r="F53" s="351">
        <v>14</v>
      </c>
      <c r="G53" s="375">
        <f t="shared" si="2"/>
        <v>2.4137931034482758</v>
      </c>
      <c r="H53" s="376"/>
      <c r="I53" s="355">
        <f t="shared" si="3"/>
        <v>13.592233009708737</v>
      </c>
      <c r="J53" s="355">
        <f t="shared" si="4"/>
        <v>32.558139534883722</v>
      </c>
    </row>
    <row r="54" spans="1:11" s="352" customFormat="1" ht="26.25" customHeight="1" x14ac:dyDescent="0.3">
      <c r="A54" s="370" t="s">
        <v>175</v>
      </c>
      <c r="B54" s="374"/>
      <c r="C54" s="351">
        <v>108</v>
      </c>
      <c r="D54" s="351">
        <v>47</v>
      </c>
      <c r="F54" s="351">
        <v>11</v>
      </c>
      <c r="G54" s="375">
        <f t="shared" si="2"/>
        <v>1.896551724137931</v>
      </c>
      <c r="H54" s="376"/>
      <c r="I54" s="355">
        <f t="shared" si="3"/>
        <v>10.185185185185185</v>
      </c>
      <c r="J54" s="355">
        <f t="shared" si="4"/>
        <v>23.404255319148938</v>
      </c>
      <c r="K54" s="359"/>
    </row>
    <row r="55" spans="1:11" s="12" customFormat="1" x14ac:dyDescent="0.3">
      <c r="A55" s="183"/>
      <c r="B55" s="184"/>
      <c r="C55" s="57"/>
      <c r="D55" s="58"/>
      <c r="E55" s="48"/>
      <c r="F55" s="57"/>
      <c r="G55" s="59"/>
      <c r="H55" s="49"/>
      <c r="I55" s="185"/>
      <c r="J55" s="145"/>
      <c r="K55" s="11"/>
    </row>
    <row r="56" spans="1:11" x14ac:dyDescent="0.3">
      <c r="A56" s="148" t="s">
        <v>176</v>
      </c>
      <c r="B56" s="149"/>
      <c r="C56" s="61">
        <f>SUM(C8:C54)</f>
        <v>4535</v>
      </c>
      <c r="D56" s="62">
        <f>SUM(D8:D54)</f>
        <v>1947</v>
      </c>
      <c r="E56" s="152"/>
      <c r="F56" s="150">
        <f>SUM(F8:F54)</f>
        <v>580</v>
      </c>
      <c r="G56" s="153">
        <f>F56/F$56*100</f>
        <v>100</v>
      </c>
      <c r="H56" s="154"/>
      <c r="I56" s="155">
        <f>F56/C56*100</f>
        <v>12.789415656008821</v>
      </c>
      <c r="J56" s="156">
        <f>F56/D56*100</f>
        <v>29.789419619928093</v>
      </c>
      <c r="K56" s="11"/>
    </row>
    <row r="57" spans="1:11" x14ac:dyDescent="0.3">
      <c r="A57" s="157"/>
      <c r="B57" s="158"/>
      <c r="C57" s="186"/>
      <c r="D57" s="187"/>
      <c r="E57" s="158"/>
      <c r="F57" s="188"/>
      <c r="G57" s="189"/>
      <c r="H57" s="162"/>
      <c r="I57" s="190"/>
      <c r="J57" s="189"/>
      <c r="K57" s="11"/>
    </row>
    <row r="58" spans="1:11" x14ac:dyDescent="0.3">
      <c r="D58" s="103"/>
      <c r="G58" s="104"/>
      <c r="I58" s="178"/>
      <c r="J58" s="104"/>
      <c r="K58" s="7"/>
    </row>
    <row r="59" spans="1:11" s="94" customFormat="1" x14ac:dyDescent="0.35">
      <c r="A59" s="14" t="s">
        <v>219</v>
      </c>
      <c r="B59" s="15"/>
      <c r="C59" s="89"/>
      <c r="D59" s="89"/>
      <c r="E59" s="15"/>
      <c r="F59" s="90"/>
      <c r="G59" s="91"/>
      <c r="H59" s="92"/>
      <c r="I59" s="93"/>
      <c r="J59" s="93"/>
    </row>
    <row r="60" spans="1:11" s="166" customFormat="1" ht="18" x14ac:dyDescent="0.35">
      <c r="A60" s="15"/>
      <c r="B60" s="15"/>
      <c r="C60" s="112"/>
      <c r="D60" s="112"/>
      <c r="E60" s="15"/>
      <c r="F60" s="112"/>
      <c r="G60" s="113"/>
      <c r="H60" s="92"/>
      <c r="I60" s="113"/>
      <c r="J60" s="113"/>
      <c r="K60" s="6"/>
    </row>
    <row r="61" spans="1:11" x14ac:dyDescent="0.3">
      <c r="D61" s="103"/>
      <c r="G61" s="104"/>
      <c r="I61" s="178"/>
      <c r="J61" s="104"/>
    </row>
    <row r="62" spans="1:11" x14ac:dyDescent="0.3">
      <c r="D62" s="103"/>
      <c r="G62" s="104"/>
      <c r="I62" s="178"/>
      <c r="J62" s="104"/>
    </row>
    <row r="63" spans="1:11" x14ac:dyDescent="0.3">
      <c r="D63" s="103"/>
      <c r="G63" s="104"/>
      <c r="I63" s="178"/>
      <c r="J63" s="104"/>
      <c r="K63" s="17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80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17" sqref="A17"/>
    </sheetView>
  </sheetViews>
  <sheetFormatPr defaultRowHeight="18" x14ac:dyDescent="0.35"/>
  <cols>
    <col min="1" max="1" width="67.42578125" style="236" customWidth="1"/>
    <col min="2" max="2" width="1.42578125" style="237" customWidth="1"/>
    <col min="3" max="3" width="19.85546875" style="238" customWidth="1"/>
    <col min="4" max="4" width="15.140625" style="238" customWidth="1"/>
    <col min="5" max="5" width="1.42578125" style="237" customWidth="1"/>
    <col min="6" max="6" width="10.85546875" style="238" customWidth="1"/>
    <col min="7" max="7" width="11.7109375" style="239" bestFit="1" customWidth="1"/>
    <col min="8" max="8" width="1.42578125" style="239" customWidth="1"/>
    <col min="9" max="9" width="18.7109375" style="239" customWidth="1"/>
    <col min="10" max="10" width="15.5703125" style="239" customWidth="1"/>
    <col min="11" max="254" width="9.140625" style="196"/>
    <col min="255" max="255" width="62" style="196" customWidth="1"/>
    <col min="256" max="256" width="1.42578125" style="196" customWidth="1"/>
    <col min="257" max="257" width="19.85546875" style="196" customWidth="1"/>
    <col min="258" max="258" width="15.140625" style="196" customWidth="1"/>
    <col min="259" max="259" width="1.42578125" style="196" customWidth="1"/>
    <col min="260" max="260" width="10.85546875" style="196" customWidth="1"/>
    <col min="261" max="261" width="11.7109375" style="196" bestFit="1" customWidth="1"/>
    <col min="262" max="262" width="1.42578125" style="196" customWidth="1"/>
    <col min="263" max="263" width="18.7109375" style="196" customWidth="1"/>
    <col min="264" max="264" width="15.5703125" style="196" customWidth="1"/>
    <col min="265" max="510" width="9.140625" style="196"/>
    <col min="511" max="511" width="62" style="196" customWidth="1"/>
    <col min="512" max="512" width="1.42578125" style="196" customWidth="1"/>
    <col min="513" max="513" width="19.85546875" style="196" customWidth="1"/>
    <col min="514" max="514" width="15.140625" style="196" customWidth="1"/>
    <col min="515" max="515" width="1.42578125" style="196" customWidth="1"/>
    <col min="516" max="516" width="10.85546875" style="196" customWidth="1"/>
    <col min="517" max="517" width="11.7109375" style="196" bestFit="1" customWidth="1"/>
    <col min="518" max="518" width="1.42578125" style="196" customWidth="1"/>
    <col min="519" max="519" width="18.7109375" style="196" customWidth="1"/>
    <col min="520" max="520" width="15.5703125" style="196" customWidth="1"/>
    <col min="521" max="766" width="9.140625" style="196"/>
    <col min="767" max="767" width="62" style="196" customWidth="1"/>
    <col min="768" max="768" width="1.42578125" style="196" customWidth="1"/>
    <col min="769" max="769" width="19.85546875" style="196" customWidth="1"/>
    <col min="770" max="770" width="15.140625" style="196" customWidth="1"/>
    <col min="771" max="771" width="1.42578125" style="196" customWidth="1"/>
    <col min="772" max="772" width="10.85546875" style="196" customWidth="1"/>
    <col min="773" max="773" width="11.7109375" style="196" bestFit="1" customWidth="1"/>
    <col min="774" max="774" width="1.42578125" style="196" customWidth="1"/>
    <col min="775" max="775" width="18.7109375" style="196" customWidth="1"/>
    <col min="776" max="776" width="15.5703125" style="196" customWidth="1"/>
    <col min="777" max="1022" width="9.140625" style="196"/>
    <col min="1023" max="1023" width="62" style="196" customWidth="1"/>
    <col min="1024" max="1024" width="1.42578125" style="196" customWidth="1"/>
    <col min="1025" max="1025" width="19.85546875" style="196" customWidth="1"/>
    <col min="1026" max="1026" width="15.140625" style="196" customWidth="1"/>
    <col min="1027" max="1027" width="1.42578125" style="196" customWidth="1"/>
    <col min="1028" max="1028" width="10.85546875" style="196" customWidth="1"/>
    <col min="1029" max="1029" width="11.7109375" style="196" bestFit="1" customWidth="1"/>
    <col min="1030" max="1030" width="1.42578125" style="196" customWidth="1"/>
    <col min="1031" max="1031" width="18.7109375" style="196" customWidth="1"/>
    <col min="1032" max="1032" width="15.5703125" style="196" customWidth="1"/>
    <col min="1033" max="1278" width="9.140625" style="196"/>
    <col min="1279" max="1279" width="62" style="196" customWidth="1"/>
    <col min="1280" max="1280" width="1.42578125" style="196" customWidth="1"/>
    <col min="1281" max="1281" width="19.85546875" style="196" customWidth="1"/>
    <col min="1282" max="1282" width="15.140625" style="196" customWidth="1"/>
    <col min="1283" max="1283" width="1.42578125" style="196" customWidth="1"/>
    <col min="1284" max="1284" width="10.85546875" style="196" customWidth="1"/>
    <col min="1285" max="1285" width="11.7109375" style="196" bestFit="1" customWidth="1"/>
    <col min="1286" max="1286" width="1.42578125" style="196" customWidth="1"/>
    <col min="1287" max="1287" width="18.7109375" style="196" customWidth="1"/>
    <col min="1288" max="1288" width="15.5703125" style="196" customWidth="1"/>
    <col min="1289" max="1534" width="9.140625" style="196"/>
    <col min="1535" max="1535" width="62" style="196" customWidth="1"/>
    <col min="1536" max="1536" width="1.42578125" style="196" customWidth="1"/>
    <col min="1537" max="1537" width="19.85546875" style="196" customWidth="1"/>
    <col min="1538" max="1538" width="15.140625" style="196" customWidth="1"/>
    <col min="1539" max="1539" width="1.42578125" style="196" customWidth="1"/>
    <col min="1540" max="1540" width="10.85546875" style="196" customWidth="1"/>
    <col min="1541" max="1541" width="11.7109375" style="196" bestFit="1" customWidth="1"/>
    <col min="1542" max="1542" width="1.42578125" style="196" customWidth="1"/>
    <col min="1543" max="1543" width="18.7109375" style="196" customWidth="1"/>
    <col min="1544" max="1544" width="15.5703125" style="196" customWidth="1"/>
    <col min="1545" max="1790" width="9.140625" style="196"/>
    <col min="1791" max="1791" width="62" style="196" customWidth="1"/>
    <col min="1792" max="1792" width="1.42578125" style="196" customWidth="1"/>
    <col min="1793" max="1793" width="19.85546875" style="196" customWidth="1"/>
    <col min="1794" max="1794" width="15.140625" style="196" customWidth="1"/>
    <col min="1795" max="1795" width="1.42578125" style="196" customWidth="1"/>
    <col min="1796" max="1796" width="10.85546875" style="196" customWidth="1"/>
    <col min="1797" max="1797" width="11.7109375" style="196" bestFit="1" customWidth="1"/>
    <col min="1798" max="1798" width="1.42578125" style="196" customWidth="1"/>
    <col min="1799" max="1799" width="18.7109375" style="196" customWidth="1"/>
    <col min="1800" max="1800" width="15.5703125" style="196" customWidth="1"/>
    <col min="1801" max="2046" width="9.140625" style="196"/>
    <col min="2047" max="2047" width="62" style="196" customWidth="1"/>
    <col min="2048" max="2048" width="1.42578125" style="196" customWidth="1"/>
    <col min="2049" max="2049" width="19.85546875" style="196" customWidth="1"/>
    <col min="2050" max="2050" width="15.140625" style="196" customWidth="1"/>
    <col min="2051" max="2051" width="1.42578125" style="196" customWidth="1"/>
    <col min="2052" max="2052" width="10.85546875" style="196" customWidth="1"/>
    <col min="2053" max="2053" width="11.7109375" style="196" bestFit="1" customWidth="1"/>
    <col min="2054" max="2054" width="1.42578125" style="196" customWidth="1"/>
    <col min="2055" max="2055" width="18.7109375" style="196" customWidth="1"/>
    <col min="2056" max="2056" width="15.5703125" style="196" customWidth="1"/>
    <col min="2057" max="2302" width="9.140625" style="196"/>
    <col min="2303" max="2303" width="62" style="196" customWidth="1"/>
    <col min="2304" max="2304" width="1.42578125" style="196" customWidth="1"/>
    <col min="2305" max="2305" width="19.85546875" style="196" customWidth="1"/>
    <col min="2306" max="2306" width="15.140625" style="196" customWidth="1"/>
    <col min="2307" max="2307" width="1.42578125" style="196" customWidth="1"/>
    <col min="2308" max="2308" width="10.85546875" style="196" customWidth="1"/>
    <col min="2309" max="2309" width="11.7109375" style="196" bestFit="1" customWidth="1"/>
    <col min="2310" max="2310" width="1.42578125" style="196" customWidth="1"/>
    <col min="2311" max="2311" width="18.7109375" style="196" customWidth="1"/>
    <col min="2312" max="2312" width="15.5703125" style="196" customWidth="1"/>
    <col min="2313" max="2558" width="9.140625" style="196"/>
    <col min="2559" max="2559" width="62" style="196" customWidth="1"/>
    <col min="2560" max="2560" width="1.42578125" style="196" customWidth="1"/>
    <col min="2561" max="2561" width="19.85546875" style="196" customWidth="1"/>
    <col min="2562" max="2562" width="15.140625" style="196" customWidth="1"/>
    <col min="2563" max="2563" width="1.42578125" style="196" customWidth="1"/>
    <col min="2564" max="2564" width="10.85546875" style="196" customWidth="1"/>
    <col min="2565" max="2565" width="11.7109375" style="196" bestFit="1" customWidth="1"/>
    <col min="2566" max="2566" width="1.42578125" style="196" customWidth="1"/>
    <col min="2567" max="2567" width="18.7109375" style="196" customWidth="1"/>
    <col min="2568" max="2568" width="15.5703125" style="196" customWidth="1"/>
    <col min="2569" max="2814" width="9.140625" style="196"/>
    <col min="2815" max="2815" width="62" style="196" customWidth="1"/>
    <col min="2816" max="2816" width="1.42578125" style="196" customWidth="1"/>
    <col min="2817" max="2817" width="19.85546875" style="196" customWidth="1"/>
    <col min="2818" max="2818" width="15.140625" style="196" customWidth="1"/>
    <col min="2819" max="2819" width="1.42578125" style="196" customWidth="1"/>
    <col min="2820" max="2820" width="10.85546875" style="196" customWidth="1"/>
    <col min="2821" max="2821" width="11.7109375" style="196" bestFit="1" customWidth="1"/>
    <col min="2822" max="2822" width="1.42578125" style="196" customWidth="1"/>
    <col min="2823" max="2823" width="18.7109375" style="196" customWidth="1"/>
    <col min="2824" max="2824" width="15.5703125" style="196" customWidth="1"/>
    <col min="2825" max="3070" width="9.140625" style="196"/>
    <col min="3071" max="3071" width="62" style="196" customWidth="1"/>
    <col min="3072" max="3072" width="1.42578125" style="196" customWidth="1"/>
    <col min="3073" max="3073" width="19.85546875" style="196" customWidth="1"/>
    <col min="3074" max="3074" width="15.140625" style="196" customWidth="1"/>
    <col min="3075" max="3075" width="1.42578125" style="196" customWidth="1"/>
    <col min="3076" max="3076" width="10.85546875" style="196" customWidth="1"/>
    <col min="3077" max="3077" width="11.7109375" style="196" bestFit="1" customWidth="1"/>
    <col min="3078" max="3078" width="1.42578125" style="196" customWidth="1"/>
    <col min="3079" max="3079" width="18.7109375" style="196" customWidth="1"/>
    <col min="3080" max="3080" width="15.5703125" style="196" customWidth="1"/>
    <col min="3081" max="3326" width="9.140625" style="196"/>
    <col min="3327" max="3327" width="62" style="196" customWidth="1"/>
    <col min="3328" max="3328" width="1.42578125" style="196" customWidth="1"/>
    <col min="3329" max="3329" width="19.85546875" style="196" customWidth="1"/>
    <col min="3330" max="3330" width="15.140625" style="196" customWidth="1"/>
    <col min="3331" max="3331" width="1.42578125" style="196" customWidth="1"/>
    <col min="3332" max="3332" width="10.85546875" style="196" customWidth="1"/>
    <col min="3333" max="3333" width="11.7109375" style="196" bestFit="1" customWidth="1"/>
    <col min="3334" max="3334" width="1.42578125" style="196" customWidth="1"/>
    <col min="3335" max="3335" width="18.7109375" style="196" customWidth="1"/>
    <col min="3336" max="3336" width="15.5703125" style="196" customWidth="1"/>
    <col min="3337" max="3582" width="9.140625" style="196"/>
    <col min="3583" max="3583" width="62" style="196" customWidth="1"/>
    <col min="3584" max="3584" width="1.42578125" style="196" customWidth="1"/>
    <col min="3585" max="3585" width="19.85546875" style="196" customWidth="1"/>
    <col min="3586" max="3586" width="15.140625" style="196" customWidth="1"/>
    <col min="3587" max="3587" width="1.42578125" style="196" customWidth="1"/>
    <col min="3588" max="3588" width="10.85546875" style="196" customWidth="1"/>
    <col min="3589" max="3589" width="11.7109375" style="196" bestFit="1" customWidth="1"/>
    <col min="3590" max="3590" width="1.42578125" style="196" customWidth="1"/>
    <col min="3591" max="3591" width="18.7109375" style="196" customWidth="1"/>
    <col min="3592" max="3592" width="15.5703125" style="196" customWidth="1"/>
    <col min="3593" max="3838" width="9.140625" style="196"/>
    <col min="3839" max="3839" width="62" style="196" customWidth="1"/>
    <col min="3840" max="3840" width="1.42578125" style="196" customWidth="1"/>
    <col min="3841" max="3841" width="19.85546875" style="196" customWidth="1"/>
    <col min="3842" max="3842" width="15.140625" style="196" customWidth="1"/>
    <col min="3843" max="3843" width="1.42578125" style="196" customWidth="1"/>
    <col min="3844" max="3844" width="10.85546875" style="196" customWidth="1"/>
    <col min="3845" max="3845" width="11.7109375" style="196" bestFit="1" customWidth="1"/>
    <col min="3846" max="3846" width="1.42578125" style="196" customWidth="1"/>
    <col min="3847" max="3847" width="18.7109375" style="196" customWidth="1"/>
    <col min="3848" max="3848" width="15.5703125" style="196" customWidth="1"/>
    <col min="3849" max="4094" width="9.140625" style="196"/>
    <col min="4095" max="4095" width="62" style="196" customWidth="1"/>
    <col min="4096" max="4096" width="1.42578125" style="196" customWidth="1"/>
    <col min="4097" max="4097" width="19.85546875" style="196" customWidth="1"/>
    <col min="4098" max="4098" width="15.140625" style="196" customWidth="1"/>
    <col min="4099" max="4099" width="1.42578125" style="196" customWidth="1"/>
    <col min="4100" max="4100" width="10.85546875" style="196" customWidth="1"/>
    <col min="4101" max="4101" width="11.7109375" style="196" bestFit="1" customWidth="1"/>
    <col min="4102" max="4102" width="1.42578125" style="196" customWidth="1"/>
    <col min="4103" max="4103" width="18.7109375" style="196" customWidth="1"/>
    <col min="4104" max="4104" width="15.5703125" style="196" customWidth="1"/>
    <col min="4105" max="4350" width="9.140625" style="196"/>
    <col min="4351" max="4351" width="62" style="196" customWidth="1"/>
    <col min="4352" max="4352" width="1.42578125" style="196" customWidth="1"/>
    <col min="4353" max="4353" width="19.85546875" style="196" customWidth="1"/>
    <col min="4354" max="4354" width="15.140625" style="196" customWidth="1"/>
    <col min="4355" max="4355" width="1.42578125" style="196" customWidth="1"/>
    <col min="4356" max="4356" width="10.85546875" style="196" customWidth="1"/>
    <col min="4357" max="4357" width="11.7109375" style="196" bestFit="1" customWidth="1"/>
    <col min="4358" max="4358" width="1.42578125" style="196" customWidth="1"/>
    <col min="4359" max="4359" width="18.7109375" style="196" customWidth="1"/>
    <col min="4360" max="4360" width="15.5703125" style="196" customWidth="1"/>
    <col min="4361" max="4606" width="9.140625" style="196"/>
    <col min="4607" max="4607" width="62" style="196" customWidth="1"/>
    <col min="4608" max="4608" width="1.42578125" style="196" customWidth="1"/>
    <col min="4609" max="4609" width="19.85546875" style="196" customWidth="1"/>
    <col min="4610" max="4610" width="15.140625" style="196" customWidth="1"/>
    <col min="4611" max="4611" width="1.42578125" style="196" customWidth="1"/>
    <col min="4612" max="4612" width="10.85546875" style="196" customWidth="1"/>
    <col min="4613" max="4613" width="11.7109375" style="196" bestFit="1" customWidth="1"/>
    <col min="4614" max="4614" width="1.42578125" style="196" customWidth="1"/>
    <col min="4615" max="4615" width="18.7109375" style="196" customWidth="1"/>
    <col min="4616" max="4616" width="15.5703125" style="196" customWidth="1"/>
    <col min="4617" max="4862" width="9.140625" style="196"/>
    <col min="4863" max="4863" width="62" style="196" customWidth="1"/>
    <col min="4864" max="4864" width="1.42578125" style="196" customWidth="1"/>
    <col min="4865" max="4865" width="19.85546875" style="196" customWidth="1"/>
    <col min="4866" max="4866" width="15.140625" style="196" customWidth="1"/>
    <col min="4867" max="4867" width="1.42578125" style="196" customWidth="1"/>
    <col min="4868" max="4868" width="10.85546875" style="196" customWidth="1"/>
    <col min="4869" max="4869" width="11.7109375" style="196" bestFit="1" customWidth="1"/>
    <col min="4870" max="4870" width="1.42578125" style="196" customWidth="1"/>
    <col min="4871" max="4871" width="18.7109375" style="196" customWidth="1"/>
    <col min="4872" max="4872" width="15.5703125" style="196" customWidth="1"/>
    <col min="4873" max="5118" width="9.140625" style="196"/>
    <col min="5119" max="5119" width="62" style="196" customWidth="1"/>
    <col min="5120" max="5120" width="1.42578125" style="196" customWidth="1"/>
    <col min="5121" max="5121" width="19.85546875" style="196" customWidth="1"/>
    <col min="5122" max="5122" width="15.140625" style="196" customWidth="1"/>
    <col min="5123" max="5123" width="1.42578125" style="196" customWidth="1"/>
    <col min="5124" max="5124" width="10.85546875" style="196" customWidth="1"/>
    <col min="5125" max="5125" width="11.7109375" style="196" bestFit="1" customWidth="1"/>
    <col min="5126" max="5126" width="1.42578125" style="196" customWidth="1"/>
    <col min="5127" max="5127" width="18.7109375" style="196" customWidth="1"/>
    <col min="5128" max="5128" width="15.5703125" style="196" customWidth="1"/>
    <col min="5129" max="5374" width="9.140625" style="196"/>
    <col min="5375" max="5375" width="62" style="196" customWidth="1"/>
    <col min="5376" max="5376" width="1.42578125" style="196" customWidth="1"/>
    <col min="5377" max="5377" width="19.85546875" style="196" customWidth="1"/>
    <col min="5378" max="5378" width="15.140625" style="196" customWidth="1"/>
    <col min="5379" max="5379" width="1.42578125" style="196" customWidth="1"/>
    <col min="5380" max="5380" width="10.85546875" style="196" customWidth="1"/>
    <col min="5381" max="5381" width="11.7109375" style="196" bestFit="1" customWidth="1"/>
    <col min="5382" max="5382" width="1.42578125" style="196" customWidth="1"/>
    <col min="5383" max="5383" width="18.7109375" style="196" customWidth="1"/>
    <col min="5384" max="5384" width="15.5703125" style="196" customWidth="1"/>
    <col min="5385" max="5630" width="9.140625" style="196"/>
    <col min="5631" max="5631" width="62" style="196" customWidth="1"/>
    <col min="5632" max="5632" width="1.42578125" style="196" customWidth="1"/>
    <col min="5633" max="5633" width="19.85546875" style="196" customWidth="1"/>
    <col min="5634" max="5634" width="15.140625" style="196" customWidth="1"/>
    <col min="5635" max="5635" width="1.42578125" style="196" customWidth="1"/>
    <col min="5636" max="5636" width="10.85546875" style="196" customWidth="1"/>
    <col min="5637" max="5637" width="11.7109375" style="196" bestFit="1" customWidth="1"/>
    <col min="5638" max="5638" width="1.42578125" style="196" customWidth="1"/>
    <col min="5639" max="5639" width="18.7109375" style="196" customWidth="1"/>
    <col min="5640" max="5640" width="15.5703125" style="196" customWidth="1"/>
    <col min="5641" max="5886" width="9.140625" style="196"/>
    <col min="5887" max="5887" width="62" style="196" customWidth="1"/>
    <col min="5888" max="5888" width="1.42578125" style="196" customWidth="1"/>
    <col min="5889" max="5889" width="19.85546875" style="196" customWidth="1"/>
    <col min="5890" max="5890" width="15.140625" style="196" customWidth="1"/>
    <col min="5891" max="5891" width="1.42578125" style="196" customWidth="1"/>
    <col min="5892" max="5892" width="10.85546875" style="196" customWidth="1"/>
    <col min="5893" max="5893" width="11.7109375" style="196" bestFit="1" customWidth="1"/>
    <col min="5894" max="5894" width="1.42578125" style="196" customWidth="1"/>
    <col min="5895" max="5895" width="18.7109375" style="196" customWidth="1"/>
    <col min="5896" max="5896" width="15.5703125" style="196" customWidth="1"/>
    <col min="5897" max="6142" width="9.140625" style="196"/>
    <col min="6143" max="6143" width="62" style="196" customWidth="1"/>
    <col min="6144" max="6144" width="1.42578125" style="196" customWidth="1"/>
    <col min="6145" max="6145" width="19.85546875" style="196" customWidth="1"/>
    <col min="6146" max="6146" width="15.140625" style="196" customWidth="1"/>
    <col min="6147" max="6147" width="1.42578125" style="196" customWidth="1"/>
    <col min="6148" max="6148" width="10.85546875" style="196" customWidth="1"/>
    <col min="6149" max="6149" width="11.7109375" style="196" bestFit="1" customWidth="1"/>
    <col min="6150" max="6150" width="1.42578125" style="196" customWidth="1"/>
    <col min="6151" max="6151" width="18.7109375" style="196" customWidth="1"/>
    <col min="6152" max="6152" width="15.5703125" style="196" customWidth="1"/>
    <col min="6153" max="6398" width="9.140625" style="196"/>
    <col min="6399" max="6399" width="62" style="196" customWidth="1"/>
    <col min="6400" max="6400" width="1.42578125" style="196" customWidth="1"/>
    <col min="6401" max="6401" width="19.85546875" style="196" customWidth="1"/>
    <col min="6402" max="6402" width="15.140625" style="196" customWidth="1"/>
    <col min="6403" max="6403" width="1.42578125" style="196" customWidth="1"/>
    <col min="6404" max="6404" width="10.85546875" style="196" customWidth="1"/>
    <col min="6405" max="6405" width="11.7109375" style="196" bestFit="1" customWidth="1"/>
    <col min="6406" max="6406" width="1.42578125" style="196" customWidth="1"/>
    <col min="6407" max="6407" width="18.7109375" style="196" customWidth="1"/>
    <col min="6408" max="6408" width="15.5703125" style="196" customWidth="1"/>
    <col min="6409" max="6654" width="9.140625" style="196"/>
    <col min="6655" max="6655" width="62" style="196" customWidth="1"/>
    <col min="6656" max="6656" width="1.42578125" style="196" customWidth="1"/>
    <col min="6657" max="6657" width="19.85546875" style="196" customWidth="1"/>
    <col min="6658" max="6658" width="15.140625" style="196" customWidth="1"/>
    <col min="6659" max="6659" width="1.42578125" style="196" customWidth="1"/>
    <col min="6660" max="6660" width="10.85546875" style="196" customWidth="1"/>
    <col min="6661" max="6661" width="11.7109375" style="196" bestFit="1" customWidth="1"/>
    <col min="6662" max="6662" width="1.42578125" style="196" customWidth="1"/>
    <col min="6663" max="6663" width="18.7109375" style="196" customWidth="1"/>
    <col min="6664" max="6664" width="15.5703125" style="196" customWidth="1"/>
    <col min="6665" max="6910" width="9.140625" style="196"/>
    <col min="6911" max="6911" width="62" style="196" customWidth="1"/>
    <col min="6912" max="6912" width="1.42578125" style="196" customWidth="1"/>
    <col min="6913" max="6913" width="19.85546875" style="196" customWidth="1"/>
    <col min="6914" max="6914" width="15.140625" style="196" customWidth="1"/>
    <col min="6915" max="6915" width="1.42578125" style="196" customWidth="1"/>
    <col min="6916" max="6916" width="10.85546875" style="196" customWidth="1"/>
    <col min="6917" max="6917" width="11.7109375" style="196" bestFit="1" customWidth="1"/>
    <col min="6918" max="6918" width="1.42578125" style="196" customWidth="1"/>
    <col min="6919" max="6919" width="18.7109375" style="196" customWidth="1"/>
    <col min="6920" max="6920" width="15.5703125" style="196" customWidth="1"/>
    <col min="6921" max="7166" width="9.140625" style="196"/>
    <col min="7167" max="7167" width="62" style="196" customWidth="1"/>
    <col min="7168" max="7168" width="1.42578125" style="196" customWidth="1"/>
    <col min="7169" max="7169" width="19.85546875" style="196" customWidth="1"/>
    <col min="7170" max="7170" width="15.140625" style="196" customWidth="1"/>
    <col min="7171" max="7171" width="1.42578125" style="196" customWidth="1"/>
    <col min="7172" max="7172" width="10.85546875" style="196" customWidth="1"/>
    <col min="7173" max="7173" width="11.7109375" style="196" bestFit="1" customWidth="1"/>
    <col min="7174" max="7174" width="1.42578125" style="196" customWidth="1"/>
    <col min="7175" max="7175" width="18.7109375" style="196" customWidth="1"/>
    <col min="7176" max="7176" width="15.5703125" style="196" customWidth="1"/>
    <col min="7177" max="7422" width="9.140625" style="196"/>
    <col min="7423" max="7423" width="62" style="196" customWidth="1"/>
    <col min="7424" max="7424" width="1.42578125" style="196" customWidth="1"/>
    <col min="7425" max="7425" width="19.85546875" style="196" customWidth="1"/>
    <col min="7426" max="7426" width="15.140625" style="196" customWidth="1"/>
    <col min="7427" max="7427" width="1.42578125" style="196" customWidth="1"/>
    <col min="7428" max="7428" width="10.85546875" style="196" customWidth="1"/>
    <col min="7429" max="7429" width="11.7109375" style="196" bestFit="1" customWidth="1"/>
    <col min="7430" max="7430" width="1.42578125" style="196" customWidth="1"/>
    <col min="7431" max="7431" width="18.7109375" style="196" customWidth="1"/>
    <col min="7432" max="7432" width="15.5703125" style="196" customWidth="1"/>
    <col min="7433" max="7678" width="9.140625" style="196"/>
    <col min="7679" max="7679" width="62" style="196" customWidth="1"/>
    <col min="7680" max="7680" width="1.42578125" style="196" customWidth="1"/>
    <col min="7681" max="7681" width="19.85546875" style="196" customWidth="1"/>
    <col min="7682" max="7682" width="15.140625" style="196" customWidth="1"/>
    <col min="7683" max="7683" width="1.42578125" style="196" customWidth="1"/>
    <col min="7684" max="7684" width="10.85546875" style="196" customWidth="1"/>
    <col min="7685" max="7685" width="11.7109375" style="196" bestFit="1" customWidth="1"/>
    <col min="7686" max="7686" width="1.42578125" style="196" customWidth="1"/>
    <col min="7687" max="7687" width="18.7109375" style="196" customWidth="1"/>
    <col min="7688" max="7688" width="15.5703125" style="196" customWidth="1"/>
    <col min="7689" max="7934" width="9.140625" style="196"/>
    <col min="7935" max="7935" width="62" style="196" customWidth="1"/>
    <col min="7936" max="7936" width="1.42578125" style="196" customWidth="1"/>
    <col min="7937" max="7937" width="19.85546875" style="196" customWidth="1"/>
    <col min="7938" max="7938" width="15.140625" style="196" customWidth="1"/>
    <col min="7939" max="7939" width="1.42578125" style="196" customWidth="1"/>
    <col min="7940" max="7940" width="10.85546875" style="196" customWidth="1"/>
    <col min="7941" max="7941" width="11.7109375" style="196" bestFit="1" customWidth="1"/>
    <col min="7942" max="7942" width="1.42578125" style="196" customWidth="1"/>
    <col min="7943" max="7943" width="18.7109375" style="196" customWidth="1"/>
    <col min="7944" max="7944" width="15.5703125" style="196" customWidth="1"/>
    <col min="7945" max="8190" width="9.140625" style="196"/>
    <col min="8191" max="8191" width="62" style="196" customWidth="1"/>
    <col min="8192" max="8192" width="1.42578125" style="196" customWidth="1"/>
    <col min="8193" max="8193" width="19.85546875" style="196" customWidth="1"/>
    <col min="8194" max="8194" width="15.140625" style="196" customWidth="1"/>
    <col min="8195" max="8195" width="1.42578125" style="196" customWidth="1"/>
    <col min="8196" max="8196" width="10.85546875" style="196" customWidth="1"/>
    <col min="8197" max="8197" width="11.7109375" style="196" bestFit="1" customWidth="1"/>
    <col min="8198" max="8198" width="1.42578125" style="196" customWidth="1"/>
    <col min="8199" max="8199" width="18.7109375" style="196" customWidth="1"/>
    <col min="8200" max="8200" width="15.5703125" style="196" customWidth="1"/>
    <col min="8201" max="8446" width="9.140625" style="196"/>
    <col min="8447" max="8447" width="62" style="196" customWidth="1"/>
    <col min="8448" max="8448" width="1.42578125" style="196" customWidth="1"/>
    <col min="8449" max="8449" width="19.85546875" style="196" customWidth="1"/>
    <col min="8450" max="8450" width="15.140625" style="196" customWidth="1"/>
    <col min="8451" max="8451" width="1.42578125" style="196" customWidth="1"/>
    <col min="8452" max="8452" width="10.85546875" style="196" customWidth="1"/>
    <col min="8453" max="8453" width="11.7109375" style="196" bestFit="1" customWidth="1"/>
    <col min="8454" max="8454" width="1.42578125" style="196" customWidth="1"/>
    <col min="8455" max="8455" width="18.7109375" style="196" customWidth="1"/>
    <col min="8456" max="8456" width="15.5703125" style="196" customWidth="1"/>
    <col min="8457" max="8702" width="9.140625" style="196"/>
    <col min="8703" max="8703" width="62" style="196" customWidth="1"/>
    <col min="8704" max="8704" width="1.42578125" style="196" customWidth="1"/>
    <col min="8705" max="8705" width="19.85546875" style="196" customWidth="1"/>
    <col min="8706" max="8706" width="15.140625" style="196" customWidth="1"/>
    <col min="8707" max="8707" width="1.42578125" style="196" customWidth="1"/>
    <col min="8708" max="8708" width="10.85546875" style="196" customWidth="1"/>
    <col min="8709" max="8709" width="11.7109375" style="196" bestFit="1" customWidth="1"/>
    <col min="8710" max="8710" width="1.42578125" style="196" customWidth="1"/>
    <col min="8711" max="8711" width="18.7109375" style="196" customWidth="1"/>
    <col min="8712" max="8712" width="15.5703125" style="196" customWidth="1"/>
    <col min="8713" max="8958" width="9.140625" style="196"/>
    <col min="8959" max="8959" width="62" style="196" customWidth="1"/>
    <col min="8960" max="8960" width="1.42578125" style="196" customWidth="1"/>
    <col min="8961" max="8961" width="19.85546875" style="196" customWidth="1"/>
    <col min="8962" max="8962" width="15.140625" style="196" customWidth="1"/>
    <col min="8963" max="8963" width="1.42578125" style="196" customWidth="1"/>
    <col min="8964" max="8964" width="10.85546875" style="196" customWidth="1"/>
    <col min="8965" max="8965" width="11.7109375" style="196" bestFit="1" customWidth="1"/>
    <col min="8966" max="8966" width="1.42578125" style="196" customWidth="1"/>
    <col min="8967" max="8967" width="18.7109375" style="196" customWidth="1"/>
    <col min="8968" max="8968" width="15.5703125" style="196" customWidth="1"/>
    <col min="8969" max="9214" width="9.140625" style="196"/>
    <col min="9215" max="9215" width="62" style="196" customWidth="1"/>
    <col min="9216" max="9216" width="1.42578125" style="196" customWidth="1"/>
    <col min="9217" max="9217" width="19.85546875" style="196" customWidth="1"/>
    <col min="9218" max="9218" width="15.140625" style="196" customWidth="1"/>
    <col min="9219" max="9219" width="1.42578125" style="196" customWidth="1"/>
    <col min="9220" max="9220" width="10.85546875" style="196" customWidth="1"/>
    <col min="9221" max="9221" width="11.7109375" style="196" bestFit="1" customWidth="1"/>
    <col min="9222" max="9222" width="1.42578125" style="196" customWidth="1"/>
    <col min="9223" max="9223" width="18.7109375" style="196" customWidth="1"/>
    <col min="9224" max="9224" width="15.5703125" style="196" customWidth="1"/>
    <col min="9225" max="9470" width="9.140625" style="196"/>
    <col min="9471" max="9471" width="62" style="196" customWidth="1"/>
    <col min="9472" max="9472" width="1.42578125" style="196" customWidth="1"/>
    <col min="9473" max="9473" width="19.85546875" style="196" customWidth="1"/>
    <col min="9474" max="9474" width="15.140625" style="196" customWidth="1"/>
    <col min="9475" max="9475" width="1.42578125" style="196" customWidth="1"/>
    <col min="9476" max="9476" width="10.85546875" style="196" customWidth="1"/>
    <col min="9477" max="9477" width="11.7109375" style="196" bestFit="1" customWidth="1"/>
    <col min="9478" max="9478" width="1.42578125" style="196" customWidth="1"/>
    <col min="9479" max="9479" width="18.7109375" style="196" customWidth="1"/>
    <col min="9480" max="9480" width="15.5703125" style="196" customWidth="1"/>
    <col min="9481" max="9726" width="9.140625" style="196"/>
    <col min="9727" max="9727" width="62" style="196" customWidth="1"/>
    <col min="9728" max="9728" width="1.42578125" style="196" customWidth="1"/>
    <col min="9729" max="9729" width="19.85546875" style="196" customWidth="1"/>
    <col min="9730" max="9730" width="15.140625" style="196" customWidth="1"/>
    <col min="9731" max="9731" width="1.42578125" style="196" customWidth="1"/>
    <col min="9732" max="9732" width="10.85546875" style="196" customWidth="1"/>
    <col min="9733" max="9733" width="11.7109375" style="196" bestFit="1" customWidth="1"/>
    <col min="9734" max="9734" width="1.42578125" style="196" customWidth="1"/>
    <col min="9735" max="9735" width="18.7109375" style="196" customWidth="1"/>
    <col min="9736" max="9736" width="15.5703125" style="196" customWidth="1"/>
    <col min="9737" max="9982" width="9.140625" style="196"/>
    <col min="9983" max="9983" width="62" style="196" customWidth="1"/>
    <col min="9984" max="9984" width="1.42578125" style="196" customWidth="1"/>
    <col min="9985" max="9985" width="19.85546875" style="196" customWidth="1"/>
    <col min="9986" max="9986" width="15.140625" style="196" customWidth="1"/>
    <col min="9987" max="9987" width="1.42578125" style="196" customWidth="1"/>
    <col min="9988" max="9988" width="10.85546875" style="196" customWidth="1"/>
    <col min="9989" max="9989" width="11.7109375" style="196" bestFit="1" customWidth="1"/>
    <col min="9990" max="9990" width="1.42578125" style="196" customWidth="1"/>
    <col min="9991" max="9991" width="18.7109375" style="196" customWidth="1"/>
    <col min="9992" max="9992" width="15.5703125" style="196" customWidth="1"/>
    <col min="9993" max="10238" width="9.140625" style="196"/>
    <col min="10239" max="10239" width="62" style="196" customWidth="1"/>
    <col min="10240" max="10240" width="1.42578125" style="196" customWidth="1"/>
    <col min="10241" max="10241" width="19.85546875" style="196" customWidth="1"/>
    <col min="10242" max="10242" width="15.140625" style="196" customWidth="1"/>
    <col min="10243" max="10243" width="1.42578125" style="196" customWidth="1"/>
    <col min="10244" max="10244" width="10.85546875" style="196" customWidth="1"/>
    <col min="10245" max="10245" width="11.7109375" style="196" bestFit="1" customWidth="1"/>
    <col min="10246" max="10246" width="1.42578125" style="196" customWidth="1"/>
    <col min="10247" max="10247" width="18.7109375" style="196" customWidth="1"/>
    <col min="10248" max="10248" width="15.5703125" style="196" customWidth="1"/>
    <col min="10249" max="10494" width="9.140625" style="196"/>
    <col min="10495" max="10495" width="62" style="196" customWidth="1"/>
    <col min="10496" max="10496" width="1.42578125" style="196" customWidth="1"/>
    <col min="10497" max="10497" width="19.85546875" style="196" customWidth="1"/>
    <col min="10498" max="10498" width="15.140625" style="196" customWidth="1"/>
    <col min="10499" max="10499" width="1.42578125" style="196" customWidth="1"/>
    <col min="10500" max="10500" width="10.85546875" style="196" customWidth="1"/>
    <col min="10501" max="10501" width="11.7109375" style="196" bestFit="1" customWidth="1"/>
    <col min="10502" max="10502" width="1.42578125" style="196" customWidth="1"/>
    <col min="10503" max="10503" width="18.7109375" style="196" customWidth="1"/>
    <col min="10504" max="10504" width="15.5703125" style="196" customWidth="1"/>
    <col min="10505" max="10750" width="9.140625" style="196"/>
    <col min="10751" max="10751" width="62" style="196" customWidth="1"/>
    <col min="10752" max="10752" width="1.42578125" style="196" customWidth="1"/>
    <col min="10753" max="10753" width="19.85546875" style="196" customWidth="1"/>
    <col min="10754" max="10754" width="15.140625" style="196" customWidth="1"/>
    <col min="10755" max="10755" width="1.42578125" style="196" customWidth="1"/>
    <col min="10756" max="10756" width="10.85546875" style="196" customWidth="1"/>
    <col min="10757" max="10757" width="11.7109375" style="196" bestFit="1" customWidth="1"/>
    <col min="10758" max="10758" width="1.42578125" style="196" customWidth="1"/>
    <col min="10759" max="10759" width="18.7109375" style="196" customWidth="1"/>
    <col min="10760" max="10760" width="15.5703125" style="196" customWidth="1"/>
    <col min="10761" max="11006" width="9.140625" style="196"/>
    <col min="11007" max="11007" width="62" style="196" customWidth="1"/>
    <col min="11008" max="11008" width="1.42578125" style="196" customWidth="1"/>
    <col min="11009" max="11009" width="19.85546875" style="196" customWidth="1"/>
    <col min="11010" max="11010" width="15.140625" style="196" customWidth="1"/>
    <col min="11011" max="11011" width="1.42578125" style="196" customWidth="1"/>
    <col min="11012" max="11012" width="10.85546875" style="196" customWidth="1"/>
    <col min="11013" max="11013" width="11.7109375" style="196" bestFit="1" customWidth="1"/>
    <col min="11014" max="11014" width="1.42578125" style="196" customWidth="1"/>
    <col min="11015" max="11015" width="18.7109375" style="196" customWidth="1"/>
    <col min="11016" max="11016" width="15.5703125" style="196" customWidth="1"/>
    <col min="11017" max="11262" width="9.140625" style="196"/>
    <col min="11263" max="11263" width="62" style="196" customWidth="1"/>
    <col min="11264" max="11264" width="1.42578125" style="196" customWidth="1"/>
    <col min="11265" max="11265" width="19.85546875" style="196" customWidth="1"/>
    <col min="11266" max="11266" width="15.140625" style="196" customWidth="1"/>
    <col min="11267" max="11267" width="1.42578125" style="196" customWidth="1"/>
    <col min="11268" max="11268" width="10.85546875" style="196" customWidth="1"/>
    <col min="11269" max="11269" width="11.7109375" style="196" bestFit="1" customWidth="1"/>
    <col min="11270" max="11270" width="1.42578125" style="196" customWidth="1"/>
    <col min="11271" max="11271" width="18.7109375" style="196" customWidth="1"/>
    <col min="11272" max="11272" width="15.5703125" style="196" customWidth="1"/>
    <col min="11273" max="11518" width="9.140625" style="196"/>
    <col min="11519" max="11519" width="62" style="196" customWidth="1"/>
    <col min="11520" max="11520" width="1.42578125" style="196" customWidth="1"/>
    <col min="11521" max="11521" width="19.85546875" style="196" customWidth="1"/>
    <col min="11522" max="11522" width="15.140625" style="196" customWidth="1"/>
    <col min="11523" max="11523" width="1.42578125" style="196" customWidth="1"/>
    <col min="11524" max="11524" width="10.85546875" style="196" customWidth="1"/>
    <col min="11525" max="11525" width="11.7109375" style="196" bestFit="1" customWidth="1"/>
    <col min="11526" max="11526" width="1.42578125" style="196" customWidth="1"/>
    <col min="11527" max="11527" width="18.7109375" style="196" customWidth="1"/>
    <col min="11528" max="11528" width="15.5703125" style="196" customWidth="1"/>
    <col min="11529" max="11774" width="9.140625" style="196"/>
    <col min="11775" max="11775" width="62" style="196" customWidth="1"/>
    <col min="11776" max="11776" width="1.42578125" style="196" customWidth="1"/>
    <col min="11777" max="11777" width="19.85546875" style="196" customWidth="1"/>
    <col min="11778" max="11778" width="15.140625" style="196" customWidth="1"/>
    <col min="11779" max="11779" width="1.42578125" style="196" customWidth="1"/>
    <col min="11780" max="11780" width="10.85546875" style="196" customWidth="1"/>
    <col min="11781" max="11781" width="11.7109375" style="196" bestFit="1" customWidth="1"/>
    <col min="11782" max="11782" width="1.42578125" style="196" customWidth="1"/>
    <col min="11783" max="11783" width="18.7109375" style="196" customWidth="1"/>
    <col min="11784" max="11784" width="15.5703125" style="196" customWidth="1"/>
    <col min="11785" max="12030" width="9.140625" style="196"/>
    <col min="12031" max="12031" width="62" style="196" customWidth="1"/>
    <col min="12032" max="12032" width="1.42578125" style="196" customWidth="1"/>
    <col min="12033" max="12033" width="19.85546875" style="196" customWidth="1"/>
    <col min="12034" max="12034" width="15.140625" style="196" customWidth="1"/>
    <col min="12035" max="12035" width="1.42578125" style="196" customWidth="1"/>
    <col min="12036" max="12036" width="10.85546875" style="196" customWidth="1"/>
    <col min="12037" max="12037" width="11.7109375" style="196" bestFit="1" customWidth="1"/>
    <col min="12038" max="12038" width="1.42578125" style="196" customWidth="1"/>
    <col min="12039" max="12039" width="18.7109375" style="196" customWidth="1"/>
    <col min="12040" max="12040" width="15.5703125" style="196" customWidth="1"/>
    <col min="12041" max="12286" width="9.140625" style="196"/>
    <col min="12287" max="12287" width="62" style="196" customWidth="1"/>
    <col min="12288" max="12288" width="1.42578125" style="196" customWidth="1"/>
    <col min="12289" max="12289" width="19.85546875" style="196" customWidth="1"/>
    <col min="12290" max="12290" width="15.140625" style="196" customWidth="1"/>
    <col min="12291" max="12291" width="1.42578125" style="196" customWidth="1"/>
    <col min="12292" max="12292" width="10.85546875" style="196" customWidth="1"/>
    <col min="12293" max="12293" width="11.7109375" style="196" bestFit="1" customWidth="1"/>
    <col min="12294" max="12294" width="1.42578125" style="196" customWidth="1"/>
    <col min="12295" max="12295" width="18.7109375" style="196" customWidth="1"/>
    <col min="12296" max="12296" width="15.5703125" style="196" customWidth="1"/>
    <col min="12297" max="12542" width="9.140625" style="196"/>
    <col min="12543" max="12543" width="62" style="196" customWidth="1"/>
    <col min="12544" max="12544" width="1.42578125" style="196" customWidth="1"/>
    <col min="12545" max="12545" width="19.85546875" style="196" customWidth="1"/>
    <col min="12546" max="12546" width="15.140625" style="196" customWidth="1"/>
    <col min="12547" max="12547" width="1.42578125" style="196" customWidth="1"/>
    <col min="12548" max="12548" width="10.85546875" style="196" customWidth="1"/>
    <col min="12549" max="12549" width="11.7109375" style="196" bestFit="1" customWidth="1"/>
    <col min="12550" max="12550" width="1.42578125" style="196" customWidth="1"/>
    <col min="12551" max="12551" width="18.7109375" style="196" customWidth="1"/>
    <col min="12552" max="12552" width="15.5703125" style="196" customWidth="1"/>
    <col min="12553" max="12798" width="9.140625" style="196"/>
    <col min="12799" max="12799" width="62" style="196" customWidth="1"/>
    <col min="12800" max="12800" width="1.42578125" style="196" customWidth="1"/>
    <col min="12801" max="12801" width="19.85546875" style="196" customWidth="1"/>
    <col min="12802" max="12802" width="15.140625" style="196" customWidth="1"/>
    <col min="12803" max="12803" width="1.42578125" style="196" customWidth="1"/>
    <col min="12804" max="12804" width="10.85546875" style="196" customWidth="1"/>
    <col min="12805" max="12805" width="11.7109375" style="196" bestFit="1" customWidth="1"/>
    <col min="12806" max="12806" width="1.42578125" style="196" customWidth="1"/>
    <col min="12807" max="12807" width="18.7109375" style="196" customWidth="1"/>
    <col min="12808" max="12808" width="15.5703125" style="196" customWidth="1"/>
    <col min="12809" max="13054" width="9.140625" style="196"/>
    <col min="13055" max="13055" width="62" style="196" customWidth="1"/>
    <col min="13056" max="13056" width="1.42578125" style="196" customWidth="1"/>
    <col min="13057" max="13057" width="19.85546875" style="196" customWidth="1"/>
    <col min="13058" max="13058" width="15.140625" style="196" customWidth="1"/>
    <col min="13059" max="13059" width="1.42578125" style="196" customWidth="1"/>
    <col min="13060" max="13060" width="10.85546875" style="196" customWidth="1"/>
    <col min="13061" max="13061" width="11.7109375" style="196" bestFit="1" customWidth="1"/>
    <col min="13062" max="13062" width="1.42578125" style="196" customWidth="1"/>
    <col min="13063" max="13063" width="18.7109375" style="196" customWidth="1"/>
    <col min="13064" max="13064" width="15.5703125" style="196" customWidth="1"/>
    <col min="13065" max="13310" width="9.140625" style="196"/>
    <col min="13311" max="13311" width="62" style="196" customWidth="1"/>
    <col min="13312" max="13312" width="1.42578125" style="196" customWidth="1"/>
    <col min="13313" max="13313" width="19.85546875" style="196" customWidth="1"/>
    <col min="13314" max="13314" width="15.140625" style="196" customWidth="1"/>
    <col min="13315" max="13315" width="1.42578125" style="196" customWidth="1"/>
    <col min="13316" max="13316" width="10.85546875" style="196" customWidth="1"/>
    <col min="13317" max="13317" width="11.7109375" style="196" bestFit="1" customWidth="1"/>
    <col min="13318" max="13318" width="1.42578125" style="196" customWidth="1"/>
    <col min="13319" max="13319" width="18.7109375" style="196" customWidth="1"/>
    <col min="13320" max="13320" width="15.5703125" style="196" customWidth="1"/>
    <col min="13321" max="13566" width="9.140625" style="196"/>
    <col min="13567" max="13567" width="62" style="196" customWidth="1"/>
    <col min="13568" max="13568" width="1.42578125" style="196" customWidth="1"/>
    <col min="13569" max="13569" width="19.85546875" style="196" customWidth="1"/>
    <col min="13570" max="13570" width="15.140625" style="196" customWidth="1"/>
    <col min="13571" max="13571" width="1.42578125" style="196" customWidth="1"/>
    <col min="13572" max="13572" width="10.85546875" style="196" customWidth="1"/>
    <col min="13573" max="13573" width="11.7109375" style="196" bestFit="1" customWidth="1"/>
    <col min="13574" max="13574" width="1.42578125" style="196" customWidth="1"/>
    <col min="13575" max="13575" width="18.7109375" style="196" customWidth="1"/>
    <col min="13576" max="13576" width="15.5703125" style="196" customWidth="1"/>
    <col min="13577" max="13822" width="9.140625" style="196"/>
    <col min="13823" max="13823" width="62" style="196" customWidth="1"/>
    <col min="13824" max="13824" width="1.42578125" style="196" customWidth="1"/>
    <col min="13825" max="13825" width="19.85546875" style="196" customWidth="1"/>
    <col min="13826" max="13826" width="15.140625" style="196" customWidth="1"/>
    <col min="13827" max="13827" width="1.42578125" style="196" customWidth="1"/>
    <col min="13828" max="13828" width="10.85546875" style="196" customWidth="1"/>
    <col min="13829" max="13829" width="11.7109375" style="196" bestFit="1" customWidth="1"/>
    <col min="13830" max="13830" width="1.42578125" style="196" customWidth="1"/>
    <col min="13831" max="13831" width="18.7109375" style="196" customWidth="1"/>
    <col min="13832" max="13832" width="15.5703125" style="196" customWidth="1"/>
    <col min="13833" max="14078" width="9.140625" style="196"/>
    <col min="14079" max="14079" width="62" style="196" customWidth="1"/>
    <col min="14080" max="14080" width="1.42578125" style="196" customWidth="1"/>
    <col min="14081" max="14081" width="19.85546875" style="196" customWidth="1"/>
    <col min="14082" max="14082" width="15.140625" style="196" customWidth="1"/>
    <col min="14083" max="14083" width="1.42578125" style="196" customWidth="1"/>
    <col min="14084" max="14084" width="10.85546875" style="196" customWidth="1"/>
    <col min="14085" max="14085" width="11.7109375" style="196" bestFit="1" customWidth="1"/>
    <col min="14086" max="14086" width="1.42578125" style="196" customWidth="1"/>
    <col min="14087" max="14087" width="18.7109375" style="196" customWidth="1"/>
    <col min="14088" max="14088" width="15.5703125" style="196" customWidth="1"/>
    <col min="14089" max="14334" width="9.140625" style="196"/>
    <col min="14335" max="14335" width="62" style="196" customWidth="1"/>
    <col min="14336" max="14336" width="1.42578125" style="196" customWidth="1"/>
    <col min="14337" max="14337" width="19.85546875" style="196" customWidth="1"/>
    <col min="14338" max="14338" width="15.140625" style="196" customWidth="1"/>
    <col min="14339" max="14339" width="1.42578125" style="196" customWidth="1"/>
    <col min="14340" max="14340" width="10.85546875" style="196" customWidth="1"/>
    <col min="14341" max="14341" width="11.7109375" style="196" bestFit="1" customWidth="1"/>
    <col min="14342" max="14342" width="1.42578125" style="196" customWidth="1"/>
    <col min="14343" max="14343" width="18.7109375" style="196" customWidth="1"/>
    <col min="14344" max="14344" width="15.5703125" style="196" customWidth="1"/>
    <col min="14345" max="14590" width="9.140625" style="196"/>
    <col min="14591" max="14591" width="62" style="196" customWidth="1"/>
    <col min="14592" max="14592" width="1.42578125" style="196" customWidth="1"/>
    <col min="14593" max="14593" width="19.85546875" style="196" customWidth="1"/>
    <col min="14594" max="14594" width="15.140625" style="196" customWidth="1"/>
    <col min="14595" max="14595" width="1.42578125" style="196" customWidth="1"/>
    <col min="14596" max="14596" width="10.85546875" style="196" customWidth="1"/>
    <col min="14597" max="14597" width="11.7109375" style="196" bestFit="1" customWidth="1"/>
    <col min="14598" max="14598" width="1.42578125" style="196" customWidth="1"/>
    <col min="14599" max="14599" width="18.7109375" style="196" customWidth="1"/>
    <col min="14600" max="14600" width="15.5703125" style="196" customWidth="1"/>
    <col min="14601" max="14846" width="9.140625" style="196"/>
    <col min="14847" max="14847" width="62" style="196" customWidth="1"/>
    <col min="14848" max="14848" width="1.42578125" style="196" customWidth="1"/>
    <col min="14849" max="14849" width="19.85546875" style="196" customWidth="1"/>
    <col min="14850" max="14850" width="15.140625" style="196" customWidth="1"/>
    <col min="14851" max="14851" width="1.42578125" style="196" customWidth="1"/>
    <col min="14852" max="14852" width="10.85546875" style="196" customWidth="1"/>
    <col min="14853" max="14853" width="11.7109375" style="196" bestFit="1" customWidth="1"/>
    <col min="14854" max="14854" width="1.42578125" style="196" customWidth="1"/>
    <col min="14855" max="14855" width="18.7109375" style="196" customWidth="1"/>
    <col min="14856" max="14856" width="15.5703125" style="196" customWidth="1"/>
    <col min="14857" max="15102" width="9.140625" style="196"/>
    <col min="15103" max="15103" width="62" style="196" customWidth="1"/>
    <col min="15104" max="15104" width="1.42578125" style="196" customWidth="1"/>
    <col min="15105" max="15105" width="19.85546875" style="196" customWidth="1"/>
    <col min="15106" max="15106" width="15.140625" style="196" customWidth="1"/>
    <col min="15107" max="15107" width="1.42578125" style="196" customWidth="1"/>
    <col min="15108" max="15108" width="10.85546875" style="196" customWidth="1"/>
    <col min="15109" max="15109" width="11.7109375" style="196" bestFit="1" customWidth="1"/>
    <col min="15110" max="15110" width="1.42578125" style="196" customWidth="1"/>
    <col min="15111" max="15111" width="18.7109375" style="196" customWidth="1"/>
    <col min="15112" max="15112" width="15.5703125" style="196" customWidth="1"/>
    <col min="15113" max="15358" width="9.140625" style="196"/>
    <col min="15359" max="15359" width="62" style="196" customWidth="1"/>
    <col min="15360" max="15360" width="1.42578125" style="196" customWidth="1"/>
    <col min="15361" max="15361" width="19.85546875" style="196" customWidth="1"/>
    <col min="15362" max="15362" width="15.140625" style="196" customWidth="1"/>
    <col min="15363" max="15363" width="1.42578125" style="196" customWidth="1"/>
    <col min="15364" max="15364" width="10.85546875" style="196" customWidth="1"/>
    <col min="15365" max="15365" width="11.7109375" style="196" bestFit="1" customWidth="1"/>
    <col min="15366" max="15366" width="1.42578125" style="196" customWidth="1"/>
    <col min="15367" max="15367" width="18.7109375" style="196" customWidth="1"/>
    <col min="15368" max="15368" width="15.5703125" style="196" customWidth="1"/>
    <col min="15369" max="15614" width="9.140625" style="196"/>
    <col min="15615" max="15615" width="62" style="196" customWidth="1"/>
    <col min="15616" max="15616" width="1.42578125" style="196" customWidth="1"/>
    <col min="15617" max="15617" width="19.85546875" style="196" customWidth="1"/>
    <col min="15618" max="15618" width="15.140625" style="196" customWidth="1"/>
    <col min="15619" max="15619" width="1.42578125" style="196" customWidth="1"/>
    <col min="15620" max="15620" width="10.85546875" style="196" customWidth="1"/>
    <col min="15621" max="15621" width="11.7109375" style="196" bestFit="1" customWidth="1"/>
    <col min="15622" max="15622" width="1.42578125" style="196" customWidth="1"/>
    <col min="15623" max="15623" width="18.7109375" style="196" customWidth="1"/>
    <col min="15624" max="15624" width="15.5703125" style="196" customWidth="1"/>
    <col min="15625" max="15870" width="9.140625" style="196"/>
    <col min="15871" max="15871" width="62" style="196" customWidth="1"/>
    <col min="15872" max="15872" width="1.42578125" style="196" customWidth="1"/>
    <col min="15873" max="15873" width="19.85546875" style="196" customWidth="1"/>
    <col min="15874" max="15874" width="15.140625" style="196" customWidth="1"/>
    <col min="15875" max="15875" width="1.42578125" style="196" customWidth="1"/>
    <col min="15876" max="15876" width="10.85546875" style="196" customWidth="1"/>
    <col min="15877" max="15877" width="11.7109375" style="196" bestFit="1" customWidth="1"/>
    <col min="15878" max="15878" width="1.42578125" style="196" customWidth="1"/>
    <col min="15879" max="15879" width="18.7109375" style="196" customWidth="1"/>
    <col min="15880" max="15880" width="15.5703125" style="196" customWidth="1"/>
    <col min="15881" max="16126" width="9.140625" style="196"/>
    <col min="16127" max="16127" width="62" style="196" customWidth="1"/>
    <col min="16128" max="16128" width="1.42578125" style="196" customWidth="1"/>
    <col min="16129" max="16129" width="19.85546875" style="196" customWidth="1"/>
    <col min="16130" max="16130" width="15.140625" style="196" customWidth="1"/>
    <col min="16131" max="16131" width="1.42578125" style="196" customWidth="1"/>
    <col min="16132" max="16132" width="10.85546875" style="196" customWidth="1"/>
    <col min="16133" max="16133" width="11.7109375" style="196" bestFit="1" customWidth="1"/>
    <col min="16134" max="16134" width="1.42578125" style="196" customWidth="1"/>
    <col min="16135" max="16135" width="18.7109375" style="196" customWidth="1"/>
    <col min="16136" max="16136" width="15.5703125" style="196" customWidth="1"/>
    <col min="16137" max="16384" width="9.140625" style="196"/>
  </cols>
  <sheetData>
    <row r="1" spans="1:10" x14ac:dyDescent="0.35">
      <c r="A1" s="16" t="s">
        <v>177</v>
      </c>
      <c r="B1" s="193"/>
      <c r="C1" s="194"/>
      <c r="D1" s="194"/>
      <c r="E1" s="193"/>
      <c r="F1" s="194"/>
      <c r="G1" s="195"/>
      <c r="H1" s="195"/>
      <c r="I1" s="195"/>
      <c r="J1" s="195"/>
    </row>
    <row r="2" spans="1:10" x14ac:dyDescent="0.35">
      <c r="A2" s="4" t="s">
        <v>220</v>
      </c>
      <c r="B2" s="197"/>
      <c r="C2" s="198"/>
      <c r="D2" s="198"/>
      <c r="E2" s="197"/>
      <c r="F2" s="198"/>
      <c r="G2" s="199"/>
      <c r="H2" s="199"/>
      <c r="I2" s="199"/>
      <c r="J2" s="200"/>
    </row>
    <row r="3" spans="1:10" x14ac:dyDescent="0.35">
      <c r="A3" s="201" t="s">
        <v>14</v>
      </c>
      <c r="B3" s="197"/>
      <c r="C3" s="198"/>
      <c r="D3" s="198"/>
      <c r="E3" s="197"/>
      <c r="F3" s="198"/>
      <c r="G3" s="199"/>
      <c r="H3" s="199"/>
      <c r="I3" s="199"/>
      <c r="J3" s="200"/>
    </row>
    <row r="4" spans="1:10" x14ac:dyDescent="0.35">
      <c r="A4" s="202"/>
      <c r="B4" s="197"/>
      <c r="C4" s="198"/>
      <c r="D4" s="198"/>
      <c r="E4" s="197"/>
      <c r="F4" s="198"/>
      <c r="G4" s="199"/>
      <c r="H4" s="199"/>
      <c r="I4" s="199"/>
      <c r="J4" s="199"/>
    </row>
    <row r="5" spans="1:10" s="204" customFormat="1" ht="15" x14ac:dyDescent="0.3">
      <c r="A5" s="203"/>
      <c r="B5" s="22"/>
      <c r="C5" s="414" t="s">
        <v>24</v>
      </c>
      <c r="D5" s="415"/>
      <c r="E5" s="181"/>
      <c r="F5" s="414" t="s">
        <v>25</v>
      </c>
      <c r="G5" s="415"/>
      <c r="H5" s="182"/>
      <c r="I5" s="25" t="s">
        <v>26</v>
      </c>
      <c r="J5" s="26"/>
    </row>
    <row r="6" spans="1:10" s="204" customFormat="1" ht="15" x14ac:dyDescent="0.3">
      <c r="A6" s="428" t="s">
        <v>178</v>
      </c>
      <c r="B6" s="205"/>
      <c r="C6" s="27" t="s">
        <v>28</v>
      </c>
      <c r="D6" s="28" t="s">
        <v>29</v>
      </c>
      <c r="E6" s="29"/>
      <c r="F6" s="27" t="s">
        <v>30</v>
      </c>
      <c r="G6" s="30"/>
      <c r="H6" s="31"/>
      <c r="I6" s="32" t="s">
        <v>31</v>
      </c>
      <c r="J6" s="33" t="s">
        <v>29</v>
      </c>
    </row>
    <row r="7" spans="1:10" ht="15" x14ac:dyDescent="0.3">
      <c r="A7" s="429"/>
      <c r="B7" s="206"/>
      <c r="C7" s="35" t="s">
        <v>32</v>
      </c>
      <c r="D7" s="36" t="s">
        <v>32</v>
      </c>
      <c r="E7" s="29"/>
      <c r="F7" s="35" t="s">
        <v>32</v>
      </c>
      <c r="G7" s="37" t="s">
        <v>33</v>
      </c>
      <c r="H7" s="31"/>
      <c r="I7" s="38" t="s">
        <v>34</v>
      </c>
      <c r="J7" s="37" t="s">
        <v>34</v>
      </c>
    </row>
    <row r="8" spans="1:10" s="388" customFormat="1" ht="37.5" customHeight="1" x14ac:dyDescent="0.3">
      <c r="A8" s="386" t="s">
        <v>179</v>
      </c>
      <c r="B8" s="387"/>
      <c r="C8" s="351">
        <v>794</v>
      </c>
      <c r="D8" s="351">
        <v>351</v>
      </c>
      <c r="E8" s="352"/>
      <c r="F8" s="351">
        <v>104</v>
      </c>
      <c r="G8" s="379">
        <f>F8/$F$14*100</f>
        <v>17.931034482758619</v>
      </c>
      <c r="H8" s="379"/>
      <c r="I8" s="355">
        <f>F8/C8*100</f>
        <v>13.09823677581864</v>
      </c>
      <c r="J8" s="355">
        <f>F8/D8*100</f>
        <v>29.629629629629626</v>
      </c>
    </row>
    <row r="9" spans="1:10" s="388" customFormat="1" ht="90" customHeight="1" x14ac:dyDescent="0.3">
      <c r="A9" s="386" t="s">
        <v>180</v>
      </c>
      <c r="B9" s="387"/>
      <c r="C9" s="351">
        <v>774</v>
      </c>
      <c r="D9" s="351">
        <v>307</v>
      </c>
      <c r="E9" s="352"/>
      <c r="F9" s="351">
        <v>91</v>
      </c>
      <c r="G9" s="379">
        <f t="shared" ref="G9:G12" si="0">F9/$F$14*100</f>
        <v>15.689655172413794</v>
      </c>
      <c r="H9" s="379"/>
      <c r="I9" s="355">
        <f>F9/C9*100</f>
        <v>11.757105943152455</v>
      </c>
      <c r="J9" s="355">
        <f>F9/D9*100</f>
        <v>29.641693811074919</v>
      </c>
    </row>
    <row r="10" spans="1:10" s="388" customFormat="1" ht="108.75" customHeight="1" x14ac:dyDescent="0.3">
      <c r="A10" s="386" t="s">
        <v>181</v>
      </c>
      <c r="B10" s="387"/>
      <c r="C10" s="351">
        <v>1101</v>
      </c>
      <c r="D10" s="351">
        <v>480</v>
      </c>
      <c r="E10" s="352"/>
      <c r="F10" s="351">
        <v>143</v>
      </c>
      <c r="G10" s="379">
        <f t="shared" si="0"/>
        <v>24.655172413793103</v>
      </c>
      <c r="H10" s="379"/>
      <c r="I10" s="355">
        <f>F10/C10*100</f>
        <v>12.98819255222525</v>
      </c>
      <c r="J10" s="355">
        <f>F10/D10*100</f>
        <v>29.791666666666668</v>
      </c>
    </row>
    <row r="11" spans="1:10" s="388" customFormat="1" ht="43.5" customHeight="1" x14ac:dyDescent="0.3">
      <c r="A11" s="386" t="s">
        <v>182</v>
      </c>
      <c r="B11" s="387"/>
      <c r="C11" s="351">
        <v>1166</v>
      </c>
      <c r="D11" s="351">
        <v>536</v>
      </c>
      <c r="E11" s="352"/>
      <c r="F11" s="351">
        <v>160</v>
      </c>
      <c r="G11" s="379">
        <f t="shared" si="0"/>
        <v>27.586206896551722</v>
      </c>
      <c r="H11" s="379"/>
      <c r="I11" s="355">
        <f>F11/C11*100</f>
        <v>13.722126929674101</v>
      </c>
      <c r="J11" s="355">
        <f>F11/D11*100</f>
        <v>29.850746268656714</v>
      </c>
    </row>
    <row r="12" spans="1:10" s="388" customFormat="1" ht="78" customHeight="1" x14ac:dyDescent="0.3">
      <c r="A12" s="386" t="s">
        <v>183</v>
      </c>
      <c r="B12" s="387"/>
      <c r="C12" s="351">
        <v>700</v>
      </c>
      <c r="D12" s="351">
        <v>273</v>
      </c>
      <c r="E12" s="352"/>
      <c r="F12" s="351">
        <v>82</v>
      </c>
      <c r="G12" s="379">
        <f t="shared" si="0"/>
        <v>14.13793103448276</v>
      </c>
      <c r="H12" s="379"/>
      <c r="I12" s="355">
        <f>F12/C12*100</f>
        <v>11.714285714285715</v>
      </c>
      <c r="J12" s="355">
        <f>F12/D12*100</f>
        <v>30.036630036630036</v>
      </c>
    </row>
    <row r="13" spans="1:10" s="209" customFormat="1" ht="15" x14ac:dyDescent="0.3">
      <c r="A13" s="210"/>
      <c r="B13" s="207"/>
      <c r="C13" s="211"/>
      <c r="D13" s="212"/>
      <c r="E13" s="213"/>
      <c r="F13" s="214"/>
      <c r="G13" s="215"/>
      <c r="H13" s="208"/>
      <c r="I13" s="216"/>
      <c r="J13" s="217"/>
    </row>
    <row r="14" spans="1:10" ht="15" x14ac:dyDescent="0.3">
      <c r="A14" s="218" t="s">
        <v>176</v>
      </c>
      <c r="B14" s="206"/>
      <c r="C14" s="392">
        <f>SUM(C8:C12)</f>
        <v>4535</v>
      </c>
      <c r="D14" s="220">
        <f>SUM(D8:D12)</f>
        <v>1947</v>
      </c>
      <c r="E14" s="221"/>
      <c r="F14" s="219">
        <f>SUM(F8:F12)</f>
        <v>580</v>
      </c>
      <c r="G14" s="222">
        <f>F14/F$14*100</f>
        <v>100</v>
      </c>
      <c r="H14" s="208"/>
      <c r="I14" s="64">
        <f>F14/C14*100</f>
        <v>12.789415656008821</v>
      </c>
      <c r="J14" s="63">
        <f>F14/D14*100</f>
        <v>29.789419619928093</v>
      </c>
    </row>
    <row r="15" spans="1:10" ht="15" x14ac:dyDescent="0.3">
      <c r="A15" s="223"/>
      <c r="B15" s="206"/>
      <c r="C15" s="224"/>
      <c r="D15" s="225"/>
      <c r="E15" s="206"/>
      <c r="F15" s="226"/>
      <c r="G15" s="227"/>
      <c r="H15" s="228"/>
      <c r="I15" s="229"/>
      <c r="J15" s="227"/>
    </row>
    <row r="16" spans="1:10" ht="15" x14ac:dyDescent="0.3">
      <c r="A16" s="230"/>
      <c r="B16" s="206"/>
      <c r="C16" s="231"/>
      <c r="D16" s="231"/>
      <c r="E16" s="206"/>
      <c r="F16" s="231"/>
      <c r="G16" s="228"/>
      <c r="H16" s="228"/>
      <c r="I16" s="228"/>
      <c r="J16" s="228"/>
    </row>
    <row r="17" spans="1:10" s="235" customFormat="1" ht="15" x14ac:dyDescent="0.35">
      <c r="A17" s="14" t="s">
        <v>219</v>
      </c>
      <c r="B17" s="232"/>
      <c r="C17" s="233"/>
      <c r="D17" s="233"/>
      <c r="E17" s="232"/>
      <c r="F17" s="90"/>
      <c r="G17" s="234"/>
      <c r="H17" s="234"/>
      <c r="I17" s="234"/>
      <c r="J17" s="234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G8" sqref="G8"/>
    </sheetView>
  </sheetViews>
  <sheetFormatPr defaultRowHeight="18" x14ac:dyDescent="0.35"/>
  <cols>
    <col min="1" max="1" width="43.7109375" style="277" customWidth="1"/>
    <col min="2" max="2" width="1.42578125" style="278" customWidth="1"/>
    <col min="3" max="3" width="18.5703125" style="279" customWidth="1"/>
    <col min="4" max="4" width="14.140625" style="279" customWidth="1"/>
    <col min="5" max="5" width="1.42578125" style="278" customWidth="1"/>
    <col min="6" max="6" width="18.5703125" style="279" customWidth="1"/>
    <col min="7" max="7" width="13.7109375" style="280" customWidth="1"/>
    <col min="8" max="8" width="1.42578125" style="281" customWidth="1"/>
    <col min="9" max="9" width="19" style="281" customWidth="1"/>
    <col min="10" max="10" width="16.7109375" style="280" customWidth="1"/>
    <col min="11" max="256" width="9.140625" style="243"/>
    <col min="257" max="257" width="43.7109375" style="243" customWidth="1"/>
    <col min="258" max="258" width="1.42578125" style="243" customWidth="1"/>
    <col min="259" max="259" width="18.5703125" style="243" customWidth="1"/>
    <col min="260" max="260" width="14.140625" style="243" customWidth="1"/>
    <col min="261" max="261" width="1.42578125" style="243" customWidth="1"/>
    <col min="262" max="262" width="18.5703125" style="243" customWidth="1"/>
    <col min="263" max="263" width="13.7109375" style="243" customWidth="1"/>
    <col min="264" max="264" width="1.42578125" style="243" customWidth="1"/>
    <col min="265" max="265" width="19" style="243" customWidth="1"/>
    <col min="266" max="266" width="16.7109375" style="243" customWidth="1"/>
    <col min="267" max="512" width="9.140625" style="243"/>
    <col min="513" max="513" width="43.7109375" style="243" customWidth="1"/>
    <col min="514" max="514" width="1.42578125" style="243" customWidth="1"/>
    <col min="515" max="515" width="18.5703125" style="243" customWidth="1"/>
    <col min="516" max="516" width="14.140625" style="243" customWidth="1"/>
    <col min="517" max="517" width="1.42578125" style="243" customWidth="1"/>
    <col min="518" max="518" width="18.5703125" style="243" customWidth="1"/>
    <col min="519" max="519" width="13.7109375" style="243" customWidth="1"/>
    <col min="520" max="520" width="1.42578125" style="243" customWidth="1"/>
    <col min="521" max="521" width="19" style="243" customWidth="1"/>
    <col min="522" max="522" width="16.7109375" style="243" customWidth="1"/>
    <col min="523" max="768" width="9.140625" style="243"/>
    <col min="769" max="769" width="43.7109375" style="243" customWidth="1"/>
    <col min="770" max="770" width="1.42578125" style="243" customWidth="1"/>
    <col min="771" max="771" width="18.5703125" style="243" customWidth="1"/>
    <col min="772" max="772" width="14.140625" style="243" customWidth="1"/>
    <col min="773" max="773" width="1.42578125" style="243" customWidth="1"/>
    <col min="774" max="774" width="18.5703125" style="243" customWidth="1"/>
    <col min="775" max="775" width="13.7109375" style="243" customWidth="1"/>
    <col min="776" max="776" width="1.42578125" style="243" customWidth="1"/>
    <col min="777" max="777" width="19" style="243" customWidth="1"/>
    <col min="778" max="778" width="16.7109375" style="243" customWidth="1"/>
    <col min="779" max="1024" width="9.140625" style="243"/>
    <col min="1025" max="1025" width="43.7109375" style="243" customWidth="1"/>
    <col min="1026" max="1026" width="1.42578125" style="243" customWidth="1"/>
    <col min="1027" max="1027" width="18.5703125" style="243" customWidth="1"/>
    <col min="1028" max="1028" width="14.140625" style="243" customWidth="1"/>
    <col min="1029" max="1029" width="1.42578125" style="243" customWidth="1"/>
    <col min="1030" max="1030" width="18.5703125" style="243" customWidth="1"/>
    <col min="1031" max="1031" width="13.7109375" style="243" customWidth="1"/>
    <col min="1032" max="1032" width="1.42578125" style="243" customWidth="1"/>
    <col min="1033" max="1033" width="19" style="243" customWidth="1"/>
    <col min="1034" max="1034" width="16.7109375" style="243" customWidth="1"/>
    <col min="1035" max="1280" width="9.140625" style="243"/>
    <col min="1281" max="1281" width="43.7109375" style="243" customWidth="1"/>
    <col min="1282" max="1282" width="1.42578125" style="243" customWidth="1"/>
    <col min="1283" max="1283" width="18.5703125" style="243" customWidth="1"/>
    <col min="1284" max="1284" width="14.140625" style="243" customWidth="1"/>
    <col min="1285" max="1285" width="1.42578125" style="243" customWidth="1"/>
    <col min="1286" max="1286" width="18.5703125" style="243" customWidth="1"/>
    <col min="1287" max="1287" width="13.7109375" style="243" customWidth="1"/>
    <col min="1288" max="1288" width="1.42578125" style="243" customWidth="1"/>
    <col min="1289" max="1289" width="19" style="243" customWidth="1"/>
    <col min="1290" max="1290" width="16.7109375" style="243" customWidth="1"/>
    <col min="1291" max="1536" width="9.140625" style="243"/>
    <col min="1537" max="1537" width="43.7109375" style="243" customWidth="1"/>
    <col min="1538" max="1538" width="1.42578125" style="243" customWidth="1"/>
    <col min="1539" max="1539" width="18.5703125" style="243" customWidth="1"/>
    <col min="1540" max="1540" width="14.140625" style="243" customWidth="1"/>
    <col min="1541" max="1541" width="1.42578125" style="243" customWidth="1"/>
    <col min="1542" max="1542" width="18.5703125" style="243" customWidth="1"/>
    <col min="1543" max="1543" width="13.7109375" style="243" customWidth="1"/>
    <col min="1544" max="1544" width="1.42578125" style="243" customWidth="1"/>
    <col min="1545" max="1545" width="19" style="243" customWidth="1"/>
    <col min="1546" max="1546" width="16.7109375" style="243" customWidth="1"/>
    <col min="1547" max="1792" width="9.140625" style="243"/>
    <col min="1793" max="1793" width="43.7109375" style="243" customWidth="1"/>
    <col min="1794" max="1794" width="1.42578125" style="243" customWidth="1"/>
    <col min="1795" max="1795" width="18.5703125" style="243" customWidth="1"/>
    <col min="1796" max="1796" width="14.140625" style="243" customWidth="1"/>
    <col min="1797" max="1797" width="1.42578125" style="243" customWidth="1"/>
    <col min="1798" max="1798" width="18.5703125" style="243" customWidth="1"/>
    <col min="1799" max="1799" width="13.7109375" style="243" customWidth="1"/>
    <col min="1800" max="1800" width="1.42578125" style="243" customWidth="1"/>
    <col min="1801" max="1801" width="19" style="243" customWidth="1"/>
    <col min="1802" max="1802" width="16.7109375" style="243" customWidth="1"/>
    <col min="1803" max="2048" width="9.140625" style="243"/>
    <col min="2049" max="2049" width="43.7109375" style="243" customWidth="1"/>
    <col min="2050" max="2050" width="1.42578125" style="243" customWidth="1"/>
    <col min="2051" max="2051" width="18.5703125" style="243" customWidth="1"/>
    <col min="2052" max="2052" width="14.140625" style="243" customWidth="1"/>
    <col min="2053" max="2053" width="1.42578125" style="243" customWidth="1"/>
    <col min="2054" max="2054" width="18.5703125" style="243" customWidth="1"/>
    <col min="2055" max="2055" width="13.7109375" style="243" customWidth="1"/>
    <col min="2056" max="2056" width="1.42578125" style="243" customWidth="1"/>
    <col min="2057" max="2057" width="19" style="243" customWidth="1"/>
    <col min="2058" max="2058" width="16.7109375" style="243" customWidth="1"/>
    <col min="2059" max="2304" width="9.140625" style="243"/>
    <col min="2305" max="2305" width="43.7109375" style="243" customWidth="1"/>
    <col min="2306" max="2306" width="1.42578125" style="243" customWidth="1"/>
    <col min="2307" max="2307" width="18.5703125" style="243" customWidth="1"/>
    <col min="2308" max="2308" width="14.140625" style="243" customWidth="1"/>
    <col min="2309" max="2309" width="1.42578125" style="243" customWidth="1"/>
    <col min="2310" max="2310" width="18.5703125" style="243" customWidth="1"/>
    <col min="2311" max="2311" width="13.7109375" style="243" customWidth="1"/>
    <col min="2312" max="2312" width="1.42578125" style="243" customWidth="1"/>
    <col min="2313" max="2313" width="19" style="243" customWidth="1"/>
    <col min="2314" max="2314" width="16.7109375" style="243" customWidth="1"/>
    <col min="2315" max="2560" width="9.140625" style="243"/>
    <col min="2561" max="2561" width="43.7109375" style="243" customWidth="1"/>
    <col min="2562" max="2562" width="1.42578125" style="243" customWidth="1"/>
    <col min="2563" max="2563" width="18.5703125" style="243" customWidth="1"/>
    <col min="2564" max="2564" width="14.140625" style="243" customWidth="1"/>
    <col min="2565" max="2565" width="1.42578125" style="243" customWidth="1"/>
    <col min="2566" max="2566" width="18.5703125" style="243" customWidth="1"/>
    <col min="2567" max="2567" width="13.7109375" style="243" customWidth="1"/>
    <col min="2568" max="2568" width="1.42578125" style="243" customWidth="1"/>
    <col min="2569" max="2569" width="19" style="243" customWidth="1"/>
    <col min="2570" max="2570" width="16.7109375" style="243" customWidth="1"/>
    <col min="2571" max="2816" width="9.140625" style="243"/>
    <col min="2817" max="2817" width="43.7109375" style="243" customWidth="1"/>
    <col min="2818" max="2818" width="1.42578125" style="243" customWidth="1"/>
    <col min="2819" max="2819" width="18.5703125" style="243" customWidth="1"/>
    <col min="2820" max="2820" width="14.140625" style="243" customWidth="1"/>
    <col min="2821" max="2821" width="1.42578125" style="243" customWidth="1"/>
    <col min="2822" max="2822" width="18.5703125" style="243" customWidth="1"/>
    <col min="2823" max="2823" width="13.7109375" style="243" customWidth="1"/>
    <col min="2824" max="2824" width="1.42578125" style="243" customWidth="1"/>
    <col min="2825" max="2825" width="19" style="243" customWidth="1"/>
    <col min="2826" max="2826" width="16.7109375" style="243" customWidth="1"/>
    <col min="2827" max="3072" width="9.140625" style="243"/>
    <col min="3073" max="3073" width="43.7109375" style="243" customWidth="1"/>
    <col min="3074" max="3074" width="1.42578125" style="243" customWidth="1"/>
    <col min="3075" max="3075" width="18.5703125" style="243" customWidth="1"/>
    <col min="3076" max="3076" width="14.140625" style="243" customWidth="1"/>
    <col min="3077" max="3077" width="1.42578125" style="243" customWidth="1"/>
    <col min="3078" max="3078" width="18.5703125" style="243" customWidth="1"/>
    <col min="3079" max="3079" width="13.7109375" style="243" customWidth="1"/>
    <col min="3080" max="3080" width="1.42578125" style="243" customWidth="1"/>
    <col min="3081" max="3081" width="19" style="243" customWidth="1"/>
    <col min="3082" max="3082" width="16.7109375" style="243" customWidth="1"/>
    <col min="3083" max="3328" width="9.140625" style="243"/>
    <col min="3329" max="3329" width="43.7109375" style="243" customWidth="1"/>
    <col min="3330" max="3330" width="1.42578125" style="243" customWidth="1"/>
    <col min="3331" max="3331" width="18.5703125" style="243" customWidth="1"/>
    <col min="3332" max="3332" width="14.140625" style="243" customWidth="1"/>
    <col min="3333" max="3333" width="1.42578125" style="243" customWidth="1"/>
    <col min="3334" max="3334" width="18.5703125" style="243" customWidth="1"/>
    <col min="3335" max="3335" width="13.7109375" style="243" customWidth="1"/>
    <col min="3336" max="3336" width="1.42578125" style="243" customWidth="1"/>
    <col min="3337" max="3337" width="19" style="243" customWidth="1"/>
    <col min="3338" max="3338" width="16.7109375" style="243" customWidth="1"/>
    <col min="3339" max="3584" width="9.140625" style="243"/>
    <col min="3585" max="3585" width="43.7109375" style="243" customWidth="1"/>
    <col min="3586" max="3586" width="1.42578125" style="243" customWidth="1"/>
    <col min="3587" max="3587" width="18.5703125" style="243" customWidth="1"/>
    <col min="3588" max="3588" width="14.140625" style="243" customWidth="1"/>
    <col min="3589" max="3589" width="1.42578125" style="243" customWidth="1"/>
    <col min="3590" max="3590" width="18.5703125" style="243" customWidth="1"/>
    <col min="3591" max="3591" width="13.7109375" style="243" customWidth="1"/>
    <col min="3592" max="3592" width="1.42578125" style="243" customWidth="1"/>
    <col min="3593" max="3593" width="19" style="243" customWidth="1"/>
    <col min="3594" max="3594" width="16.7109375" style="243" customWidth="1"/>
    <col min="3595" max="3840" width="9.140625" style="243"/>
    <col min="3841" max="3841" width="43.7109375" style="243" customWidth="1"/>
    <col min="3842" max="3842" width="1.42578125" style="243" customWidth="1"/>
    <col min="3843" max="3843" width="18.5703125" style="243" customWidth="1"/>
    <col min="3844" max="3844" width="14.140625" style="243" customWidth="1"/>
    <col min="3845" max="3845" width="1.42578125" style="243" customWidth="1"/>
    <col min="3846" max="3846" width="18.5703125" style="243" customWidth="1"/>
    <col min="3847" max="3847" width="13.7109375" style="243" customWidth="1"/>
    <col min="3848" max="3848" width="1.42578125" style="243" customWidth="1"/>
    <col min="3849" max="3849" width="19" style="243" customWidth="1"/>
    <col min="3850" max="3850" width="16.7109375" style="243" customWidth="1"/>
    <col min="3851" max="4096" width="9.140625" style="243"/>
    <col min="4097" max="4097" width="43.7109375" style="243" customWidth="1"/>
    <col min="4098" max="4098" width="1.42578125" style="243" customWidth="1"/>
    <col min="4099" max="4099" width="18.5703125" style="243" customWidth="1"/>
    <col min="4100" max="4100" width="14.140625" style="243" customWidth="1"/>
    <col min="4101" max="4101" width="1.42578125" style="243" customWidth="1"/>
    <col min="4102" max="4102" width="18.5703125" style="243" customWidth="1"/>
    <col min="4103" max="4103" width="13.7109375" style="243" customWidth="1"/>
    <col min="4104" max="4104" width="1.42578125" style="243" customWidth="1"/>
    <col min="4105" max="4105" width="19" style="243" customWidth="1"/>
    <col min="4106" max="4106" width="16.7109375" style="243" customWidth="1"/>
    <col min="4107" max="4352" width="9.140625" style="243"/>
    <col min="4353" max="4353" width="43.7109375" style="243" customWidth="1"/>
    <col min="4354" max="4354" width="1.42578125" style="243" customWidth="1"/>
    <col min="4355" max="4355" width="18.5703125" style="243" customWidth="1"/>
    <col min="4356" max="4356" width="14.140625" style="243" customWidth="1"/>
    <col min="4357" max="4357" width="1.42578125" style="243" customWidth="1"/>
    <col min="4358" max="4358" width="18.5703125" style="243" customWidth="1"/>
    <col min="4359" max="4359" width="13.7109375" style="243" customWidth="1"/>
    <col min="4360" max="4360" width="1.42578125" style="243" customWidth="1"/>
    <col min="4361" max="4361" width="19" style="243" customWidth="1"/>
    <col min="4362" max="4362" width="16.7109375" style="243" customWidth="1"/>
    <col min="4363" max="4608" width="9.140625" style="243"/>
    <col min="4609" max="4609" width="43.7109375" style="243" customWidth="1"/>
    <col min="4610" max="4610" width="1.42578125" style="243" customWidth="1"/>
    <col min="4611" max="4611" width="18.5703125" style="243" customWidth="1"/>
    <col min="4612" max="4612" width="14.140625" style="243" customWidth="1"/>
    <col min="4613" max="4613" width="1.42578125" style="243" customWidth="1"/>
    <col min="4614" max="4614" width="18.5703125" style="243" customWidth="1"/>
    <col min="4615" max="4615" width="13.7109375" style="243" customWidth="1"/>
    <col min="4616" max="4616" width="1.42578125" style="243" customWidth="1"/>
    <col min="4617" max="4617" width="19" style="243" customWidth="1"/>
    <col min="4618" max="4618" width="16.7109375" style="243" customWidth="1"/>
    <col min="4619" max="4864" width="9.140625" style="243"/>
    <col min="4865" max="4865" width="43.7109375" style="243" customWidth="1"/>
    <col min="4866" max="4866" width="1.42578125" style="243" customWidth="1"/>
    <col min="4867" max="4867" width="18.5703125" style="243" customWidth="1"/>
    <col min="4868" max="4868" width="14.140625" style="243" customWidth="1"/>
    <col min="4869" max="4869" width="1.42578125" style="243" customWidth="1"/>
    <col min="4870" max="4870" width="18.5703125" style="243" customWidth="1"/>
    <col min="4871" max="4871" width="13.7109375" style="243" customWidth="1"/>
    <col min="4872" max="4872" width="1.42578125" style="243" customWidth="1"/>
    <col min="4873" max="4873" width="19" style="243" customWidth="1"/>
    <col min="4874" max="4874" width="16.7109375" style="243" customWidth="1"/>
    <col min="4875" max="5120" width="9.140625" style="243"/>
    <col min="5121" max="5121" width="43.7109375" style="243" customWidth="1"/>
    <col min="5122" max="5122" width="1.42578125" style="243" customWidth="1"/>
    <col min="5123" max="5123" width="18.5703125" style="243" customWidth="1"/>
    <col min="5124" max="5124" width="14.140625" style="243" customWidth="1"/>
    <col min="5125" max="5125" width="1.42578125" style="243" customWidth="1"/>
    <col min="5126" max="5126" width="18.5703125" style="243" customWidth="1"/>
    <col min="5127" max="5127" width="13.7109375" style="243" customWidth="1"/>
    <col min="5128" max="5128" width="1.42578125" style="243" customWidth="1"/>
    <col min="5129" max="5129" width="19" style="243" customWidth="1"/>
    <col min="5130" max="5130" width="16.7109375" style="243" customWidth="1"/>
    <col min="5131" max="5376" width="9.140625" style="243"/>
    <col min="5377" max="5377" width="43.7109375" style="243" customWidth="1"/>
    <col min="5378" max="5378" width="1.42578125" style="243" customWidth="1"/>
    <col min="5379" max="5379" width="18.5703125" style="243" customWidth="1"/>
    <col min="5380" max="5380" width="14.140625" style="243" customWidth="1"/>
    <col min="5381" max="5381" width="1.42578125" style="243" customWidth="1"/>
    <col min="5382" max="5382" width="18.5703125" style="243" customWidth="1"/>
    <col min="5383" max="5383" width="13.7109375" style="243" customWidth="1"/>
    <col min="5384" max="5384" width="1.42578125" style="243" customWidth="1"/>
    <col min="5385" max="5385" width="19" style="243" customWidth="1"/>
    <col min="5386" max="5386" width="16.7109375" style="243" customWidth="1"/>
    <col min="5387" max="5632" width="9.140625" style="243"/>
    <col min="5633" max="5633" width="43.7109375" style="243" customWidth="1"/>
    <col min="5634" max="5634" width="1.42578125" style="243" customWidth="1"/>
    <col min="5635" max="5635" width="18.5703125" style="243" customWidth="1"/>
    <col min="5636" max="5636" width="14.140625" style="243" customWidth="1"/>
    <col min="5637" max="5637" width="1.42578125" style="243" customWidth="1"/>
    <col min="5638" max="5638" width="18.5703125" style="243" customWidth="1"/>
    <col min="5639" max="5639" width="13.7109375" style="243" customWidth="1"/>
    <col min="5640" max="5640" width="1.42578125" style="243" customWidth="1"/>
    <col min="5641" max="5641" width="19" style="243" customWidth="1"/>
    <col min="5642" max="5642" width="16.7109375" style="243" customWidth="1"/>
    <col min="5643" max="5888" width="9.140625" style="243"/>
    <col min="5889" max="5889" width="43.7109375" style="243" customWidth="1"/>
    <col min="5890" max="5890" width="1.42578125" style="243" customWidth="1"/>
    <col min="5891" max="5891" width="18.5703125" style="243" customWidth="1"/>
    <col min="5892" max="5892" width="14.140625" style="243" customWidth="1"/>
    <col min="5893" max="5893" width="1.42578125" style="243" customWidth="1"/>
    <col min="5894" max="5894" width="18.5703125" style="243" customWidth="1"/>
    <col min="5895" max="5895" width="13.7109375" style="243" customWidth="1"/>
    <col min="5896" max="5896" width="1.42578125" style="243" customWidth="1"/>
    <col min="5897" max="5897" width="19" style="243" customWidth="1"/>
    <col min="5898" max="5898" width="16.7109375" style="243" customWidth="1"/>
    <col min="5899" max="6144" width="9.140625" style="243"/>
    <col min="6145" max="6145" width="43.7109375" style="243" customWidth="1"/>
    <col min="6146" max="6146" width="1.42578125" style="243" customWidth="1"/>
    <col min="6147" max="6147" width="18.5703125" style="243" customWidth="1"/>
    <col min="6148" max="6148" width="14.140625" style="243" customWidth="1"/>
    <col min="6149" max="6149" width="1.42578125" style="243" customWidth="1"/>
    <col min="6150" max="6150" width="18.5703125" style="243" customWidth="1"/>
    <col min="6151" max="6151" width="13.7109375" style="243" customWidth="1"/>
    <col min="6152" max="6152" width="1.42578125" style="243" customWidth="1"/>
    <col min="6153" max="6153" width="19" style="243" customWidth="1"/>
    <col min="6154" max="6154" width="16.7109375" style="243" customWidth="1"/>
    <col min="6155" max="6400" width="9.140625" style="243"/>
    <col min="6401" max="6401" width="43.7109375" style="243" customWidth="1"/>
    <col min="6402" max="6402" width="1.42578125" style="243" customWidth="1"/>
    <col min="6403" max="6403" width="18.5703125" style="243" customWidth="1"/>
    <col min="6404" max="6404" width="14.140625" style="243" customWidth="1"/>
    <col min="6405" max="6405" width="1.42578125" style="243" customWidth="1"/>
    <col min="6406" max="6406" width="18.5703125" style="243" customWidth="1"/>
    <col min="6407" max="6407" width="13.7109375" style="243" customWidth="1"/>
    <col min="6408" max="6408" width="1.42578125" style="243" customWidth="1"/>
    <col min="6409" max="6409" width="19" style="243" customWidth="1"/>
    <col min="6410" max="6410" width="16.7109375" style="243" customWidth="1"/>
    <col min="6411" max="6656" width="9.140625" style="243"/>
    <col min="6657" max="6657" width="43.7109375" style="243" customWidth="1"/>
    <col min="6658" max="6658" width="1.42578125" style="243" customWidth="1"/>
    <col min="6659" max="6659" width="18.5703125" style="243" customWidth="1"/>
    <col min="6660" max="6660" width="14.140625" style="243" customWidth="1"/>
    <col min="6661" max="6661" width="1.42578125" style="243" customWidth="1"/>
    <col min="6662" max="6662" width="18.5703125" style="243" customWidth="1"/>
    <col min="6663" max="6663" width="13.7109375" style="243" customWidth="1"/>
    <col min="6664" max="6664" width="1.42578125" style="243" customWidth="1"/>
    <col min="6665" max="6665" width="19" style="243" customWidth="1"/>
    <col min="6666" max="6666" width="16.7109375" style="243" customWidth="1"/>
    <col min="6667" max="6912" width="9.140625" style="243"/>
    <col min="6913" max="6913" width="43.7109375" style="243" customWidth="1"/>
    <col min="6914" max="6914" width="1.42578125" style="243" customWidth="1"/>
    <col min="6915" max="6915" width="18.5703125" style="243" customWidth="1"/>
    <col min="6916" max="6916" width="14.140625" style="243" customWidth="1"/>
    <col min="6917" max="6917" width="1.42578125" style="243" customWidth="1"/>
    <col min="6918" max="6918" width="18.5703125" style="243" customWidth="1"/>
    <col min="6919" max="6919" width="13.7109375" style="243" customWidth="1"/>
    <col min="6920" max="6920" width="1.42578125" style="243" customWidth="1"/>
    <col min="6921" max="6921" width="19" style="243" customWidth="1"/>
    <col min="6922" max="6922" width="16.7109375" style="243" customWidth="1"/>
    <col min="6923" max="7168" width="9.140625" style="243"/>
    <col min="7169" max="7169" width="43.7109375" style="243" customWidth="1"/>
    <col min="7170" max="7170" width="1.42578125" style="243" customWidth="1"/>
    <col min="7171" max="7171" width="18.5703125" style="243" customWidth="1"/>
    <col min="7172" max="7172" width="14.140625" style="243" customWidth="1"/>
    <col min="7173" max="7173" width="1.42578125" style="243" customWidth="1"/>
    <col min="7174" max="7174" width="18.5703125" style="243" customWidth="1"/>
    <col min="7175" max="7175" width="13.7109375" style="243" customWidth="1"/>
    <col min="7176" max="7176" width="1.42578125" style="243" customWidth="1"/>
    <col min="7177" max="7177" width="19" style="243" customWidth="1"/>
    <col min="7178" max="7178" width="16.7109375" style="243" customWidth="1"/>
    <col min="7179" max="7424" width="9.140625" style="243"/>
    <col min="7425" max="7425" width="43.7109375" style="243" customWidth="1"/>
    <col min="7426" max="7426" width="1.42578125" style="243" customWidth="1"/>
    <col min="7427" max="7427" width="18.5703125" style="243" customWidth="1"/>
    <col min="7428" max="7428" width="14.140625" style="243" customWidth="1"/>
    <col min="7429" max="7429" width="1.42578125" style="243" customWidth="1"/>
    <col min="7430" max="7430" width="18.5703125" style="243" customWidth="1"/>
    <col min="7431" max="7431" width="13.7109375" style="243" customWidth="1"/>
    <col min="7432" max="7432" width="1.42578125" style="243" customWidth="1"/>
    <col min="7433" max="7433" width="19" style="243" customWidth="1"/>
    <col min="7434" max="7434" width="16.7109375" style="243" customWidth="1"/>
    <col min="7435" max="7680" width="9.140625" style="243"/>
    <col min="7681" max="7681" width="43.7109375" style="243" customWidth="1"/>
    <col min="7682" max="7682" width="1.42578125" style="243" customWidth="1"/>
    <col min="7683" max="7683" width="18.5703125" style="243" customWidth="1"/>
    <col min="7684" max="7684" width="14.140625" style="243" customWidth="1"/>
    <col min="7685" max="7685" width="1.42578125" style="243" customWidth="1"/>
    <col min="7686" max="7686" width="18.5703125" style="243" customWidth="1"/>
    <col min="7687" max="7687" width="13.7109375" style="243" customWidth="1"/>
    <col min="7688" max="7688" width="1.42578125" style="243" customWidth="1"/>
    <col min="7689" max="7689" width="19" style="243" customWidth="1"/>
    <col min="7690" max="7690" width="16.7109375" style="243" customWidth="1"/>
    <col min="7691" max="7936" width="9.140625" style="243"/>
    <col min="7937" max="7937" width="43.7109375" style="243" customWidth="1"/>
    <col min="7938" max="7938" width="1.42578125" style="243" customWidth="1"/>
    <col min="7939" max="7939" width="18.5703125" style="243" customWidth="1"/>
    <col min="7940" max="7940" width="14.140625" style="243" customWidth="1"/>
    <col min="7941" max="7941" width="1.42578125" style="243" customWidth="1"/>
    <col min="7942" max="7942" width="18.5703125" style="243" customWidth="1"/>
    <col min="7943" max="7943" width="13.7109375" style="243" customWidth="1"/>
    <col min="7944" max="7944" width="1.42578125" style="243" customWidth="1"/>
    <col min="7945" max="7945" width="19" style="243" customWidth="1"/>
    <col min="7946" max="7946" width="16.7109375" style="243" customWidth="1"/>
    <col min="7947" max="8192" width="9.140625" style="243"/>
    <col min="8193" max="8193" width="43.7109375" style="243" customWidth="1"/>
    <col min="8194" max="8194" width="1.42578125" style="243" customWidth="1"/>
    <col min="8195" max="8195" width="18.5703125" style="243" customWidth="1"/>
    <col min="8196" max="8196" width="14.140625" style="243" customWidth="1"/>
    <col min="8197" max="8197" width="1.42578125" style="243" customWidth="1"/>
    <col min="8198" max="8198" width="18.5703125" style="243" customWidth="1"/>
    <col min="8199" max="8199" width="13.7109375" style="243" customWidth="1"/>
    <col min="8200" max="8200" width="1.42578125" style="243" customWidth="1"/>
    <col min="8201" max="8201" width="19" style="243" customWidth="1"/>
    <col min="8202" max="8202" width="16.7109375" style="243" customWidth="1"/>
    <col min="8203" max="8448" width="9.140625" style="243"/>
    <col min="8449" max="8449" width="43.7109375" style="243" customWidth="1"/>
    <col min="8450" max="8450" width="1.42578125" style="243" customWidth="1"/>
    <col min="8451" max="8451" width="18.5703125" style="243" customWidth="1"/>
    <col min="8452" max="8452" width="14.140625" style="243" customWidth="1"/>
    <col min="8453" max="8453" width="1.42578125" style="243" customWidth="1"/>
    <col min="8454" max="8454" width="18.5703125" style="243" customWidth="1"/>
    <col min="8455" max="8455" width="13.7109375" style="243" customWidth="1"/>
    <col min="8456" max="8456" width="1.42578125" style="243" customWidth="1"/>
    <col min="8457" max="8457" width="19" style="243" customWidth="1"/>
    <col min="8458" max="8458" width="16.7109375" style="243" customWidth="1"/>
    <col min="8459" max="8704" width="9.140625" style="243"/>
    <col min="8705" max="8705" width="43.7109375" style="243" customWidth="1"/>
    <col min="8706" max="8706" width="1.42578125" style="243" customWidth="1"/>
    <col min="8707" max="8707" width="18.5703125" style="243" customWidth="1"/>
    <col min="8708" max="8708" width="14.140625" style="243" customWidth="1"/>
    <col min="8709" max="8709" width="1.42578125" style="243" customWidth="1"/>
    <col min="8710" max="8710" width="18.5703125" style="243" customWidth="1"/>
    <col min="8711" max="8711" width="13.7109375" style="243" customWidth="1"/>
    <col min="8712" max="8712" width="1.42578125" style="243" customWidth="1"/>
    <col min="8713" max="8713" width="19" style="243" customWidth="1"/>
    <col min="8714" max="8714" width="16.7109375" style="243" customWidth="1"/>
    <col min="8715" max="8960" width="9.140625" style="243"/>
    <col min="8961" max="8961" width="43.7109375" style="243" customWidth="1"/>
    <col min="8962" max="8962" width="1.42578125" style="243" customWidth="1"/>
    <col min="8963" max="8963" width="18.5703125" style="243" customWidth="1"/>
    <col min="8964" max="8964" width="14.140625" style="243" customWidth="1"/>
    <col min="8965" max="8965" width="1.42578125" style="243" customWidth="1"/>
    <col min="8966" max="8966" width="18.5703125" style="243" customWidth="1"/>
    <col min="8967" max="8967" width="13.7109375" style="243" customWidth="1"/>
    <col min="8968" max="8968" width="1.42578125" style="243" customWidth="1"/>
    <col min="8969" max="8969" width="19" style="243" customWidth="1"/>
    <col min="8970" max="8970" width="16.7109375" style="243" customWidth="1"/>
    <col min="8971" max="9216" width="9.140625" style="243"/>
    <col min="9217" max="9217" width="43.7109375" style="243" customWidth="1"/>
    <col min="9218" max="9218" width="1.42578125" style="243" customWidth="1"/>
    <col min="9219" max="9219" width="18.5703125" style="243" customWidth="1"/>
    <col min="9220" max="9220" width="14.140625" style="243" customWidth="1"/>
    <col min="9221" max="9221" width="1.42578125" style="243" customWidth="1"/>
    <col min="9222" max="9222" width="18.5703125" style="243" customWidth="1"/>
    <col min="9223" max="9223" width="13.7109375" style="243" customWidth="1"/>
    <col min="9224" max="9224" width="1.42578125" style="243" customWidth="1"/>
    <col min="9225" max="9225" width="19" style="243" customWidth="1"/>
    <col min="9226" max="9226" width="16.7109375" style="243" customWidth="1"/>
    <col min="9227" max="9472" width="9.140625" style="243"/>
    <col min="9473" max="9473" width="43.7109375" style="243" customWidth="1"/>
    <col min="9474" max="9474" width="1.42578125" style="243" customWidth="1"/>
    <col min="9475" max="9475" width="18.5703125" style="243" customWidth="1"/>
    <col min="9476" max="9476" width="14.140625" style="243" customWidth="1"/>
    <col min="9477" max="9477" width="1.42578125" style="243" customWidth="1"/>
    <col min="9478" max="9478" width="18.5703125" style="243" customWidth="1"/>
    <col min="9479" max="9479" width="13.7109375" style="243" customWidth="1"/>
    <col min="9480" max="9480" width="1.42578125" style="243" customWidth="1"/>
    <col min="9481" max="9481" width="19" style="243" customWidth="1"/>
    <col min="9482" max="9482" width="16.7109375" style="243" customWidth="1"/>
    <col min="9483" max="9728" width="9.140625" style="243"/>
    <col min="9729" max="9729" width="43.7109375" style="243" customWidth="1"/>
    <col min="9730" max="9730" width="1.42578125" style="243" customWidth="1"/>
    <col min="9731" max="9731" width="18.5703125" style="243" customWidth="1"/>
    <col min="9732" max="9732" width="14.140625" style="243" customWidth="1"/>
    <col min="9733" max="9733" width="1.42578125" style="243" customWidth="1"/>
    <col min="9734" max="9734" width="18.5703125" style="243" customWidth="1"/>
    <col min="9735" max="9735" width="13.7109375" style="243" customWidth="1"/>
    <col min="9736" max="9736" width="1.42578125" style="243" customWidth="1"/>
    <col min="9737" max="9737" width="19" style="243" customWidth="1"/>
    <col min="9738" max="9738" width="16.7109375" style="243" customWidth="1"/>
    <col min="9739" max="9984" width="9.140625" style="243"/>
    <col min="9985" max="9985" width="43.7109375" style="243" customWidth="1"/>
    <col min="9986" max="9986" width="1.42578125" style="243" customWidth="1"/>
    <col min="9987" max="9987" width="18.5703125" style="243" customWidth="1"/>
    <col min="9988" max="9988" width="14.140625" style="243" customWidth="1"/>
    <col min="9989" max="9989" width="1.42578125" style="243" customWidth="1"/>
    <col min="9990" max="9990" width="18.5703125" style="243" customWidth="1"/>
    <col min="9991" max="9991" width="13.7109375" style="243" customWidth="1"/>
    <col min="9992" max="9992" width="1.42578125" style="243" customWidth="1"/>
    <col min="9993" max="9993" width="19" style="243" customWidth="1"/>
    <col min="9994" max="9994" width="16.7109375" style="243" customWidth="1"/>
    <col min="9995" max="10240" width="9.140625" style="243"/>
    <col min="10241" max="10241" width="43.7109375" style="243" customWidth="1"/>
    <col min="10242" max="10242" width="1.42578125" style="243" customWidth="1"/>
    <col min="10243" max="10243" width="18.5703125" style="243" customWidth="1"/>
    <col min="10244" max="10244" width="14.140625" style="243" customWidth="1"/>
    <col min="10245" max="10245" width="1.42578125" style="243" customWidth="1"/>
    <col min="10246" max="10246" width="18.5703125" style="243" customWidth="1"/>
    <col min="10247" max="10247" width="13.7109375" style="243" customWidth="1"/>
    <col min="10248" max="10248" width="1.42578125" style="243" customWidth="1"/>
    <col min="10249" max="10249" width="19" style="243" customWidth="1"/>
    <col min="10250" max="10250" width="16.7109375" style="243" customWidth="1"/>
    <col min="10251" max="10496" width="9.140625" style="243"/>
    <col min="10497" max="10497" width="43.7109375" style="243" customWidth="1"/>
    <col min="10498" max="10498" width="1.42578125" style="243" customWidth="1"/>
    <col min="10499" max="10499" width="18.5703125" style="243" customWidth="1"/>
    <col min="10500" max="10500" width="14.140625" style="243" customWidth="1"/>
    <col min="10501" max="10501" width="1.42578125" style="243" customWidth="1"/>
    <col min="10502" max="10502" width="18.5703125" style="243" customWidth="1"/>
    <col min="10503" max="10503" width="13.7109375" style="243" customWidth="1"/>
    <col min="10504" max="10504" width="1.42578125" style="243" customWidth="1"/>
    <col min="10505" max="10505" width="19" style="243" customWidth="1"/>
    <col min="10506" max="10506" width="16.7109375" style="243" customWidth="1"/>
    <col min="10507" max="10752" width="9.140625" style="243"/>
    <col min="10753" max="10753" width="43.7109375" style="243" customWidth="1"/>
    <col min="10754" max="10754" width="1.42578125" style="243" customWidth="1"/>
    <col min="10755" max="10755" width="18.5703125" style="243" customWidth="1"/>
    <col min="10756" max="10756" width="14.140625" style="243" customWidth="1"/>
    <col min="10757" max="10757" width="1.42578125" style="243" customWidth="1"/>
    <col min="10758" max="10758" width="18.5703125" style="243" customWidth="1"/>
    <col min="10759" max="10759" width="13.7109375" style="243" customWidth="1"/>
    <col min="10760" max="10760" width="1.42578125" style="243" customWidth="1"/>
    <col min="10761" max="10761" width="19" style="243" customWidth="1"/>
    <col min="10762" max="10762" width="16.7109375" style="243" customWidth="1"/>
    <col min="10763" max="11008" width="9.140625" style="243"/>
    <col min="11009" max="11009" width="43.7109375" style="243" customWidth="1"/>
    <col min="11010" max="11010" width="1.42578125" style="243" customWidth="1"/>
    <col min="11011" max="11011" width="18.5703125" style="243" customWidth="1"/>
    <col min="11012" max="11012" width="14.140625" style="243" customWidth="1"/>
    <col min="11013" max="11013" width="1.42578125" style="243" customWidth="1"/>
    <col min="11014" max="11014" width="18.5703125" style="243" customWidth="1"/>
    <col min="11015" max="11015" width="13.7109375" style="243" customWidth="1"/>
    <col min="11016" max="11016" width="1.42578125" style="243" customWidth="1"/>
    <col min="11017" max="11017" width="19" style="243" customWidth="1"/>
    <col min="11018" max="11018" width="16.7109375" style="243" customWidth="1"/>
    <col min="11019" max="11264" width="9.140625" style="243"/>
    <col min="11265" max="11265" width="43.7109375" style="243" customWidth="1"/>
    <col min="11266" max="11266" width="1.42578125" style="243" customWidth="1"/>
    <col min="11267" max="11267" width="18.5703125" style="243" customWidth="1"/>
    <col min="11268" max="11268" width="14.140625" style="243" customWidth="1"/>
    <col min="11269" max="11269" width="1.42578125" style="243" customWidth="1"/>
    <col min="11270" max="11270" width="18.5703125" style="243" customWidth="1"/>
    <col min="11271" max="11271" width="13.7109375" style="243" customWidth="1"/>
    <col min="11272" max="11272" width="1.42578125" style="243" customWidth="1"/>
    <col min="11273" max="11273" width="19" style="243" customWidth="1"/>
    <col min="11274" max="11274" width="16.7109375" style="243" customWidth="1"/>
    <col min="11275" max="11520" width="9.140625" style="243"/>
    <col min="11521" max="11521" width="43.7109375" style="243" customWidth="1"/>
    <col min="11522" max="11522" width="1.42578125" style="243" customWidth="1"/>
    <col min="11523" max="11523" width="18.5703125" style="243" customWidth="1"/>
    <col min="11524" max="11524" width="14.140625" style="243" customWidth="1"/>
    <col min="11525" max="11525" width="1.42578125" style="243" customWidth="1"/>
    <col min="11526" max="11526" width="18.5703125" style="243" customWidth="1"/>
    <col min="11527" max="11527" width="13.7109375" style="243" customWidth="1"/>
    <col min="11528" max="11528" width="1.42578125" style="243" customWidth="1"/>
    <col min="11529" max="11529" width="19" style="243" customWidth="1"/>
    <col min="11530" max="11530" width="16.7109375" style="243" customWidth="1"/>
    <col min="11531" max="11776" width="9.140625" style="243"/>
    <col min="11777" max="11777" width="43.7109375" style="243" customWidth="1"/>
    <col min="11778" max="11778" width="1.42578125" style="243" customWidth="1"/>
    <col min="11779" max="11779" width="18.5703125" style="243" customWidth="1"/>
    <col min="11780" max="11780" width="14.140625" style="243" customWidth="1"/>
    <col min="11781" max="11781" width="1.42578125" style="243" customWidth="1"/>
    <col min="11782" max="11782" width="18.5703125" style="243" customWidth="1"/>
    <col min="11783" max="11783" width="13.7109375" style="243" customWidth="1"/>
    <col min="11784" max="11784" width="1.42578125" style="243" customWidth="1"/>
    <col min="11785" max="11785" width="19" style="243" customWidth="1"/>
    <col min="11786" max="11786" width="16.7109375" style="243" customWidth="1"/>
    <col min="11787" max="12032" width="9.140625" style="243"/>
    <col min="12033" max="12033" width="43.7109375" style="243" customWidth="1"/>
    <col min="12034" max="12034" width="1.42578125" style="243" customWidth="1"/>
    <col min="12035" max="12035" width="18.5703125" style="243" customWidth="1"/>
    <col min="12036" max="12036" width="14.140625" style="243" customWidth="1"/>
    <col min="12037" max="12037" width="1.42578125" style="243" customWidth="1"/>
    <col min="12038" max="12038" width="18.5703125" style="243" customWidth="1"/>
    <col min="12039" max="12039" width="13.7109375" style="243" customWidth="1"/>
    <col min="12040" max="12040" width="1.42578125" style="243" customWidth="1"/>
    <col min="12041" max="12041" width="19" style="243" customWidth="1"/>
    <col min="12042" max="12042" width="16.7109375" style="243" customWidth="1"/>
    <col min="12043" max="12288" width="9.140625" style="243"/>
    <col min="12289" max="12289" width="43.7109375" style="243" customWidth="1"/>
    <col min="12290" max="12290" width="1.42578125" style="243" customWidth="1"/>
    <col min="12291" max="12291" width="18.5703125" style="243" customWidth="1"/>
    <col min="12292" max="12292" width="14.140625" style="243" customWidth="1"/>
    <col min="12293" max="12293" width="1.42578125" style="243" customWidth="1"/>
    <col min="12294" max="12294" width="18.5703125" style="243" customWidth="1"/>
    <col min="12295" max="12295" width="13.7109375" style="243" customWidth="1"/>
    <col min="12296" max="12296" width="1.42578125" style="243" customWidth="1"/>
    <col min="12297" max="12297" width="19" style="243" customWidth="1"/>
    <col min="12298" max="12298" width="16.7109375" style="243" customWidth="1"/>
    <col min="12299" max="12544" width="9.140625" style="243"/>
    <col min="12545" max="12545" width="43.7109375" style="243" customWidth="1"/>
    <col min="12546" max="12546" width="1.42578125" style="243" customWidth="1"/>
    <col min="12547" max="12547" width="18.5703125" style="243" customWidth="1"/>
    <col min="12548" max="12548" width="14.140625" style="243" customWidth="1"/>
    <col min="12549" max="12549" width="1.42578125" style="243" customWidth="1"/>
    <col min="12550" max="12550" width="18.5703125" style="243" customWidth="1"/>
    <col min="12551" max="12551" width="13.7109375" style="243" customWidth="1"/>
    <col min="12552" max="12552" width="1.42578125" style="243" customWidth="1"/>
    <col min="12553" max="12553" width="19" style="243" customWidth="1"/>
    <col min="12554" max="12554" width="16.7109375" style="243" customWidth="1"/>
    <col min="12555" max="12800" width="9.140625" style="243"/>
    <col min="12801" max="12801" width="43.7109375" style="243" customWidth="1"/>
    <col min="12802" max="12802" width="1.42578125" style="243" customWidth="1"/>
    <col min="12803" max="12803" width="18.5703125" style="243" customWidth="1"/>
    <col min="12804" max="12804" width="14.140625" style="243" customWidth="1"/>
    <col min="12805" max="12805" width="1.42578125" style="243" customWidth="1"/>
    <col min="12806" max="12806" width="18.5703125" style="243" customWidth="1"/>
    <col min="12807" max="12807" width="13.7109375" style="243" customWidth="1"/>
    <col min="12808" max="12808" width="1.42578125" style="243" customWidth="1"/>
    <col min="12809" max="12809" width="19" style="243" customWidth="1"/>
    <col min="12810" max="12810" width="16.7109375" style="243" customWidth="1"/>
    <col min="12811" max="13056" width="9.140625" style="243"/>
    <col min="13057" max="13057" width="43.7109375" style="243" customWidth="1"/>
    <col min="13058" max="13058" width="1.42578125" style="243" customWidth="1"/>
    <col min="13059" max="13059" width="18.5703125" style="243" customWidth="1"/>
    <col min="13060" max="13060" width="14.140625" style="243" customWidth="1"/>
    <col min="13061" max="13061" width="1.42578125" style="243" customWidth="1"/>
    <col min="13062" max="13062" width="18.5703125" style="243" customWidth="1"/>
    <col min="13063" max="13063" width="13.7109375" style="243" customWidth="1"/>
    <col min="13064" max="13064" width="1.42578125" style="243" customWidth="1"/>
    <col min="13065" max="13065" width="19" style="243" customWidth="1"/>
    <col min="13066" max="13066" width="16.7109375" style="243" customWidth="1"/>
    <col min="13067" max="13312" width="9.140625" style="243"/>
    <col min="13313" max="13313" width="43.7109375" style="243" customWidth="1"/>
    <col min="13314" max="13314" width="1.42578125" style="243" customWidth="1"/>
    <col min="13315" max="13315" width="18.5703125" style="243" customWidth="1"/>
    <col min="13316" max="13316" width="14.140625" style="243" customWidth="1"/>
    <col min="13317" max="13317" width="1.42578125" style="243" customWidth="1"/>
    <col min="13318" max="13318" width="18.5703125" style="243" customWidth="1"/>
    <col min="13319" max="13319" width="13.7109375" style="243" customWidth="1"/>
    <col min="13320" max="13320" width="1.42578125" style="243" customWidth="1"/>
    <col min="13321" max="13321" width="19" style="243" customWidth="1"/>
    <col min="13322" max="13322" width="16.7109375" style="243" customWidth="1"/>
    <col min="13323" max="13568" width="9.140625" style="243"/>
    <col min="13569" max="13569" width="43.7109375" style="243" customWidth="1"/>
    <col min="13570" max="13570" width="1.42578125" style="243" customWidth="1"/>
    <col min="13571" max="13571" width="18.5703125" style="243" customWidth="1"/>
    <col min="13572" max="13572" width="14.140625" style="243" customWidth="1"/>
    <col min="13573" max="13573" width="1.42578125" style="243" customWidth="1"/>
    <col min="13574" max="13574" width="18.5703125" style="243" customWidth="1"/>
    <col min="13575" max="13575" width="13.7109375" style="243" customWidth="1"/>
    <col min="13576" max="13576" width="1.42578125" style="243" customWidth="1"/>
    <col min="13577" max="13577" width="19" style="243" customWidth="1"/>
    <col min="13578" max="13578" width="16.7109375" style="243" customWidth="1"/>
    <col min="13579" max="13824" width="9.140625" style="243"/>
    <col min="13825" max="13825" width="43.7109375" style="243" customWidth="1"/>
    <col min="13826" max="13826" width="1.42578125" style="243" customWidth="1"/>
    <col min="13827" max="13827" width="18.5703125" style="243" customWidth="1"/>
    <col min="13828" max="13828" width="14.140625" style="243" customWidth="1"/>
    <col min="13829" max="13829" width="1.42578125" style="243" customWidth="1"/>
    <col min="13830" max="13830" width="18.5703125" style="243" customWidth="1"/>
    <col min="13831" max="13831" width="13.7109375" style="243" customWidth="1"/>
    <col min="13832" max="13832" width="1.42578125" style="243" customWidth="1"/>
    <col min="13833" max="13833" width="19" style="243" customWidth="1"/>
    <col min="13834" max="13834" width="16.7109375" style="243" customWidth="1"/>
    <col min="13835" max="14080" width="9.140625" style="243"/>
    <col min="14081" max="14081" width="43.7109375" style="243" customWidth="1"/>
    <col min="14082" max="14082" width="1.42578125" style="243" customWidth="1"/>
    <col min="14083" max="14083" width="18.5703125" style="243" customWidth="1"/>
    <col min="14084" max="14084" width="14.140625" style="243" customWidth="1"/>
    <col min="14085" max="14085" width="1.42578125" style="243" customWidth="1"/>
    <col min="14086" max="14086" width="18.5703125" style="243" customWidth="1"/>
    <col min="14087" max="14087" width="13.7109375" style="243" customWidth="1"/>
    <col min="14088" max="14088" width="1.42578125" style="243" customWidth="1"/>
    <col min="14089" max="14089" width="19" style="243" customWidth="1"/>
    <col min="14090" max="14090" width="16.7109375" style="243" customWidth="1"/>
    <col min="14091" max="14336" width="9.140625" style="243"/>
    <col min="14337" max="14337" width="43.7109375" style="243" customWidth="1"/>
    <col min="14338" max="14338" width="1.42578125" style="243" customWidth="1"/>
    <col min="14339" max="14339" width="18.5703125" style="243" customWidth="1"/>
    <col min="14340" max="14340" width="14.140625" style="243" customWidth="1"/>
    <col min="14341" max="14341" width="1.42578125" style="243" customWidth="1"/>
    <col min="14342" max="14342" width="18.5703125" style="243" customWidth="1"/>
    <col min="14343" max="14343" width="13.7109375" style="243" customWidth="1"/>
    <col min="14344" max="14344" width="1.42578125" style="243" customWidth="1"/>
    <col min="14345" max="14345" width="19" style="243" customWidth="1"/>
    <col min="14346" max="14346" width="16.7109375" style="243" customWidth="1"/>
    <col min="14347" max="14592" width="9.140625" style="243"/>
    <col min="14593" max="14593" width="43.7109375" style="243" customWidth="1"/>
    <col min="14594" max="14594" width="1.42578125" style="243" customWidth="1"/>
    <col min="14595" max="14595" width="18.5703125" style="243" customWidth="1"/>
    <col min="14596" max="14596" width="14.140625" style="243" customWidth="1"/>
    <col min="14597" max="14597" width="1.42578125" style="243" customWidth="1"/>
    <col min="14598" max="14598" width="18.5703125" style="243" customWidth="1"/>
    <col min="14599" max="14599" width="13.7109375" style="243" customWidth="1"/>
    <col min="14600" max="14600" width="1.42578125" style="243" customWidth="1"/>
    <col min="14601" max="14601" width="19" style="243" customWidth="1"/>
    <col min="14602" max="14602" width="16.7109375" style="243" customWidth="1"/>
    <col min="14603" max="14848" width="9.140625" style="243"/>
    <col min="14849" max="14849" width="43.7109375" style="243" customWidth="1"/>
    <col min="14850" max="14850" width="1.42578125" style="243" customWidth="1"/>
    <col min="14851" max="14851" width="18.5703125" style="243" customWidth="1"/>
    <col min="14852" max="14852" width="14.140625" style="243" customWidth="1"/>
    <col min="14853" max="14853" width="1.42578125" style="243" customWidth="1"/>
    <col min="14854" max="14854" width="18.5703125" style="243" customWidth="1"/>
    <col min="14855" max="14855" width="13.7109375" style="243" customWidth="1"/>
    <col min="14856" max="14856" width="1.42578125" style="243" customWidth="1"/>
    <col min="14857" max="14857" width="19" style="243" customWidth="1"/>
    <col min="14858" max="14858" width="16.7109375" style="243" customWidth="1"/>
    <col min="14859" max="15104" width="9.140625" style="243"/>
    <col min="15105" max="15105" width="43.7109375" style="243" customWidth="1"/>
    <col min="15106" max="15106" width="1.42578125" style="243" customWidth="1"/>
    <col min="15107" max="15107" width="18.5703125" style="243" customWidth="1"/>
    <col min="15108" max="15108" width="14.140625" style="243" customWidth="1"/>
    <col min="15109" max="15109" width="1.42578125" style="243" customWidth="1"/>
    <col min="15110" max="15110" width="18.5703125" style="243" customWidth="1"/>
    <col min="15111" max="15111" width="13.7109375" style="243" customWidth="1"/>
    <col min="15112" max="15112" width="1.42578125" style="243" customWidth="1"/>
    <col min="15113" max="15113" width="19" style="243" customWidth="1"/>
    <col min="15114" max="15114" width="16.7109375" style="243" customWidth="1"/>
    <col min="15115" max="15360" width="9.140625" style="243"/>
    <col min="15361" max="15361" width="43.7109375" style="243" customWidth="1"/>
    <col min="15362" max="15362" width="1.42578125" style="243" customWidth="1"/>
    <col min="15363" max="15363" width="18.5703125" style="243" customWidth="1"/>
    <col min="15364" max="15364" width="14.140625" style="243" customWidth="1"/>
    <col min="15365" max="15365" width="1.42578125" style="243" customWidth="1"/>
    <col min="15366" max="15366" width="18.5703125" style="243" customWidth="1"/>
    <col min="15367" max="15367" width="13.7109375" style="243" customWidth="1"/>
    <col min="15368" max="15368" width="1.42578125" style="243" customWidth="1"/>
    <col min="15369" max="15369" width="19" style="243" customWidth="1"/>
    <col min="15370" max="15370" width="16.7109375" style="243" customWidth="1"/>
    <col min="15371" max="15616" width="9.140625" style="243"/>
    <col min="15617" max="15617" width="43.7109375" style="243" customWidth="1"/>
    <col min="15618" max="15618" width="1.42578125" style="243" customWidth="1"/>
    <col min="15619" max="15619" width="18.5703125" style="243" customWidth="1"/>
    <col min="15620" max="15620" width="14.140625" style="243" customWidth="1"/>
    <col min="15621" max="15621" width="1.42578125" style="243" customWidth="1"/>
    <col min="15622" max="15622" width="18.5703125" style="243" customWidth="1"/>
    <col min="15623" max="15623" width="13.7109375" style="243" customWidth="1"/>
    <col min="15624" max="15624" width="1.42578125" style="243" customWidth="1"/>
    <col min="15625" max="15625" width="19" style="243" customWidth="1"/>
    <col min="15626" max="15626" width="16.7109375" style="243" customWidth="1"/>
    <col min="15627" max="15872" width="9.140625" style="243"/>
    <col min="15873" max="15873" width="43.7109375" style="243" customWidth="1"/>
    <col min="15874" max="15874" width="1.42578125" style="243" customWidth="1"/>
    <col min="15875" max="15875" width="18.5703125" style="243" customWidth="1"/>
    <col min="15876" max="15876" width="14.140625" style="243" customWidth="1"/>
    <col min="15877" max="15877" width="1.42578125" style="243" customWidth="1"/>
    <col min="15878" max="15878" width="18.5703125" style="243" customWidth="1"/>
    <col min="15879" max="15879" width="13.7109375" style="243" customWidth="1"/>
    <col min="15880" max="15880" width="1.42578125" style="243" customWidth="1"/>
    <col min="15881" max="15881" width="19" style="243" customWidth="1"/>
    <col min="15882" max="15882" width="16.7109375" style="243" customWidth="1"/>
    <col min="15883" max="16128" width="9.140625" style="243"/>
    <col min="16129" max="16129" width="43.7109375" style="243" customWidth="1"/>
    <col min="16130" max="16130" width="1.42578125" style="243" customWidth="1"/>
    <col min="16131" max="16131" width="18.5703125" style="243" customWidth="1"/>
    <col min="16132" max="16132" width="14.140625" style="243" customWidth="1"/>
    <col min="16133" max="16133" width="1.42578125" style="243" customWidth="1"/>
    <col min="16134" max="16134" width="18.5703125" style="243" customWidth="1"/>
    <col min="16135" max="16135" width="13.7109375" style="243" customWidth="1"/>
    <col min="16136" max="16136" width="1.42578125" style="243" customWidth="1"/>
    <col min="16137" max="16137" width="19" style="243" customWidth="1"/>
    <col min="16138" max="16138" width="16.7109375" style="243" customWidth="1"/>
    <col min="16139" max="16384" width="9.140625" style="243"/>
  </cols>
  <sheetData>
    <row r="1" spans="1:13" x14ac:dyDescent="0.35">
      <c r="A1" s="16" t="s">
        <v>184</v>
      </c>
      <c r="B1" s="240"/>
      <c r="C1" s="241"/>
      <c r="D1" s="241"/>
      <c r="E1" s="240"/>
      <c r="F1" s="241"/>
      <c r="G1" s="100"/>
      <c r="H1" s="100"/>
      <c r="I1" s="100"/>
      <c r="J1" s="242"/>
    </row>
    <row r="2" spans="1:13" x14ac:dyDescent="0.35">
      <c r="A2" s="4" t="s">
        <v>220</v>
      </c>
      <c r="B2" s="244"/>
      <c r="C2" s="245"/>
      <c r="D2" s="245"/>
      <c r="E2" s="244"/>
      <c r="F2" s="245"/>
      <c r="G2" s="242"/>
      <c r="H2" s="242"/>
      <c r="I2" s="242"/>
      <c r="J2" s="242"/>
    </row>
    <row r="3" spans="1:13" x14ac:dyDescent="0.35">
      <c r="A3" s="99" t="s">
        <v>185</v>
      </c>
      <c r="B3" s="244"/>
      <c r="C3" s="245"/>
      <c r="D3" s="245"/>
      <c r="E3" s="244"/>
      <c r="F3" s="245"/>
      <c r="G3" s="242"/>
      <c r="H3" s="242"/>
      <c r="I3" s="242"/>
      <c r="J3" s="242"/>
    </row>
    <row r="4" spans="1:13" s="247" customFormat="1" ht="15" x14ac:dyDescent="0.3">
      <c r="A4" s="246"/>
      <c r="B4" s="23"/>
      <c r="C4" s="432"/>
      <c r="D4" s="432"/>
      <c r="E4" s="23"/>
      <c r="F4" s="432"/>
      <c r="G4" s="432"/>
      <c r="H4" s="24"/>
      <c r="I4" s="433"/>
      <c r="J4" s="433"/>
    </row>
    <row r="5" spans="1:13" s="247" customFormat="1" ht="15" x14ac:dyDescent="0.3">
      <c r="A5" s="248"/>
      <c r="B5" s="23"/>
      <c r="C5" s="414" t="s">
        <v>24</v>
      </c>
      <c r="D5" s="415"/>
      <c r="E5" s="23"/>
      <c r="F5" s="414" t="s">
        <v>25</v>
      </c>
      <c r="G5" s="415"/>
      <c r="H5" s="24"/>
      <c r="I5" s="434" t="s">
        <v>26</v>
      </c>
      <c r="J5" s="435"/>
    </row>
    <row r="6" spans="1:13" s="247" customFormat="1" ht="15" x14ac:dyDescent="0.3">
      <c r="A6" s="430" t="s">
        <v>186</v>
      </c>
      <c r="B6" s="23"/>
      <c r="C6" s="27" t="s">
        <v>28</v>
      </c>
      <c r="D6" s="28" t="s">
        <v>29</v>
      </c>
      <c r="E6" s="29"/>
      <c r="F6" s="27" t="s">
        <v>30</v>
      </c>
      <c r="G6" s="30"/>
      <c r="H6" s="31"/>
      <c r="I6" s="32" t="s">
        <v>31</v>
      </c>
      <c r="J6" s="33" t="s">
        <v>29</v>
      </c>
    </row>
    <row r="7" spans="1:13" s="247" customFormat="1" ht="15" x14ac:dyDescent="0.3">
      <c r="A7" s="431"/>
      <c r="B7" s="181"/>
      <c r="C7" s="35" t="s">
        <v>187</v>
      </c>
      <c r="D7" s="36" t="s">
        <v>187</v>
      </c>
      <c r="E7" s="29"/>
      <c r="F7" s="35" t="s">
        <v>32</v>
      </c>
      <c r="G7" s="37" t="s">
        <v>33</v>
      </c>
      <c r="H7" s="31"/>
      <c r="I7" s="38" t="s">
        <v>34</v>
      </c>
      <c r="J7" s="37" t="s">
        <v>34</v>
      </c>
    </row>
    <row r="8" spans="1:13" s="380" customFormat="1" ht="34.5" customHeight="1" x14ac:dyDescent="0.3">
      <c r="A8" s="377">
        <v>1</v>
      </c>
      <c r="B8" s="378"/>
      <c r="C8" s="351">
        <v>2498</v>
      </c>
      <c r="D8" s="351">
        <v>1063</v>
      </c>
      <c r="E8" s="352"/>
      <c r="F8" s="351">
        <v>244</v>
      </c>
      <c r="G8" s="379">
        <f>F8/$F$13*100</f>
        <v>42.068965517241381</v>
      </c>
      <c r="H8" s="379"/>
      <c r="I8" s="355">
        <f>F8/C8*100</f>
        <v>9.7678142514011199</v>
      </c>
      <c r="J8" s="355">
        <f>F8/D8*100</f>
        <v>22.95390404515522</v>
      </c>
      <c r="L8" s="396"/>
      <c r="M8" s="395"/>
    </row>
    <row r="9" spans="1:13" s="380" customFormat="1" ht="34.5" customHeight="1" x14ac:dyDescent="0.3">
      <c r="A9" s="377">
        <v>2</v>
      </c>
      <c r="B9" s="377"/>
      <c r="C9" s="351">
        <v>1148</v>
      </c>
      <c r="D9" s="351">
        <v>501</v>
      </c>
      <c r="E9" s="352"/>
      <c r="F9" s="351">
        <v>146</v>
      </c>
      <c r="G9" s="379">
        <f t="shared" ref="G9:G11" si="0">F9/$F$13*100</f>
        <v>25.172413793103448</v>
      </c>
      <c r="H9" s="379"/>
      <c r="I9" s="355">
        <f>F9/C9*100</f>
        <v>12.717770034843207</v>
      </c>
      <c r="J9" s="355">
        <f>F9/D9*100</f>
        <v>29.141716566866265</v>
      </c>
      <c r="L9" s="396"/>
      <c r="M9" s="395"/>
    </row>
    <row r="10" spans="1:13" s="380" customFormat="1" ht="34.5" customHeight="1" x14ac:dyDescent="0.3">
      <c r="A10" s="377">
        <v>3</v>
      </c>
      <c r="B10" s="377"/>
      <c r="C10" s="351">
        <v>682</v>
      </c>
      <c r="D10" s="351">
        <v>309</v>
      </c>
      <c r="E10" s="352"/>
      <c r="F10" s="351">
        <v>155</v>
      </c>
      <c r="G10" s="379">
        <f t="shared" si="0"/>
        <v>26.72413793103448</v>
      </c>
      <c r="H10" s="379"/>
      <c r="I10" s="355">
        <f>F10/C10*100</f>
        <v>22.727272727272727</v>
      </c>
      <c r="J10" s="355">
        <f>F10/D10*100</f>
        <v>50.161812297734635</v>
      </c>
      <c r="L10" s="396"/>
      <c r="M10" s="395"/>
    </row>
    <row r="11" spans="1:13" s="380" customFormat="1" ht="34.5" customHeight="1" x14ac:dyDescent="0.3">
      <c r="A11" s="377">
        <v>4</v>
      </c>
      <c r="B11" s="377"/>
      <c r="C11" s="351">
        <v>207</v>
      </c>
      <c r="D11" s="351">
        <v>74</v>
      </c>
      <c r="E11" s="352"/>
      <c r="F11" s="351">
        <v>35</v>
      </c>
      <c r="G11" s="379">
        <f t="shared" si="0"/>
        <v>6.0344827586206895</v>
      </c>
      <c r="H11" s="379"/>
      <c r="I11" s="355">
        <f>F11/C11*100</f>
        <v>16.908212560386474</v>
      </c>
      <c r="J11" s="355">
        <f>F11/D11*100</f>
        <v>47.297297297297298</v>
      </c>
      <c r="L11" s="396"/>
      <c r="M11" s="395"/>
    </row>
    <row r="12" spans="1:13" s="257" customFormat="1" ht="15" x14ac:dyDescent="0.3">
      <c r="A12" s="250"/>
      <c r="B12" s="251"/>
      <c r="C12" s="252"/>
      <c r="D12" s="253"/>
      <c r="E12" s="251"/>
      <c r="F12" s="252"/>
      <c r="G12" s="254"/>
      <c r="H12" s="255"/>
      <c r="I12" s="256"/>
      <c r="J12" s="254"/>
    </row>
    <row r="13" spans="1:13" s="257" customFormat="1" ht="15" x14ac:dyDescent="0.3">
      <c r="A13" s="258" t="s">
        <v>176</v>
      </c>
      <c r="B13" s="259"/>
      <c r="C13" s="391">
        <f>SUM(C8:C11)</f>
        <v>4535</v>
      </c>
      <c r="D13" s="261">
        <f>SUM(D8:D11)</f>
        <v>1947</v>
      </c>
      <c r="E13" s="259"/>
      <c r="F13" s="260">
        <f>SUM(F8:F11)</f>
        <v>580</v>
      </c>
      <c r="G13" s="222">
        <f>F13/F$13*100</f>
        <v>100</v>
      </c>
      <c r="H13" s="249"/>
      <c r="I13" s="64">
        <f>F13/C13*100</f>
        <v>12.789415656008821</v>
      </c>
      <c r="J13" s="63">
        <f>F13/D13*100</f>
        <v>29.789419619928093</v>
      </c>
    </row>
    <row r="14" spans="1:13" s="257" customFormat="1" ht="15" x14ac:dyDescent="0.3">
      <c r="A14" s="262"/>
      <c r="B14" s="259"/>
      <c r="C14" s="263"/>
      <c r="D14" s="264"/>
      <c r="E14" s="259"/>
      <c r="F14" s="263"/>
      <c r="G14" s="265"/>
      <c r="H14" s="249"/>
      <c r="I14" s="266"/>
      <c r="J14" s="267"/>
    </row>
    <row r="15" spans="1:13" s="257" customFormat="1" ht="15.75" x14ac:dyDescent="0.35">
      <c r="B15" s="268"/>
      <c r="C15" s="269"/>
      <c r="D15" s="269"/>
      <c r="E15" s="268"/>
      <c r="F15" s="269"/>
      <c r="G15" s="270"/>
      <c r="H15" s="271"/>
      <c r="I15" s="271"/>
      <c r="J15" s="270"/>
      <c r="L15" s="273"/>
      <c r="M15" s="274"/>
    </row>
    <row r="16" spans="1:13" s="73" customFormat="1" x14ac:dyDescent="0.35">
      <c r="A16" s="14" t="s">
        <v>219</v>
      </c>
      <c r="B16" s="272"/>
      <c r="C16" s="115"/>
      <c r="D16" s="115"/>
      <c r="E16" s="272"/>
      <c r="F16" s="90"/>
      <c r="G16" s="72"/>
      <c r="H16" s="72"/>
      <c r="I16" s="72"/>
      <c r="J16" s="72"/>
      <c r="K16" s="273"/>
      <c r="L16" s="166"/>
      <c r="M16" s="191"/>
    </row>
    <row r="17" spans="1:13" s="166" customFormat="1" x14ac:dyDescent="0.35">
      <c r="A17" s="15"/>
      <c r="B17" s="34"/>
      <c r="C17" s="275"/>
      <c r="D17" s="112"/>
      <c r="E17" s="34"/>
      <c r="F17" s="112"/>
      <c r="G17" s="113"/>
      <c r="H17" s="113"/>
      <c r="I17" s="113"/>
      <c r="J17" s="276"/>
      <c r="L17" s="243"/>
      <c r="M17" s="243"/>
    </row>
  </sheetData>
  <mergeCells count="7">
    <mergeCell ref="A6:A7"/>
    <mergeCell ref="C4:D4"/>
    <mergeCell ref="F4:G4"/>
    <mergeCell ref="I4:J4"/>
    <mergeCell ref="C5:D5"/>
    <mergeCell ref="F5:G5"/>
    <mergeCell ref="I5:J5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F8" sqref="F8"/>
    </sheetView>
  </sheetViews>
  <sheetFormatPr defaultRowHeight="18" x14ac:dyDescent="0.35"/>
  <cols>
    <col min="1" max="1" width="35.28515625" style="290" customWidth="1"/>
    <col min="2" max="2" width="1.42578125" style="290" customWidth="1"/>
    <col min="3" max="3" width="19.5703125" style="291" customWidth="1"/>
    <col min="4" max="4" width="18.5703125" style="291" customWidth="1"/>
    <col min="5" max="5" width="1.42578125" style="290" customWidth="1"/>
    <col min="6" max="6" width="19.28515625" style="291" customWidth="1"/>
    <col min="7" max="7" width="18.5703125" style="292" customWidth="1"/>
    <col min="8" max="8" width="1.42578125" style="292" customWidth="1"/>
    <col min="9" max="9" width="18.5703125" style="292" customWidth="1"/>
    <col min="10" max="10" width="15.5703125" style="292" customWidth="1"/>
    <col min="11" max="256" width="9.140625" style="285"/>
    <col min="257" max="257" width="35.28515625" style="285" customWidth="1"/>
    <col min="258" max="258" width="1.42578125" style="285" customWidth="1"/>
    <col min="259" max="259" width="19.5703125" style="285" customWidth="1"/>
    <col min="260" max="260" width="18.5703125" style="285" customWidth="1"/>
    <col min="261" max="261" width="1.42578125" style="285" customWidth="1"/>
    <col min="262" max="262" width="19.28515625" style="285" customWidth="1"/>
    <col min="263" max="263" width="18.5703125" style="285" customWidth="1"/>
    <col min="264" max="264" width="1.42578125" style="285" customWidth="1"/>
    <col min="265" max="265" width="18.5703125" style="285" customWidth="1"/>
    <col min="266" max="266" width="15.5703125" style="285" customWidth="1"/>
    <col min="267" max="512" width="9.140625" style="285"/>
    <col min="513" max="513" width="35.28515625" style="285" customWidth="1"/>
    <col min="514" max="514" width="1.42578125" style="285" customWidth="1"/>
    <col min="515" max="515" width="19.5703125" style="285" customWidth="1"/>
    <col min="516" max="516" width="18.5703125" style="285" customWidth="1"/>
    <col min="517" max="517" width="1.42578125" style="285" customWidth="1"/>
    <col min="518" max="518" width="19.28515625" style="285" customWidth="1"/>
    <col min="519" max="519" width="18.5703125" style="285" customWidth="1"/>
    <col min="520" max="520" width="1.42578125" style="285" customWidth="1"/>
    <col min="521" max="521" width="18.5703125" style="285" customWidth="1"/>
    <col min="522" max="522" width="15.5703125" style="285" customWidth="1"/>
    <col min="523" max="768" width="9.140625" style="285"/>
    <col min="769" max="769" width="35.28515625" style="285" customWidth="1"/>
    <col min="770" max="770" width="1.42578125" style="285" customWidth="1"/>
    <col min="771" max="771" width="19.5703125" style="285" customWidth="1"/>
    <col min="772" max="772" width="18.5703125" style="285" customWidth="1"/>
    <col min="773" max="773" width="1.42578125" style="285" customWidth="1"/>
    <col min="774" max="774" width="19.28515625" style="285" customWidth="1"/>
    <col min="775" max="775" width="18.5703125" style="285" customWidth="1"/>
    <col min="776" max="776" width="1.42578125" style="285" customWidth="1"/>
    <col min="777" max="777" width="18.5703125" style="285" customWidth="1"/>
    <col min="778" max="778" width="15.5703125" style="285" customWidth="1"/>
    <col min="779" max="1024" width="9.140625" style="285"/>
    <col min="1025" max="1025" width="35.28515625" style="285" customWidth="1"/>
    <col min="1026" max="1026" width="1.42578125" style="285" customWidth="1"/>
    <col min="1027" max="1027" width="19.5703125" style="285" customWidth="1"/>
    <col min="1028" max="1028" width="18.5703125" style="285" customWidth="1"/>
    <col min="1029" max="1029" width="1.42578125" style="285" customWidth="1"/>
    <col min="1030" max="1030" width="19.28515625" style="285" customWidth="1"/>
    <col min="1031" max="1031" width="18.5703125" style="285" customWidth="1"/>
    <col min="1032" max="1032" width="1.42578125" style="285" customWidth="1"/>
    <col min="1033" max="1033" width="18.5703125" style="285" customWidth="1"/>
    <col min="1034" max="1034" width="15.5703125" style="285" customWidth="1"/>
    <col min="1035" max="1280" width="9.140625" style="285"/>
    <col min="1281" max="1281" width="35.28515625" style="285" customWidth="1"/>
    <col min="1282" max="1282" width="1.42578125" style="285" customWidth="1"/>
    <col min="1283" max="1283" width="19.5703125" style="285" customWidth="1"/>
    <col min="1284" max="1284" width="18.5703125" style="285" customWidth="1"/>
    <col min="1285" max="1285" width="1.42578125" style="285" customWidth="1"/>
    <col min="1286" max="1286" width="19.28515625" style="285" customWidth="1"/>
    <col min="1287" max="1287" width="18.5703125" style="285" customWidth="1"/>
    <col min="1288" max="1288" width="1.42578125" style="285" customWidth="1"/>
    <col min="1289" max="1289" width="18.5703125" style="285" customWidth="1"/>
    <col min="1290" max="1290" width="15.5703125" style="285" customWidth="1"/>
    <col min="1291" max="1536" width="9.140625" style="285"/>
    <col min="1537" max="1537" width="35.28515625" style="285" customWidth="1"/>
    <col min="1538" max="1538" width="1.42578125" style="285" customWidth="1"/>
    <col min="1539" max="1539" width="19.5703125" style="285" customWidth="1"/>
    <col min="1540" max="1540" width="18.5703125" style="285" customWidth="1"/>
    <col min="1541" max="1541" width="1.42578125" style="285" customWidth="1"/>
    <col min="1542" max="1542" width="19.28515625" style="285" customWidth="1"/>
    <col min="1543" max="1543" width="18.5703125" style="285" customWidth="1"/>
    <col min="1544" max="1544" width="1.42578125" style="285" customWidth="1"/>
    <col min="1545" max="1545" width="18.5703125" style="285" customWidth="1"/>
    <col min="1546" max="1546" width="15.5703125" style="285" customWidth="1"/>
    <col min="1547" max="1792" width="9.140625" style="285"/>
    <col min="1793" max="1793" width="35.28515625" style="285" customWidth="1"/>
    <col min="1794" max="1794" width="1.42578125" style="285" customWidth="1"/>
    <col min="1795" max="1795" width="19.5703125" style="285" customWidth="1"/>
    <col min="1796" max="1796" width="18.5703125" style="285" customWidth="1"/>
    <col min="1797" max="1797" width="1.42578125" style="285" customWidth="1"/>
    <col min="1798" max="1798" width="19.28515625" style="285" customWidth="1"/>
    <col min="1799" max="1799" width="18.5703125" style="285" customWidth="1"/>
    <col min="1800" max="1800" width="1.42578125" style="285" customWidth="1"/>
    <col min="1801" max="1801" width="18.5703125" style="285" customWidth="1"/>
    <col min="1802" max="1802" width="15.5703125" style="285" customWidth="1"/>
    <col min="1803" max="2048" width="9.140625" style="285"/>
    <col min="2049" max="2049" width="35.28515625" style="285" customWidth="1"/>
    <col min="2050" max="2050" width="1.42578125" style="285" customWidth="1"/>
    <col min="2051" max="2051" width="19.5703125" style="285" customWidth="1"/>
    <col min="2052" max="2052" width="18.5703125" style="285" customWidth="1"/>
    <col min="2053" max="2053" width="1.42578125" style="285" customWidth="1"/>
    <col min="2054" max="2054" width="19.28515625" style="285" customWidth="1"/>
    <col min="2055" max="2055" width="18.5703125" style="285" customWidth="1"/>
    <col min="2056" max="2056" width="1.42578125" style="285" customWidth="1"/>
    <col min="2057" max="2057" width="18.5703125" style="285" customWidth="1"/>
    <col min="2058" max="2058" width="15.5703125" style="285" customWidth="1"/>
    <col min="2059" max="2304" width="9.140625" style="285"/>
    <col min="2305" max="2305" width="35.28515625" style="285" customWidth="1"/>
    <col min="2306" max="2306" width="1.42578125" style="285" customWidth="1"/>
    <col min="2307" max="2307" width="19.5703125" style="285" customWidth="1"/>
    <col min="2308" max="2308" width="18.5703125" style="285" customWidth="1"/>
    <col min="2309" max="2309" width="1.42578125" style="285" customWidth="1"/>
    <col min="2310" max="2310" width="19.28515625" style="285" customWidth="1"/>
    <col min="2311" max="2311" width="18.5703125" style="285" customWidth="1"/>
    <col min="2312" max="2312" width="1.42578125" style="285" customWidth="1"/>
    <col min="2313" max="2313" width="18.5703125" style="285" customWidth="1"/>
    <col min="2314" max="2314" width="15.5703125" style="285" customWidth="1"/>
    <col min="2315" max="2560" width="9.140625" style="285"/>
    <col min="2561" max="2561" width="35.28515625" style="285" customWidth="1"/>
    <col min="2562" max="2562" width="1.42578125" style="285" customWidth="1"/>
    <col min="2563" max="2563" width="19.5703125" style="285" customWidth="1"/>
    <col min="2564" max="2564" width="18.5703125" style="285" customWidth="1"/>
    <col min="2565" max="2565" width="1.42578125" style="285" customWidth="1"/>
    <col min="2566" max="2566" width="19.28515625" style="285" customWidth="1"/>
    <col min="2567" max="2567" width="18.5703125" style="285" customWidth="1"/>
    <col min="2568" max="2568" width="1.42578125" style="285" customWidth="1"/>
    <col min="2569" max="2569" width="18.5703125" style="285" customWidth="1"/>
    <col min="2570" max="2570" width="15.5703125" style="285" customWidth="1"/>
    <col min="2571" max="2816" width="9.140625" style="285"/>
    <col min="2817" max="2817" width="35.28515625" style="285" customWidth="1"/>
    <col min="2818" max="2818" width="1.42578125" style="285" customWidth="1"/>
    <col min="2819" max="2819" width="19.5703125" style="285" customWidth="1"/>
    <col min="2820" max="2820" width="18.5703125" style="285" customWidth="1"/>
    <col min="2821" max="2821" width="1.42578125" style="285" customWidth="1"/>
    <col min="2822" max="2822" width="19.28515625" style="285" customWidth="1"/>
    <col min="2823" max="2823" width="18.5703125" style="285" customWidth="1"/>
    <col min="2824" max="2824" width="1.42578125" style="285" customWidth="1"/>
    <col min="2825" max="2825" width="18.5703125" style="285" customWidth="1"/>
    <col min="2826" max="2826" width="15.5703125" style="285" customWidth="1"/>
    <col min="2827" max="3072" width="9.140625" style="285"/>
    <col min="3073" max="3073" width="35.28515625" style="285" customWidth="1"/>
    <col min="3074" max="3074" width="1.42578125" style="285" customWidth="1"/>
    <col min="3075" max="3075" width="19.5703125" style="285" customWidth="1"/>
    <col min="3076" max="3076" width="18.5703125" style="285" customWidth="1"/>
    <col min="3077" max="3077" width="1.42578125" style="285" customWidth="1"/>
    <col min="3078" max="3078" width="19.28515625" style="285" customWidth="1"/>
    <col min="3079" max="3079" width="18.5703125" style="285" customWidth="1"/>
    <col min="3080" max="3080" width="1.42578125" style="285" customWidth="1"/>
    <col min="3081" max="3081" width="18.5703125" style="285" customWidth="1"/>
    <col min="3082" max="3082" width="15.5703125" style="285" customWidth="1"/>
    <col min="3083" max="3328" width="9.140625" style="285"/>
    <col min="3329" max="3329" width="35.28515625" style="285" customWidth="1"/>
    <col min="3330" max="3330" width="1.42578125" style="285" customWidth="1"/>
    <col min="3331" max="3331" width="19.5703125" style="285" customWidth="1"/>
    <col min="3332" max="3332" width="18.5703125" style="285" customWidth="1"/>
    <col min="3333" max="3333" width="1.42578125" style="285" customWidth="1"/>
    <col min="3334" max="3334" width="19.28515625" style="285" customWidth="1"/>
    <col min="3335" max="3335" width="18.5703125" style="285" customWidth="1"/>
    <col min="3336" max="3336" width="1.42578125" style="285" customWidth="1"/>
    <col min="3337" max="3337" width="18.5703125" style="285" customWidth="1"/>
    <col min="3338" max="3338" width="15.5703125" style="285" customWidth="1"/>
    <col min="3339" max="3584" width="9.140625" style="285"/>
    <col min="3585" max="3585" width="35.28515625" style="285" customWidth="1"/>
    <col min="3586" max="3586" width="1.42578125" style="285" customWidth="1"/>
    <col min="3587" max="3587" width="19.5703125" style="285" customWidth="1"/>
    <col min="3588" max="3588" width="18.5703125" style="285" customWidth="1"/>
    <col min="3589" max="3589" width="1.42578125" style="285" customWidth="1"/>
    <col min="3590" max="3590" width="19.28515625" style="285" customWidth="1"/>
    <col min="3591" max="3591" width="18.5703125" style="285" customWidth="1"/>
    <col min="3592" max="3592" width="1.42578125" style="285" customWidth="1"/>
    <col min="3593" max="3593" width="18.5703125" style="285" customWidth="1"/>
    <col min="3594" max="3594" width="15.5703125" style="285" customWidth="1"/>
    <col min="3595" max="3840" width="9.140625" style="285"/>
    <col min="3841" max="3841" width="35.28515625" style="285" customWidth="1"/>
    <col min="3842" max="3842" width="1.42578125" style="285" customWidth="1"/>
    <col min="3843" max="3843" width="19.5703125" style="285" customWidth="1"/>
    <col min="3844" max="3844" width="18.5703125" style="285" customWidth="1"/>
    <col min="3845" max="3845" width="1.42578125" style="285" customWidth="1"/>
    <col min="3846" max="3846" width="19.28515625" style="285" customWidth="1"/>
    <col min="3847" max="3847" width="18.5703125" style="285" customWidth="1"/>
    <col min="3848" max="3848" width="1.42578125" style="285" customWidth="1"/>
    <col min="3849" max="3849" width="18.5703125" style="285" customWidth="1"/>
    <col min="3850" max="3850" width="15.5703125" style="285" customWidth="1"/>
    <col min="3851" max="4096" width="9.140625" style="285"/>
    <col min="4097" max="4097" width="35.28515625" style="285" customWidth="1"/>
    <col min="4098" max="4098" width="1.42578125" style="285" customWidth="1"/>
    <col min="4099" max="4099" width="19.5703125" style="285" customWidth="1"/>
    <col min="4100" max="4100" width="18.5703125" style="285" customWidth="1"/>
    <col min="4101" max="4101" width="1.42578125" style="285" customWidth="1"/>
    <col min="4102" max="4102" width="19.28515625" style="285" customWidth="1"/>
    <col min="4103" max="4103" width="18.5703125" style="285" customWidth="1"/>
    <col min="4104" max="4104" width="1.42578125" style="285" customWidth="1"/>
    <col min="4105" max="4105" width="18.5703125" style="285" customWidth="1"/>
    <col min="4106" max="4106" width="15.5703125" style="285" customWidth="1"/>
    <col min="4107" max="4352" width="9.140625" style="285"/>
    <col min="4353" max="4353" width="35.28515625" style="285" customWidth="1"/>
    <col min="4354" max="4354" width="1.42578125" style="285" customWidth="1"/>
    <col min="4355" max="4355" width="19.5703125" style="285" customWidth="1"/>
    <col min="4356" max="4356" width="18.5703125" style="285" customWidth="1"/>
    <col min="4357" max="4357" width="1.42578125" style="285" customWidth="1"/>
    <col min="4358" max="4358" width="19.28515625" style="285" customWidth="1"/>
    <col min="4359" max="4359" width="18.5703125" style="285" customWidth="1"/>
    <col min="4360" max="4360" width="1.42578125" style="285" customWidth="1"/>
    <col min="4361" max="4361" width="18.5703125" style="285" customWidth="1"/>
    <col min="4362" max="4362" width="15.5703125" style="285" customWidth="1"/>
    <col min="4363" max="4608" width="9.140625" style="285"/>
    <col min="4609" max="4609" width="35.28515625" style="285" customWidth="1"/>
    <col min="4610" max="4610" width="1.42578125" style="285" customWidth="1"/>
    <col min="4611" max="4611" width="19.5703125" style="285" customWidth="1"/>
    <col min="4612" max="4612" width="18.5703125" style="285" customWidth="1"/>
    <col min="4613" max="4613" width="1.42578125" style="285" customWidth="1"/>
    <col min="4614" max="4614" width="19.28515625" style="285" customWidth="1"/>
    <col min="4615" max="4615" width="18.5703125" style="285" customWidth="1"/>
    <col min="4616" max="4616" width="1.42578125" style="285" customWidth="1"/>
    <col min="4617" max="4617" width="18.5703125" style="285" customWidth="1"/>
    <col min="4618" max="4618" width="15.5703125" style="285" customWidth="1"/>
    <col min="4619" max="4864" width="9.140625" style="285"/>
    <col min="4865" max="4865" width="35.28515625" style="285" customWidth="1"/>
    <col min="4866" max="4866" width="1.42578125" style="285" customWidth="1"/>
    <col min="4867" max="4867" width="19.5703125" style="285" customWidth="1"/>
    <col min="4868" max="4868" width="18.5703125" style="285" customWidth="1"/>
    <col min="4869" max="4869" width="1.42578125" style="285" customWidth="1"/>
    <col min="4870" max="4870" width="19.28515625" style="285" customWidth="1"/>
    <col min="4871" max="4871" width="18.5703125" style="285" customWidth="1"/>
    <col min="4872" max="4872" width="1.42578125" style="285" customWidth="1"/>
    <col min="4873" max="4873" width="18.5703125" style="285" customWidth="1"/>
    <col min="4874" max="4874" width="15.5703125" style="285" customWidth="1"/>
    <col min="4875" max="5120" width="9.140625" style="285"/>
    <col min="5121" max="5121" width="35.28515625" style="285" customWidth="1"/>
    <col min="5122" max="5122" width="1.42578125" style="285" customWidth="1"/>
    <col min="5123" max="5123" width="19.5703125" style="285" customWidth="1"/>
    <col min="5124" max="5124" width="18.5703125" style="285" customWidth="1"/>
    <col min="5125" max="5125" width="1.42578125" style="285" customWidth="1"/>
    <col min="5126" max="5126" width="19.28515625" style="285" customWidth="1"/>
    <col min="5127" max="5127" width="18.5703125" style="285" customWidth="1"/>
    <col min="5128" max="5128" width="1.42578125" style="285" customWidth="1"/>
    <col min="5129" max="5129" width="18.5703125" style="285" customWidth="1"/>
    <col min="5130" max="5130" width="15.5703125" style="285" customWidth="1"/>
    <col min="5131" max="5376" width="9.140625" style="285"/>
    <col min="5377" max="5377" width="35.28515625" style="285" customWidth="1"/>
    <col min="5378" max="5378" width="1.42578125" style="285" customWidth="1"/>
    <col min="5379" max="5379" width="19.5703125" style="285" customWidth="1"/>
    <col min="5380" max="5380" width="18.5703125" style="285" customWidth="1"/>
    <col min="5381" max="5381" width="1.42578125" style="285" customWidth="1"/>
    <col min="5382" max="5382" width="19.28515625" style="285" customWidth="1"/>
    <col min="5383" max="5383" width="18.5703125" style="285" customWidth="1"/>
    <col min="5384" max="5384" width="1.42578125" style="285" customWidth="1"/>
    <col min="5385" max="5385" width="18.5703125" style="285" customWidth="1"/>
    <col min="5386" max="5386" width="15.5703125" style="285" customWidth="1"/>
    <col min="5387" max="5632" width="9.140625" style="285"/>
    <col min="5633" max="5633" width="35.28515625" style="285" customWidth="1"/>
    <col min="5634" max="5634" width="1.42578125" style="285" customWidth="1"/>
    <col min="5635" max="5635" width="19.5703125" style="285" customWidth="1"/>
    <col min="5636" max="5636" width="18.5703125" style="285" customWidth="1"/>
    <col min="5637" max="5637" width="1.42578125" style="285" customWidth="1"/>
    <col min="5638" max="5638" width="19.28515625" style="285" customWidth="1"/>
    <col min="5639" max="5639" width="18.5703125" style="285" customWidth="1"/>
    <col min="5640" max="5640" width="1.42578125" style="285" customWidth="1"/>
    <col min="5641" max="5641" width="18.5703125" style="285" customWidth="1"/>
    <col min="5642" max="5642" width="15.5703125" style="285" customWidth="1"/>
    <col min="5643" max="5888" width="9.140625" style="285"/>
    <col min="5889" max="5889" width="35.28515625" style="285" customWidth="1"/>
    <col min="5890" max="5890" width="1.42578125" style="285" customWidth="1"/>
    <col min="5891" max="5891" width="19.5703125" style="285" customWidth="1"/>
    <col min="5892" max="5892" width="18.5703125" style="285" customWidth="1"/>
    <col min="5893" max="5893" width="1.42578125" style="285" customWidth="1"/>
    <col min="5894" max="5894" width="19.28515625" style="285" customWidth="1"/>
    <col min="5895" max="5895" width="18.5703125" style="285" customWidth="1"/>
    <col min="5896" max="5896" width="1.42578125" style="285" customWidth="1"/>
    <col min="5897" max="5897" width="18.5703125" style="285" customWidth="1"/>
    <col min="5898" max="5898" width="15.5703125" style="285" customWidth="1"/>
    <col min="5899" max="6144" width="9.140625" style="285"/>
    <col min="6145" max="6145" width="35.28515625" style="285" customWidth="1"/>
    <col min="6146" max="6146" width="1.42578125" style="285" customWidth="1"/>
    <col min="6147" max="6147" width="19.5703125" style="285" customWidth="1"/>
    <col min="6148" max="6148" width="18.5703125" style="285" customWidth="1"/>
    <col min="6149" max="6149" width="1.42578125" style="285" customWidth="1"/>
    <col min="6150" max="6150" width="19.28515625" style="285" customWidth="1"/>
    <col min="6151" max="6151" width="18.5703125" style="285" customWidth="1"/>
    <col min="6152" max="6152" width="1.42578125" style="285" customWidth="1"/>
    <col min="6153" max="6153" width="18.5703125" style="285" customWidth="1"/>
    <col min="6154" max="6154" width="15.5703125" style="285" customWidth="1"/>
    <col min="6155" max="6400" width="9.140625" style="285"/>
    <col min="6401" max="6401" width="35.28515625" style="285" customWidth="1"/>
    <col min="6402" max="6402" width="1.42578125" style="285" customWidth="1"/>
    <col min="6403" max="6403" width="19.5703125" style="285" customWidth="1"/>
    <col min="6404" max="6404" width="18.5703125" style="285" customWidth="1"/>
    <col min="6405" max="6405" width="1.42578125" style="285" customWidth="1"/>
    <col min="6406" max="6406" width="19.28515625" style="285" customWidth="1"/>
    <col min="6407" max="6407" width="18.5703125" style="285" customWidth="1"/>
    <col min="6408" max="6408" width="1.42578125" style="285" customWidth="1"/>
    <col min="6409" max="6409" width="18.5703125" style="285" customWidth="1"/>
    <col min="6410" max="6410" width="15.5703125" style="285" customWidth="1"/>
    <col min="6411" max="6656" width="9.140625" style="285"/>
    <col min="6657" max="6657" width="35.28515625" style="285" customWidth="1"/>
    <col min="6658" max="6658" width="1.42578125" style="285" customWidth="1"/>
    <col min="6659" max="6659" width="19.5703125" style="285" customWidth="1"/>
    <col min="6660" max="6660" width="18.5703125" style="285" customWidth="1"/>
    <col min="6661" max="6661" width="1.42578125" style="285" customWidth="1"/>
    <col min="6662" max="6662" width="19.28515625" style="285" customWidth="1"/>
    <col min="6663" max="6663" width="18.5703125" style="285" customWidth="1"/>
    <col min="6664" max="6664" width="1.42578125" style="285" customWidth="1"/>
    <col min="6665" max="6665" width="18.5703125" style="285" customWidth="1"/>
    <col min="6666" max="6666" width="15.5703125" style="285" customWidth="1"/>
    <col min="6667" max="6912" width="9.140625" style="285"/>
    <col min="6913" max="6913" width="35.28515625" style="285" customWidth="1"/>
    <col min="6914" max="6914" width="1.42578125" style="285" customWidth="1"/>
    <col min="6915" max="6915" width="19.5703125" style="285" customWidth="1"/>
    <col min="6916" max="6916" width="18.5703125" style="285" customWidth="1"/>
    <col min="6917" max="6917" width="1.42578125" style="285" customWidth="1"/>
    <col min="6918" max="6918" width="19.28515625" style="285" customWidth="1"/>
    <col min="6919" max="6919" width="18.5703125" style="285" customWidth="1"/>
    <col min="6920" max="6920" width="1.42578125" style="285" customWidth="1"/>
    <col min="6921" max="6921" width="18.5703125" style="285" customWidth="1"/>
    <col min="6922" max="6922" width="15.5703125" style="285" customWidth="1"/>
    <col min="6923" max="7168" width="9.140625" style="285"/>
    <col min="7169" max="7169" width="35.28515625" style="285" customWidth="1"/>
    <col min="7170" max="7170" width="1.42578125" style="285" customWidth="1"/>
    <col min="7171" max="7171" width="19.5703125" style="285" customWidth="1"/>
    <col min="7172" max="7172" width="18.5703125" style="285" customWidth="1"/>
    <col min="7173" max="7173" width="1.42578125" style="285" customWidth="1"/>
    <col min="7174" max="7174" width="19.28515625" style="285" customWidth="1"/>
    <col min="7175" max="7175" width="18.5703125" style="285" customWidth="1"/>
    <col min="7176" max="7176" width="1.42578125" style="285" customWidth="1"/>
    <col min="7177" max="7177" width="18.5703125" style="285" customWidth="1"/>
    <col min="7178" max="7178" width="15.5703125" style="285" customWidth="1"/>
    <col min="7179" max="7424" width="9.140625" style="285"/>
    <col min="7425" max="7425" width="35.28515625" style="285" customWidth="1"/>
    <col min="7426" max="7426" width="1.42578125" style="285" customWidth="1"/>
    <col min="7427" max="7427" width="19.5703125" style="285" customWidth="1"/>
    <col min="7428" max="7428" width="18.5703125" style="285" customWidth="1"/>
    <col min="7429" max="7429" width="1.42578125" style="285" customWidth="1"/>
    <col min="7430" max="7430" width="19.28515625" style="285" customWidth="1"/>
    <col min="7431" max="7431" width="18.5703125" style="285" customWidth="1"/>
    <col min="7432" max="7432" width="1.42578125" style="285" customWidth="1"/>
    <col min="7433" max="7433" width="18.5703125" style="285" customWidth="1"/>
    <col min="7434" max="7434" width="15.5703125" style="285" customWidth="1"/>
    <col min="7435" max="7680" width="9.140625" style="285"/>
    <col min="7681" max="7681" width="35.28515625" style="285" customWidth="1"/>
    <col min="7682" max="7682" width="1.42578125" style="285" customWidth="1"/>
    <col min="7683" max="7683" width="19.5703125" style="285" customWidth="1"/>
    <col min="7684" max="7684" width="18.5703125" style="285" customWidth="1"/>
    <col min="7685" max="7685" width="1.42578125" style="285" customWidth="1"/>
    <col min="7686" max="7686" width="19.28515625" style="285" customWidth="1"/>
    <col min="7687" max="7687" width="18.5703125" style="285" customWidth="1"/>
    <col min="7688" max="7688" width="1.42578125" style="285" customWidth="1"/>
    <col min="7689" max="7689" width="18.5703125" style="285" customWidth="1"/>
    <col min="7690" max="7690" width="15.5703125" style="285" customWidth="1"/>
    <col min="7691" max="7936" width="9.140625" style="285"/>
    <col min="7937" max="7937" width="35.28515625" style="285" customWidth="1"/>
    <col min="7938" max="7938" width="1.42578125" style="285" customWidth="1"/>
    <col min="7939" max="7939" width="19.5703125" style="285" customWidth="1"/>
    <col min="7940" max="7940" width="18.5703125" style="285" customWidth="1"/>
    <col min="7941" max="7941" width="1.42578125" style="285" customWidth="1"/>
    <col min="7942" max="7942" width="19.28515625" style="285" customWidth="1"/>
    <col min="7943" max="7943" width="18.5703125" style="285" customWidth="1"/>
    <col min="7944" max="7944" width="1.42578125" style="285" customWidth="1"/>
    <col min="7945" max="7945" width="18.5703125" style="285" customWidth="1"/>
    <col min="7946" max="7946" width="15.5703125" style="285" customWidth="1"/>
    <col min="7947" max="8192" width="9.140625" style="285"/>
    <col min="8193" max="8193" width="35.28515625" style="285" customWidth="1"/>
    <col min="8194" max="8194" width="1.42578125" style="285" customWidth="1"/>
    <col min="8195" max="8195" width="19.5703125" style="285" customWidth="1"/>
    <col min="8196" max="8196" width="18.5703125" style="285" customWidth="1"/>
    <col min="8197" max="8197" width="1.42578125" style="285" customWidth="1"/>
    <col min="8198" max="8198" width="19.28515625" style="285" customWidth="1"/>
    <col min="8199" max="8199" width="18.5703125" style="285" customWidth="1"/>
    <col min="8200" max="8200" width="1.42578125" style="285" customWidth="1"/>
    <col min="8201" max="8201" width="18.5703125" style="285" customWidth="1"/>
    <col min="8202" max="8202" width="15.5703125" style="285" customWidth="1"/>
    <col min="8203" max="8448" width="9.140625" style="285"/>
    <col min="8449" max="8449" width="35.28515625" style="285" customWidth="1"/>
    <col min="8450" max="8450" width="1.42578125" style="285" customWidth="1"/>
    <col min="8451" max="8451" width="19.5703125" style="285" customWidth="1"/>
    <col min="8452" max="8452" width="18.5703125" style="285" customWidth="1"/>
    <col min="8453" max="8453" width="1.42578125" style="285" customWidth="1"/>
    <col min="8454" max="8454" width="19.28515625" style="285" customWidth="1"/>
    <col min="8455" max="8455" width="18.5703125" style="285" customWidth="1"/>
    <col min="8456" max="8456" width="1.42578125" style="285" customWidth="1"/>
    <col min="8457" max="8457" width="18.5703125" style="285" customWidth="1"/>
    <col min="8458" max="8458" width="15.5703125" style="285" customWidth="1"/>
    <col min="8459" max="8704" width="9.140625" style="285"/>
    <col min="8705" max="8705" width="35.28515625" style="285" customWidth="1"/>
    <col min="8706" max="8706" width="1.42578125" style="285" customWidth="1"/>
    <col min="8707" max="8707" width="19.5703125" style="285" customWidth="1"/>
    <col min="8708" max="8708" width="18.5703125" style="285" customWidth="1"/>
    <col min="8709" max="8709" width="1.42578125" style="285" customWidth="1"/>
    <col min="8710" max="8710" width="19.28515625" style="285" customWidth="1"/>
    <col min="8711" max="8711" width="18.5703125" style="285" customWidth="1"/>
    <col min="8712" max="8712" width="1.42578125" style="285" customWidth="1"/>
    <col min="8713" max="8713" width="18.5703125" style="285" customWidth="1"/>
    <col min="8714" max="8714" width="15.5703125" style="285" customWidth="1"/>
    <col min="8715" max="8960" width="9.140625" style="285"/>
    <col min="8961" max="8961" width="35.28515625" style="285" customWidth="1"/>
    <col min="8962" max="8962" width="1.42578125" style="285" customWidth="1"/>
    <col min="8963" max="8963" width="19.5703125" style="285" customWidth="1"/>
    <col min="8964" max="8964" width="18.5703125" style="285" customWidth="1"/>
    <col min="8965" max="8965" width="1.42578125" style="285" customWidth="1"/>
    <col min="8966" max="8966" width="19.28515625" style="285" customWidth="1"/>
    <col min="8967" max="8967" width="18.5703125" style="285" customWidth="1"/>
    <col min="8968" max="8968" width="1.42578125" style="285" customWidth="1"/>
    <col min="8969" max="8969" width="18.5703125" style="285" customWidth="1"/>
    <col min="8970" max="8970" width="15.5703125" style="285" customWidth="1"/>
    <col min="8971" max="9216" width="9.140625" style="285"/>
    <col min="9217" max="9217" width="35.28515625" style="285" customWidth="1"/>
    <col min="9218" max="9218" width="1.42578125" style="285" customWidth="1"/>
    <col min="9219" max="9219" width="19.5703125" style="285" customWidth="1"/>
    <col min="9220" max="9220" width="18.5703125" style="285" customWidth="1"/>
    <col min="9221" max="9221" width="1.42578125" style="285" customWidth="1"/>
    <col min="9222" max="9222" width="19.28515625" style="285" customWidth="1"/>
    <col min="9223" max="9223" width="18.5703125" style="285" customWidth="1"/>
    <col min="9224" max="9224" width="1.42578125" style="285" customWidth="1"/>
    <col min="9225" max="9225" width="18.5703125" style="285" customWidth="1"/>
    <col min="9226" max="9226" width="15.5703125" style="285" customWidth="1"/>
    <col min="9227" max="9472" width="9.140625" style="285"/>
    <col min="9473" max="9473" width="35.28515625" style="285" customWidth="1"/>
    <col min="9474" max="9474" width="1.42578125" style="285" customWidth="1"/>
    <col min="9475" max="9475" width="19.5703125" style="285" customWidth="1"/>
    <col min="9476" max="9476" width="18.5703125" style="285" customWidth="1"/>
    <col min="9477" max="9477" width="1.42578125" style="285" customWidth="1"/>
    <col min="9478" max="9478" width="19.28515625" style="285" customWidth="1"/>
    <col min="9479" max="9479" width="18.5703125" style="285" customWidth="1"/>
    <col min="9480" max="9480" width="1.42578125" style="285" customWidth="1"/>
    <col min="9481" max="9481" width="18.5703125" style="285" customWidth="1"/>
    <col min="9482" max="9482" width="15.5703125" style="285" customWidth="1"/>
    <col min="9483" max="9728" width="9.140625" style="285"/>
    <col min="9729" max="9729" width="35.28515625" style="285" customWidth="1"/>
    <col min="9730" max="9730" width="1.42578125" style="285" customWidth="1"/>
    <col min="9731" max="9731" width="19.5703125" style="285" customWidth="1"/>
    <col min="9732" max="9732" width="18.5703125" style="285" customWidth="1"/>
    <col min="9733" max="9733" width="1.42578125" style="285" customWidth="1"/>
    <col min="9734" max="9734" width="19.28515625" style="285" customWidth="1"/>
    <col min="9735" max="9735" width="18.5703125" style="285" customWidth="1"/>
    <col min="9736" max="9736" width="1.42578125" style="285" customWidth="1"/>
    <col min="9737" max="9737" width="18.5703125" style="285" customWidth="1"/>
    <col min="9738" max="9738" width="15.5703125" style="285" customWidth="1"/>
    <col min="9739" max="9984" width="9.140625" style="285"/>
    <col min="9985" max="9985" width="35.28515625" style="285" customWidth="1"/>
    <col min="9986" max="9986" width="1.42578125" style="285" customWidth="1"/>
    <col min="9987" max="9987" width="19.5703125" style="285" customWidth="1"/>
    <col min="9988" max="9988" width="18.5703125" style="285" customWidth="1"/>
    <col min="9989" max="9989" width="1.42578125" style="285" customWidth="1"/>
    <col min="9990" max="9990" width="19.28515625" style="285" customWidth="1"/>
    <col min="9991" max="9991" width="18.5703125" style="285" customWidth="1"/>
    <col min="9992" max="9992" width="1.42578125" style="285" customWidth="1"/>
    <col min="9993" max="9993" width="18.5703125" style="285" customWidth="1"/>
    <col min="9994" max="9994" width="15.5703125" style="285" customWidth="1"/>
    <col min="9995" max="10240" width="9.140625" style="285"/>
    <col min="10241" max="10241" width="35.28515625" style="285" customWidth="1"/>
    <col min="10242" max="10242" width="1.42578125" style="285" customWidth="1"/>
    <col min="10243" max="10243" width="19.5703125" style="285" customWidth="1"/>
    <col min="10244" max="10244" width="18.5703125" style="285" customWidth="1"/>
    <col min="10245" max="10245" width="1.42578125" style="285" customWidth="1"/>
    <col min="10246" max="10246" width="19.28515625" style="285" customWidth="1"/>
    <col min="10247" max="10247" width="18.5703125" style="285" customWidth="1"/>
    <col min="10248" max="10248" width="1.42578125" style="285" customWidth="1"/>
    <col min="10249" max="10249" width="18.5703125" style="285" customWidth="1"/>
    <col min="10250" max="10250" width="15.5703125" style="285" customWidth="1"/>
    <col min="10251" max="10496" width="9.140625" style="285"/>
    <col min="10497" max="10497" width="35.28515625" style="285" customWidth="1"/>
    <col min="10498" max="10498" width="1.42578125" style="285" customWidth="1"/>
    <col min="10499" max="10499" width="19.5703125" style="285" customWidth="1"/>
    <col min="10500" max="10500" width="18.5703125" style="285" customWidth="1"/>
    <col min="10501" max="10501" width="1.42578125" style="285" customWidth="1"/>
    <col min="10502" max="10502" width="19.28515625" style="285" customWidth="1"/>
    <col min="10503" max="10503" width="18.5703125" style="285" customWidth="1"/>
    <col min="10504" max="10504" width="1.42578125" style="285" customWidth="1"/>
    <col min="10505" max="10505" width="18.5703125" style="285" customWidth="1"/>
    <col min="10506" max="10506" width="15.5703125" style="285" customWidth="1"/>
    <col min="10507" max="10752" width="9.140625" style="285"/>
    <col min="10753" max="10753" width="35.28515625" style="285" customWidth="1"/>
    <col min="10754" max="10754" width="1.42578125" style="285" customWidth="1"/>
    <col min="10755" max="10755" width="19.5703125" style="285" customWidth="1"/>
    <col min="10756" max="10756" width="18.5703125" style="285" customWidth="1"/>
    <col min="10757" max="10757" width="1.42578125" style="285" customWidth="1"/>
    <col min="10758" max="10758" width="19.28515625" style="285" customWidth="1"/>
    <col min="10759" max="10759" width="18.5703125" style="285" customWidth="1"/>
    <col min="10760" max="10760" width="1.42578125" style="285" customWidth="1"/>
    <col min="10761" max="10761" width="18.5703125" style="285" customWidth="1"/>
    <col min="10762" max="10762" width="15.5703125" style="285" customWidth="1"/>
    <col min="10763" max="11008" width="9.140625" style="285"/>
    <col min="11009" max="11009" width="35.28515625" style="285" customWidth="1"/>
    <col min="11010" max="11010" width="1.42578125" style="285" customWidth="1"/>
    <col min="11011" max="11011" width="19.5703125" style="285" customWidth="1"/>
    <col min="11012" max="11012" width="18.5703125" style="285" customWidth="1"/>
    <col min="11013" max="11013" width="1.42578125" style="285" customWidth="1"/>
    <col min="11014" max="11014" width="19.28515625" style="285" customWidth="1"/>
    <col min="11015" max="11015" width="18.5703125" style="285" customWidth="1"/>
    <col min="11016" max="11016" width="1.42578125" style="285" customWidth="1"/>
    <col min="11017" max="11017" width="18.5703125" style="285" customWidth="1"/>
    <col min="11018" max="11018" width="15.5703125" style="285" customWidth="1"/>
    <col min="11019" max="11264" width="9.140625" style="285"/>
    <col min="11265" max="11265" width="35.28515625" style="285" customWidth="1"/>
    <col min="11266" max="11266" width="1.42578125" style="285" customWidth="1"/>
    <col min="11267" max="11267" width="19.5703125" style="285" customWidth="1"/>
    <col min="11268" max="11268" width="18.5703125" style="285" customWidth="1"/>
    <col min="11269" max="11269" width="1.42578125" style="285" customWidth="1"/>
    <col min="11270" max="11270" width="19.28515625" style="285" customWidth="1"/>
    <col min="11271" max="11271" width="18.5703125" style="285" customWidth="1"/>
    <col min="11272" max="11272" width="1.42578125" style="285" customWidth="1"/>
    <col min="11273" max="11273" width="18.5703125" style="285" customWidth="1"/>
    <col min="11274" max="11274" width="15.5703125" style="285" customWidth="1"/>
    <col min="11275" max="11520" width="9.140625" style="285"/>
    <col min="11521" max="11521" width="35.28515625" style="285" customWidth="1"/>
    <col min="11522" max="11522" width="1.42578125" style="285" customWidth="1"/>
    <col min="11523" max="11523" width="19.5703125" style="285" customWidth="1"/>
    <col min="11524" max="11524" width="18.5703125" style="285" customWidth="1"/>
    <col min="11525" max="11525" width="1.42578125" style="285" customWidth="1"/>
    <col min="11526" max="11526" width="19.28515625" style="285" customWidth="1"/>
    <col min="11527" max="11527" width="18.5703125" style="285" customWidth="1"/>
    <col min="11528" max="11528" width="1.42578125" style="285" customWidth="1"/>
    <col min="11529" max="11529" width="18.5703125" style="285" customWidth="1"/>
    <col min="11530" max="11530" width="15.5703125" style="285" customWidth="1"/>
    <col min="11531" max="11776" width="9.140625" style="285"/>
    <col min="11777" max="11777" width="35.28515625" style="285" customWidth="1"/>
    <col min="11778" max="11778" width="1.42578125" style="285" customWidth="1"/>
    <col min="11779" max="11779" width="19.5703125" style="285" customWidth="1"/>
    <col min="11780" max="11780" width="18.5703125" style="285" customWidth="1"/>
    <col min="11781" max="11781" width="1.42578125" style="285" customWidth="1"/>
    <col min="11782" max="11782" width="19.28515625" style="285" customWidth="1"/>
    <col min="11783" max="11783" width="18.5703125" style="285" customWidth="1"/>
    <col min="11784" max="11784" width="1.42578125" style="285" customWidth="1"/>
    <col min="11785" max="11785" width="18.5703125" style="285" customWidth="1"/>
    <col min="11786" max="11786" width="15.5703125" style="285" customWidth="1"/>
    <col min="11787" max="12032" width="9.140625" style="285"/>
    <col min="12033" max="12033" width="35.28515625" style="285" customWidth="1"/>
    <col min="12034" max="12034" width="1.42578125" style="285" customWidth="1"/>
    <col min="12035" max="12035" width="19.5703125" style="285" customWidth="1"/>
    <col min="12036" max="12036" width="18.5703125" style="285" customWidth="1"/>
    <col min="12037" max="12037" width="1.42578125" style="285" customWidth="1"/>
    <col min="12038" max="12038" width="19.28515625" style="285" customWidth="1"/>
    <col min="12039" max="12039" width="18.5703125" style="285" customWidth="1"/>
    <col min="12040" max="12040" width="1.42578125" style="285" customWidth="1"/>
    <col min="12041" max="12041" width="18.5703125" style="285" customWidth="1"/>
    <col min="12042" max="12042" width="15.5703125" style="285" customWidth="1"/>
    <col min="12043" max="12288" width="9.140625" style="285"/>
    <col min="12289" max="12289" width="35.28515625" style="285" customWidth="1"/>
    <col min="12290" max="12290" width="1.42578125" style="285" customWidth="1"/>
    <col min="12291" max="12291" width="19.5703125" style="285" customWidth="1"/>
    <col min="12292" max="12292" width="18.5703125" style="285" customWidth="1"/>
    <col min="12293" max="12293" width="1.42578125" style="285" customWidth="1"/>
    <col min="12294" max="12294" width="19.28515625" style="285" customWidth="1"/>
    <col min="12295" max="12295" width="18.5703125" style="285" customWidth="1"/>
    <col min="12296" max="12296" width="1.42578125" style="285" customWidth="1"/>
    <col min="12297" max="12297" width="18.5703125" style="285" customWidth="1"/>
    <col min="12298" max="12298" width="15.5703125" style="285" customWidth="1"/>
    <col min="12299" max="12544" width="9.140625" style="285"/>
    <col min="12545" max="12545" width="35.28515625" style="285" customWidth="1"/>
    <col min="12546" max="12546" width="1.42578125" style="285" customWidth="1"/>
    <col min="12547" max="12547" width="19.5703125" style="285" customWidth="1"/>
    <col min="12548" max="12548" width="18.5703125" style="285" customWidth="1"/>
    <col min="12549" max="12549" width="1.42578125" style="285" customWidth="1"/>
    <col min="12550" max="12550" width="19.28515625" style="285" customWidth="1"/>
    <col min="12551" max="12551" width="18.5703125" style="285" customWidth="1"/>
    <col min="12552" max="12552" width="1.42578125" style="285" customWidth="1"/>
    <col min="12553" max="12553" width="18.5703125" style="285" customWidth="1"/>
    <col min="12554" max="12554" width="15.5703125" style="285" customWidth="1"/>
    <col min="12555" max="12800" width="9.140625" style="285"/>
    <col min="12801" max="12801" width="35.28515625" style="285" customWidth="1"/>
    <col min="12802" max="12802" width="1.42578125" style="285" customWidth="1"/>
    <col min="12803" max="12803" width="19.5703125" style="285" customWidth="1"/>
    <col min="12804" max="12804" width="18.5703125" style="285" customWidth="1"/>
    <col min="12805" max="12805" width="1.42578125" style="285" customWidth="1"/>
    <col min="12806" max="12806" width="19.28515625" style="285" customWidth="1"/>
    <col min="12807" max="12807" width="18.5703125" style="285" customWidth="1"/>
    <col min="12808" max="12808" width="1.42578125" style="285" customWidth="1"/>
    <col min="12809" max="12809" width="18.5703125" style="285" customWidth="1"/>
    <col min="12810" max="12810" width="15.5703125" style="285" customWidth="1"/>
    <col min="12811" max="13056" width="9.140625" style="285"/>
    <col min="13057" max="13057" width="35.28515625" style="285" customWidth="1"/>
    <col min="13058" max="13058" width="1.42578125" style="285" customWidth="1"/>
    <col min="13059" max="13059" width="19.5703125" style="285" customWidth="1"/>
    <col min="13060" max="13060" width="18.5703125" style="285" customWidth="1"/>
    <col min="13061" max="13061" width="1.42578125" style="285" customWidth="1"/>
    <col min="13062" max="13062" width="19.28515625" style="285" customWidth="1"/>
    <col min="13063" max="13063" width="18.5703125" style="285" customWidth="1"/>
    <col min="13064" max="13064" width="1.42578125" style="285" customWidth="1"/>
    <col min="13065" max="13065" width="18.5703125" style="285" customWidth="1"/>
    <col min="13066" max="13066" width="15.5703125" style="285" customWidth="1"/>
    <col min="13067" max="13312" width="9.140625" style="285"/>
    <col min="13313" max="13313" width="35.28515625" style="285" customWidth="1"/>
    <col min="13314" max="13314" width="1.42578125" style="285" customWidth="1"/>
    <col min="13315" max="13315" width="19.5703125" style="285" customWidth="1"/>
    <col min="13316" max="13316" width="18.5703125" style="285" customWidth="1"/>
    <col min="13317" max="13317" width="1.42578125" style="285" customWidth="1"/>
    <col min="13318" max="13318" width="19.28515625" style="285" customWidth="1"/>
    <col min="13319" max="13319" width="18.5703125" style="285" customWidth="1"/>
    <col min="13320" max="13320" width="1.42578125" style="285" customWidth="1"/>
    <col min="13321" max="13321" width="18.5703125" style="285" customWidth="1"/>
    <col min="13322" max="13322" width="15.5703125" style="285" customWidth="1"/>
    <col min="13323" max="13568" width="9.140625" style="285"/>
    <col min="13569" max="13569" width="35.28515625" style="285" customWidth="1"/>
    <col min="13570" max="13570" width="1.42578125" style="285" customWidth="1"/>
    <col min="13571" max="13571" width="19.5703125" style="285" customWidth="1"/>
    <col min="13572" max="13572" width="18.5703125" style="285" customWidth="1"/>
    <col min="13573" max="13573" width="1.42578125" style="285" customWidth="1"/>
    <col min="13574" max="13574" width="19.28515625" style="285" customWidth="1"/>
    <col min="13575" max="13575" width="18.5703125" style="285" customWidth="1"/>
    <col min="13576" max="13576" width="1.42578125" style="285" customWidth="1"/>
    <col min="13577" max="13577" width="18.5703125" style="285" customWidth="1"/>
    <col min="13578" max="13578" width="15.5703125" style="285" customWidth="1"/>
    <col min="13579" max="13824" width="9.140625" style="285"/>
    <col min="13825" max="13825" width="35.28515625" style="285" customWidth="1"/>
    <col min="13826" max="13826" width="1.42578125" style="285" customWidth="1"/>
    <col min="13827" max="13827" width="19.5703125" style="285" customWidth="1"/>
    <col min="13828" max="13828" width="18.5703125" style="285" customWidth="1"/>
    <col min="13829" max="13829" width="1.42578125" style="285" customWidth="1"/>
    <col min="13830" max="13830" width="19.28515625" style="285" customWidth="1"/>
    <col min="13831" max="13831" width="18.5703125" style="285" customWidth="1"/>
    <col min="13832" max="13832" width="1.42578125" style="285" customWidth="1"/>
    <col min="13833" max="13833" width="18.5703125" style="285" customWidth="1"/>
    <col min="13834" max="13834" width="15.5703125" style="285" customWidth="1"/>
    <col min="13835" max="14080" width="9.140625" style="285"/>
    <col min="14081" max="14081" width="35.28515625" style="285" customWidth="1"/>
    <col min="14082" max="14082" width="1.42578125" style="285" customWidth="1"/>
    <col min="14083" max="14083" width="19.5703125" style="285" customWidth="1"/>
    <col min="14084" max="14084" width="18.5703125" style="285" customWidth="1"/>
    <col min="14085" max="14085" width="1.42578125" style="285" customWidth="1"/>
    <col min="14086" max="14086" width="19.28515625" style="285" customWidth="1"/>
    <col min="14087" max="14087" width="18.5703125" style="285" customWidth="1"/>
    <col min="14088" max="14088" width="1.42578125" style="285" customWidth="1"/>
    <col min="14089" max="14089" width="18.5703125" style="285" customWidth="1"/>
    <col min="14090" max="14090" width="15.5703125" style="285" customWidth="1"/>
    <col min="14091" max="14336" width="9.140625" style="285"/>
    <col min="14337" max="14337" width="35.28515625" style="285" customWidth="1"/>
    <col min="14338" max="14338" width="1.42578125" style="285" customWidth="1"/>
    <col min="14339" max="14339" width="19.5703125" style="285" customWidth="1"/>
    <col min="14340" max="14340" width="18.5703125" style="285" customWidth="1"/>
    <col min="14341" max="14341" width="1.42578125" style="285" customWidth="1"/>
    <col min="14342" max="14342" width="19.28515625" style="285" customWidth="1"/>
    <col min="14343" max="14343" width="18.5703125" style="285" customWidth="1"/>
    <col min="14344" max="14344" width="1.42578125" style="285" customWidth="1"/>
    <col min="14345" max="14345" width="18.5703125" style="285" customWidth="1"/>
    <col min="14346" max="14346" width="15.5703125" style="285" customWidth="1"/>
    <col min="14347" max="14592" width="9.140625" style="285"/>
    <col min="14593" max="14593" width="35.28515625" style="285" customWidth="1"/>
    <col min="14594" max="14594" width="1.42578125" style="285" customWidth="1"/>
    <col min="14595" max="14595" width="19.5703125" style="285" customWidth="1"/>
    <col min="14596" max="14596" width="18.5703125" style="285" customWidth="1"/>
    <col min="14597" max="14597" width="1.42578125" style="285" customWidth="1"/>
    <col min="14598" max="14598" width="19.28515625" style="285" customWidth="1"/>
    <col min="14599" max="14599" width="18.5703125" style="285" customWidth="1"/>
    <col min="14600" max="14600" width="1.42578125" style="285" customWidth="1"/>
    <col min="14601" max="14601" width="18.5703125" style="285" customWidth="1"/>
    <col min="14602" max="14602" width="15.5703125" style="285" customWidth="1"/>
    <col min="14603" max="14848" width="9.140625" style="285"/>
    <col min="14849" max="14849" width="35.28515625" style="285" customWidth="1"/>
    <col min="14850" max="14850" width="1.42578125" style="285" customWidth="1"/>
    <col min="14851" max="14851" width="19.5703125" style="285" customWidth="1"/>
    <col min="14852" max="14852" width="18.5703125" style="285" customWidth="1"/>
    <col min="14853" max="14853" width="1.42578125" style="285" customWidth="1"/>
    <col min="14854" max="14854" width="19.28515625" style="285" customWidth="1"/>
    <col min="14855" max="14855" width="18.5703125" style="285" customWidth="1"/>
    <col min="14856" max="14856" width="1.42578125" style="285" customWidth="1"/>
    <col min="14857" max="14857" width="18.5703125" style="285" customWidth="1"/>
    <col min="14858" max="14858" width="15.5703125" style="285" customWidth="1"/>
    <col min="14859" max="15104" width="9.140625" style="285"/>
    <col min="15105" max="15105" width="35.28515625" style="285" customWidth="1"/>
    <col min="15106" max="15106" width="1.42578125" style="285" customWidth="1"/>
    <col min="15107" max="15107" width="19.5703125" style="285" customWidth="1"/>
    <col min="15108" max="15108" width="18.5703125" style="285" customWidth="1"/>
    <col min="15109" max="15109" width="1.42578125" style="285" customWidth="1"/>
    <col min="15110" max="15110" width="19.28515625" style="285" customWidth="1"/>
    <col min="15111" max="15111" width="18.5703125" style="285" customWidth="1"/>
    <col min="15112" max="15112" width="1.42578125" style="285" customWidth="1"/>
    <col min="15113" max="15113" width="18.5703125" style="285" customWidth="1"/>
    <col min="15114" max="15114" width="15.5703125" style="285" customWidth="1"/>
    <col min="15115" max="15360" width="9.140625" style="285"/>
    <col min="15361" max="15361" width="35.28515625" style="285" customWidth="1"/>
    <col min="15362" max="15362" width="1.42578125" style="285" customWidth="1"/>
    <col min="15363" max="15363" width="19.5703125" style="285" customWidth="1"/>
    <col min="15364" max="15364" width="18.5703125" style="285" customWidth="1"/>
    <col min="15365" max="15365" width="1.42578125" style="285" customWidth="1"/>
    <col min="15366" max="15366" width="19.28515625" style="285" customWidth="1"/>
    <col min="15367" max="15367" width="18.5703125" style="285" customWidth="1"/>
    <col min="15368" max="15368" width="1.42578125" style="285" customWidth="1"/>
    <col min="15369" max="15369" width="18.5703125" style="285" customWidth="1"/>
    <col min="15370" max="15370" width="15.5703125" style="285" customWidth="1"/>
    <col min="15371" max="15616" width="9.140625" style="285"/>
    <col min="15617" max="15617" width="35.28515625" style="285" customWidth="1"/>
    <col min="15618" max="15618" width="1.42578125" style="285" customWidth="1"/>
    <col min="15619" max="15619" width="19.5703125" style="285" customWidth="1"/>
    <col min="15620" max="15620" width="18.5703125" style="285" customWidth="1"/>
    <col min="15621" max="15621" width="1.42578125" style="285" customWidth="1"/>
    <col min="15622" max="15622" width="19.28515625" style="285" customWidth="1"/>
    <col min="15623" max="15623" width="18.5703125" style="285" customWidth="1"/>
    <col min="15624" max="15624" width="1.42578125" style="285" customWidth="1"/>
    <col min="15625" max="15625" width="18.5703125" style="285" customWidth="1"/>
    <col min="15626" max="15626" width="15.5703125" style="285" customWidth="1"/>
    <col min="15627" max="15872" width="9.140625" style="285"/>
    <col min="15873" max="15873" width="35.28515625" style="285" customWidth="1"/>
    <col min="15874" max="15874" width="1.42578125" style="285" customWidth="1"/>
    <col min="15875" max="15875" width="19.5703125" style="285" customWidth="1"/>
    <col min="15876" max="15876" width="18.5703125" style="285" customWidth="1"/>
    <col min="15877" max="15877" width="1.42578125" style="285" customWidth="1"/>
    <col min="15878" max="15878" width="19.28515625" style="285" customWidth="1"/>
    <col min="15879" max="15879" width="18.5703125" style="285" customWidth="1"/>
    <col min="15880" max="15880" width="1.42578125" style="285" customWidth="1"/>
    <col min="15881" max="15881" width="18.5703125" style="285" customWidth="1"/>
    <col min="15882" max="15882" width="15.5703125" style="285" customWidth="1"/>
    <col min="15883" max="16128" width="9.140625" style="285"/>
    <col min="16129" max="16129" width="35.28515625" style="285" customWidth="1"/>
    <col min="16130" max="16130" width="1.42578125" style="285" customWidth="1"/>
    <col min="16131" max="16131" width="19.5703125" style="285" customWidth="1"/>
    <col min="16132" max="16132" width="18.5703125" style="285" customWidth="1"/>
    <col min="16133" max="16133" width="1.42578125" style="285" customWidth="1"/>
    <col min="16134" max="16134" width="19.28515625" style="285" customWidth="1"/>
    <col min="16135" max="16135" width="18.5703125" style="285" customWidth="1"/>
    <col min="16136" max="16136" width="1.42578125" style="285" customWidth="1"/>
    <col min="16137" max="16137" width="18.5703125" style="285" customWidth="1"/>
    <col min="16138" max="16138" width="15.5703125" style="285" customWidth="1"/>
    <col min="16139" max="16384" width="9.140625" style="285"/>
  </cols>
  <sheetData>
    <row r="1" spans="1:13" x14ac:dyDescent="0.35">
      <c r="A1" s="16" t="s">
        <v>188</v>
      </c>
      <c r="B1" s="282"/>
      <c r="C1" s="283"/>
      <c r="D1" s="283"/>
      <c r="E1" s="282"/>
      <c r="F1" s="283"/>
      <c r="G1" s="284"/>
      <c r="H1" s="284"/>
      <c r="I1" s="284"/>
      <c r="J1" s="284"/>
    </row>
    <row r="2" spans="1:13" x14ac:dyDescent="0.35">
      <c r="A2" s="4" t="s">
        <v>220</v>
      </c>
      <c r="B2" s="99"/>
      <c r="C2" s="286"/>
      <c r="D2" s="286"/>
      <c r="E2" s="99"/>
      <c r="F2" s="286"/>
      <c r="G2" s="287"/>
      <c r="H2" s="100"/>
      <c r="I2" s="288"/>
      <c r="J2" s="288"/>
    </row>
    <row r="3" spans="1:13" x14ac:dyDescent="0.35">
      <c r="A3" s="289" t="s">
        <v>189</v>
      </c>
      <c r="B3" s="289"/>
      <c r="C3" s="286"/>
      <c r="D3" s="286"/>
      <c r="E3" s="289"/>
      <c r="F3" s="286"/>
      <c r="G3" s="287"/>
      <c r="H3" s="284"/>
      <c r="I3" s="288"/>
      <c r="J3" s="288"/>
    </row>
    <row r="5" spans="1:13" s="294" customFormat="1" ht="15" x14ac:dyDescent="0.3">
      <c r="A5" s="293"/>
      <c r="B5" s="23"/>
      <c r="C5" s="436" t="s">
        <v>24</v>
      </c>
      <c r="D5" s="437"/>
      <c r="E5" s="23"/>
      <c r="F5" s="418" t="s">
        <v>25</v>
      </c>
      <c r="G5" s="419"/>
      <c r="H5" s="24"/>
      <c r="I5" s="25" t="s">
        <v>26</v>
      </c>
      <c r="J5" s="26"/>
    </row>
    <row r="6" spans="1:13" s="294" customFormat="1" ht="15" x14ac:dyDescent="0.3">
      <c r="A6" s="438" t="s">
        <v>190</v>
      </c>
      <c r="B6" s="23"/>
      <c r="C6" s="27" t="s">
        <v>28</v>
      </c>
      <c r="D6" s="28" t="s">
        <v>29</v>
      </c>
      <c r="E6" s="29"/>
      <c r="F6" s="27" t="s">
        <v>30</v>
      </c>
      <c r="G6" s="30"/>
      <c r="H6" s="31"/>
      <c r="I6" s="32" t="s">
        <v>31</v>
      </c>
      <c r="J6" s="33" t="s">
        <v>29</v>
      </c>
    </row>
    <row r="7" spans="1:13" s="294" customFormat="1" ht="15" x14ac:dyDescent="0.3">
      <c r="A7" s="439"/>
      <c r="B7" s="23"/>
      <c r="C7" s="35" t="s">
        <v>187</v>
      </c>
      <c r="D7" s="36" t="s">
        <v>187</v>
      </c>
      <c r="E7" s="29"/>
      <c r="F7" s="35" t="s">
        <v>32</v>
      </c>
      <c r="G7" s="37" t="s">
        <v>33</v>
      </c>
      <c r="H7" s="31"/>
      <c r="I7" s="38" t="s">
        <v>34</v>
      </c>
      <c r="J7" s="37" t="s">
        <v>34</v>
      </c>
    </row>
    <row r="8" spans="1:13" s="384" customFormat="1" ht="48.75" customHeight="1" x14ac:dyDescent="0.3">
      <c r="A8" s="381" t="s">
        <v>191</v>
      </c>
      <c r="B8" s="382"/>
      <c r="C8" s="351">
        <v>3858</v>
      </c>
      <c r="D8" s="351">
        <v>1613</v>
      </c>
      <c r="E8" s="352"/>
      <c r="F8" s="351">
        <v>496</v>
      </c>
      <c r="G8" s="353">
        <f>F8/$F$11*100</f>
        <v>85.517241379310349</v>
      </c>
      <c r="H8" s="383"/>
      <c r="I8" s="355">
        <f>F8/C8*100</f>
        <v>12.856402280974599</v>
      </c>
      <c r="J8" s="355">
        <f>F8/D8*100</f>
        <v>30.750154990700558</v>
      </c>
      <c r="L8" s="385"/>
      <c r="M8" s="385"/>
    </row>
    <row r="9" spans="1:13" s="384" customFormat="1" ht="48.75" customHeight="1" x14ac:dyDescent="0.3">
      <c r="A9" s="381" t="s">
        <v>192</v>
      </c>
      <c r="B9" s="382"/>
      <c r="C9" s="351">
        <v>677</v>
      </c>
      <c r="D9" s="351">
        <v>334</v>
      </c>
      <c r="E9" s="352"/>
      <c r="F9" s="351">
        <v>84</v>
      </c>
      <c r="G9" s="353">
        <f>F9/$F$11*100</f>
        <v>14.482758620689657</v>
      </c>
      <c r="H9" s="383"/>
      <c r="I9" s="355">
        <f>F9/C9*100</f>
        <v>12.407680945347121</v>
      </c>
      <c r="J9" s="355">
        <f>F9/D9*100</f>
        <v>25.149700598802394</v>
      </c>
      <c r="L9" s="385"/>
      <c r="M9" s="385"/>
    </row>
    <row r="10" spans="1:13" ht="15" x14ac:dyDescent="0.3">
      <c r="A10" s="297"/>
      <c r="B10" s="298"/>
      <c r="C10" s="299"/>
      <c r="D10" s="300"/>
      <c r="E10" s="298"/>
      <c r="F10" s="299"/>
      <c r="G10" s="301"/>
      <c r="H10" s="302"/>
      <c r="I10" s="303"/>
      <c r="J10" s="301"/>
    </row>
    <row r="11" spans="1:13" ht="15" x14ac:dyDescent="0.3">
      <c r="A11" s="304" t="s">
        <v>176</v>
      </c>
      <c r="B11" s="29"/>
      <c r="C11" s="305">
        <f>SUM(C8:C9)</f>
        <v>4535</v>
      </c>
      <c r="D11" s="306">
        <f>SUM(D8:D9)</f>
        <v>1947</v>
      </c>
      <c r="E11" s="29"/>
      <c r="F11" s="305">
        <f>SUM(F8:F9)</f>
        <v>580</v>
      </c>
      <c r="G11" s="307">
        <f>F11/F$11*100</f>
        <v>100</v>
      </c>
      <c r="H11" s="31"/>
      <c r="I11" s="64">
        <f>F11/C11*100</f>
        <v>12.789415656008821</v>
      </c>
      <c r="J11" s="63">
        <f>F11/D11*100</f>
        <v>29.789419619928093</v>
      </c>
    </row>
    <row r="12" spans="1:13" ht="15" x14ac:dyDescent="0.3">
      <c r="A12" s="65"/>
      <c r="B12" s="6"/>
      <c r="C12" s="308"/>
      <c r="D12" s="309"/>
      <c r="E12" s="6"/>
      <c r="F12" s="308"/>
      <c r="G12" s="310"/>
      <c r="H12" s="69"/>
      <c r="I12" s="311"/>
      <c r="J12" s="310"/>
    </row>
    <row r="13" spans="1:13" ht="15" x14ac:dyDescent="0.3">
      <c r="A13" s="312"/>
      <c r="B13" s="312"/>
      <c r="C13" s="295"/>
      <c r="D13" s="295"/>
      <c r="E13" s="312"/>
      <c r="F13" s="295"/>
      <c r="G13" s="296"/>
      <c r="H13" s="296"/>
      <c r="I13" s="296"/>
      <c r="J13" s="296"/>
    </row>
    <row r="14" spans="1:13" s="94" customFormat="1" ht="15" x14ac:dyDescent="0.35">
      <c r="A14" s="14" t="s">
        <v>219</v>
      </c>
      <c r="B14" s="15"/>
      <c r="C14" s="89"/>
      <c r="D14" s="89"/>
      <c r="E14" s="15"/>
      <c r="F14" s="90"/>
      <c r="G14" s="91"/>
      <c r="H14" s="92"/>
      <c r="I14" s="93"/>
      <c r="J14" s="93"/>
    </row>
    <row r="15" spans="1:13" x14ac:dyDescent="0.35">
      <c r="A15" s="15"/>
      <c r="B15" s="15"/>
      <c r="E15" s="15"/>
      <c r="H15" s="92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2014-07-03T12:57:10Z</cp:lastPrinted>
  <dcterms:created xsi:type="dcterms:W3CDTF">2012-04-19T19:03:59Z</dcterms:created>
  <dcterms:modified xsi:type="dcterms:W3CDTF">2014-12-09T15:29:17Z</dcterms:modified>
</cp:coreProperties>
</file>