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4120" windowHeight="11520"/>
  </bookViews>
  <sheets>
    <sheet name="Contents - Matières" sheetId="1" r:id="rId1"/>
    <sheet name=" - 1 - " sheetId="2" r:id="rId2"/>
    <sheet name=" - 2 - " sheetId="3" r:id="rId3"/>
    <sheet name=" - 3 - " sheetId="4" r:id="rId4"/>
    <sheet name=" - 4 - " sheetId="5" r:id="rId5"/>
    <sheet name=" - 5 - " sheetId="6" r:id="rId6"/>
    <sheet name=" - 6 - " sheetId="7" r:id="rId7"/>
    <sheet name=" - 7 - " sheetId="8" r:id="rId8"/>
    <sheet name=" - 8 - " sheetId="9" r:id="rId9"/>
  </sheets>
  <definedNames>
    <definedName name="_xlnm.Print_Titles" localSheetId="1">' - 1 - '!$1:$9</definedName>
    <definedName name="_xlnm.Print_Titles" localSheetId="2">' - 2 - '!$1:$8</definedName>
    <definedName name="_xlnm.Print_Titles" localSheetId="3">' - 3 - '!$1:$7</definedName>
    <definedName name="_xlnm.Print_Titles" localSheetId="4">' - 4 - '!$1:$7</definedName>
    <definedName name="_xlnm.Print_Titles" localSheetId="5">' - 5 - '!$1:$7</definedName>
  </definedNames>
  <calcPr calcId="145621" iterateDelta="252"/>
</workbook>
</file>

<file path=xl/calcChain.xml><?xml version="1.0" encoding="utf-8"?>
<calcChain xmlns="http://schemas.openxmlformats.org/spreadsheetml/2006/main">
  <c r="F19" i="4" l="1"/>
  <c r="C19" i="4"/>
  <c r="I17" i="4"/>
  <c r="D17" i="4" l="1"/>
  <c r="C20" i="3"/>
  <c r="C25" i="3"/>
  <c r="C61" i="3"/>
  <c r="C40" i="3"/>
  <c r="C67" i="3"/>
  <c r="C97" i="3"/>
  <c r="C88" i="3"/>
  <c r="C103" i="2"/>
  <c r="C88" i="2"/>
  <c r="C83" i="2"/>
  <c r="C77" i="2"/>
  <c r="C95" i="2" l="1"/>
  <c r="C26" i="2"/>
  <c r="C48" i="2"/>
  <c r="C20" i="2"/>
  <c r="C105" i="2" l="1"/>
  <c r="I16" i="4"/>
  <c r="I18" i="4"/>
  <c r="I21" i="5" l="1"/>
  <c r="I22" i="5"/>
  <c r="I23" i="5"/>
  <c r="I24" i="5"/>
  <c r="I25" i="5"/>
  <c r="I43" i="6" l="1"/>
  <c r="I44" i="6"/>
  <c r="I45" i="6"/>
  <c r="I46" i="6"/>
  <c r="I47" i="6"/>
  <c r="I48" i="6"/>
  <c r="I39" i="6"/>
  <c r="I40" i="6"/>
  <c r="I41" i="6"/>
  <c r="I10" i="6" l="1"/>
  <c r="I9" i="4" l="1"/>
  <c r="I11" i="6" l="1"/>
  <c r="C72" i="3"/>
  <c r="F11" i="9" l="1"/>
  <c r="G9" i="9" s="1"/>
  <c r="C11" i="9"/>
  <c r="D11" i="9" s="1"/>
  <c r="I9" i="9"/>
  <c r="I8" i="9"/>
  <c r="G8" i="9"/>
  <c r="D8" i="9"/>
  <c r="F11" i="8"/>
  <c r="G9" i="8" s="1"/>
  <c r="C11" i="8"/>
  <c r="D11" i="8" s="1"/>
  <c r="I9" i="8"/>
  <c r="I8" i="8"/>
  <c r="G8" i="8"/>
  <c r="D8" i="8"/>
  <c r="F15" i="7"/>
  <c r="G13" i="7" s="1"/>
  <c r="C15" i="7"/>
  <c r="D15" i="7" s="1"/>
  <c r="I13" i="7"/>
  <c r="I12" i="7"/>
  <c r="I11" i="7"/>
  <c r="I10" i="7"/>
  <c r="I9" i="7"/>
  <c r="I8" i="7"/>
  <c r="G8" i="7"/>
  <c r="F54" i="6"/>
  <c r="C54" i="6"/>
  <c r="I52" i="6"/>
  <c r="I51" i="6"/>
  <c r="I50" i="6"/>
  <c r="I49" i="6"/>
  <c r="I42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9" i="6"/>
  <c r="I8" i="6"/>
  <c r="F37" i="5"/>
  <c r="C37" i="5"/>
  <c r="D12" i="5" s="1"/>
  <c r="I35" i="5"/>
  <c r="I34" i="5"/>
  <c r="I33" i="5"/>
  <c r="I32" i="5"/>
  <c r="I31" i="5"/>
  <c r="I30" i="5"/>
  <c r="I29" i="5"/>
  <c r="I28" i="5"/>
  <c r="I27" i="5"/>
  <c r="I26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D18" i="4"/>
  <c r="I15" i="4"/>
  <c r="I14" i="4"/>
  <c r="I13" i="4"/>
  <c r="I12" i="4"/>
  <c r="I11" i="4"/>
  <c r="I10" i="4"/>
  <c r="I8" i="4"/>
  <c r="C78" i="3"/>
  <c r="C113" i="2"/>
  <c r="C90" i="3" l="1"/>
  <c r="C100" i="3" s="1"/>
  <c r="D30" i="5"/>
  <c r="G31" i="5"/>
  <c r="G21" i="5"/>
  <c r="G22" i="5"/>
  <c r="G23" i="5"/>
  <c r="G24" i="5"/>
  <c r="D37" i="5"/>
  <c r="D23" i="5"/>
  <c r="D24" i="5"/>
  <c r="D21" i="5"/>
  <c r="D22" i="5"/>
  <c r="D10" i="5"/>
  <c r="D15" i="5"/>
  <c r="D17" i="5"/>
  <c r="D19" i="5"/>
  <c r="D14" i="5"/>
  <c r="D16" i="5"/>
  <c r="D18" i="5"/>
  <c r="D20" i="5"/>
  <c r="D32" i="5"/>
  <c r="D28" i="5"/>
  <c r="D8" i="5"/>
  <c r="G46" i="6"/>
  <c r="G47" i="6"/>
  <c r="G48" i="6"/>
  <c r="G45" i="6"/>
  <c r="D47" i="6"/>
  <c r="D48" i="6"/>
  <c r="D45" i="6"/>
  <c r="D49" i="6"/>
  <c r="D46" i="6"/>
  <c r="D41" i="6"/>
  <c r="D40" i="6"/>
  <c r="G39" i="6"/>
  <c r="G40" i="6"/>
  <c r="G41" i="6"/>
  <c r="D8" i="6"/>
  <c r="D10" i="6"/>
  <c r="G9" i="6"/>
  <c r="G10" i="6"/>
  <c r="G8" i="6"/>
  <c r="D9" i="6"/>
  <c r="G13" i="5"/>
  <c r="G32" i="5"/>
  <c r="D9" i="5"/>
  <c r="D11" i="5"/>
  <c r="D13" i="5"/>
  <c r="D26" i="5"/>
  <c r="D25" i="5"/>
  <c r="D27" i="5"/>
  <c r="D29" i="5"/>
  <c r="D31" i="5"/>
  <c r="D35" i="5"/>
  <c r="D33" i="5"/>
  <c r="G15" i="5"/>
  <c r="G9" i="5"/>
  <c r="G17" i="5"/>
  <c r="G26" i="5"/>
  <c r="G11" i="5"/>
  <c r="G19" i="5"/>
  <c r="G28" i="5"/>
  <c r="D19" i="4"/>
  <c r="D9" i="4"/>
  <c r="D52" i="6"/>
  <c r="D51" i="6"/>
  <c r="D50" i="6"/>
  <c r="D44" i="6"/>
  <c r="D43" i="6"/>
  <c r="D42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G52" i="6"/>
  <c r="G51" i="6"/>
  <c r="G50" i="6"/>
  <c r="G49" i="6"/>
  <c r="G44" i="6"/>
  <c r="G43" i="6"/>
  <c r="G42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D54" i="6"/>
  <c r="G30" i="5"/>
  <c r="G8" i="5"/>
  <c r="G10" i="5"/>
  <c r="G12" i="5"/>
  <c r="G14" i="5"/>
  <c r="G16" i="5"/>
  <c r="G18" i="5"/>
  <c r="G20" i="5"/>
  <c r="G25" i="5"/>
  <c r="G27" i="5"/>
  <c r="G29" i="5"/>
  <c r="D16" i="4"/>
  <c r="D10" i="4"/>
  <c r="D8" i="4"/>
  <c r="D12" i="4"/>
  <c r="D14" i="4"/>
  <c r="D11" i="4"/>
  <c r="D13" i="4"/>
  <c r="D15" i="4"/>
  <c r="C116" i="2"/>
  <c r="D103" i="2" s="1"/>
  <c r="G33" i="5"/>
  <c r="G34" i="5"/>
  <c r="I37" i="5"/>
  <c r="I54" i="6"/>
  <c r="G9" i="7"/>
  <c r="G10" i="7"/>
  <c r="G11" i="7"/>
  <c r="G12" i="7"/>
  <c r="D9" i="7"/>
  <c r="D8" i="7"/>
  <c r="D11" i="7"/>
  <c r="D10" i="7"/>
  <c r="D12" i="7"/>
  <c r="I15" i="7"/>
  <c r="I11" i="8"/>
  <c r="I11" i="9"/>
  <c r="D9" i="9"/>
  <c r="G11" i="9"/>
  <c r="D9" i="8"/>
  <c r="G11" i="8"/>
  <c r="D13" i="7"/>
  <c r="G15" i="7"/>
  <c r="G54" i="6"/>
  <c r="D34" i="5"/>
  <c r="G35" i="5"/>
  <c r="G37" i="5"/>
  <c r="D23" i="3" l="1"/>
  <c r="D25" i="3"/>
  <c r="D65" i="3"/>
  <c r="D49" i="3"/>
  <c r="D77" i="3"/>
  <c r="D87" i="3"/>
  <c r="D83" i="3"/>
  <c r="D84" i="3"/>
  <c r="D44" i="3"/>
  <c r="D57" i="3"/>
  <c r="D51" i="3"/>
  <c r="D48" i="3"/>
  <c r="D46" i="3"/>
  <c r="D53" i="3"/>
  <c r="D47" i="3"/>
  <c r="D45" i="3"/>
  <c r="D54" i="3"/>
  <c r="D55" i="3"/>
  <c r="D56" i="3"/>
  <c r="D52" i="3"/>
  <c r="D59" i="3"/>
  <c r="D60" i="3"/>
  <c r="D58" i="3"/>
  <c r="D50" i="3"/>
  <c r="D92" i="2"/>
  <c r="D93" i="2"/>
  <c r="D62" i="2"/>
  <c r="D81" i="2"/>
  <c r="D80" i="2"/>
  <c r="D83" i="2"/>
  <c r="D77" i="2"/>
  <c r="D69" i="2"/>
  <c r="D60" i="2"/>
  <c r="D45" i="2"/>
  <c r="D29" i="2"/>
  <c r="D31" i="2"/>
  <c r="D33" i="2"/>
  <c r="D30" i="2"/>
  <c r="D32" i="2"/>
  <c r="D34" i="2"/>
  <c r="D99" i="2"/>
  <c r="D100" i="2"/>
  <c r="D88" i="2"/>
  <c r="D86" i="2"/>
  <c r="D87" i="2"/>
  <c r="D68" i="2"/>
  <c r="D71" i="2"/>
  <c r="D75" i="2"/>
  <c r="D52" i="2"/>
  <c r="D53" i="2"/>
  <c r="D56" i="2"/>
  <c r="D59" i="2"/>
  <c r="D64" i="2"/>
  <c r="D72" i="2"/>
  <c r="D76" i="2"/>
  <c r="D54" i="2"/>
  <c r="D57" i="2"/>
  <c r="D61" i="2"/>
  <c r="D66" i="2"/>
  <c r="D70" i="2"/>
  <c r="D73" i="2"/>
  <c r="D55" i="2"/>
  <c r="D58" i="2"/>
  <c r="D63" i="2"/>
  <c r="D67" i="2"/>
  <c r="D74" i="2"/>
  <c r="D46" i="2"/>
  <c r="D35" i="2"/>
  <c r="D42" i="2"/>
  <c r="D43" i="2"/>
  <c r="D36" i="2"/>
  <c r="D37" i="2"/>
  <c r="D41" i="2"/>
  <c r="D40" i="2"/>
  <c r="D39" i="2"/>
  <c r="D18" i="2"/>
  <c r="D19" i="2"/>
  <c r="D13" i="3"/>
  <c r="D98" i="2"/>
  <c r="D47" i="2"/>
  <c r="D31" i="3"/>
  <c r="D38" i="3"/>
  <c r="D39" i="3"/>
  <c r="D37" i="3"/>
  <c r="D36" i="3"/>
  <c r="D35" i="3"/>
  <c r="D33" i="3"/>
  <c r="D32" i="3"/>
  <c r="D30" i="3"/>
  <c r="D34" i="3"/>
  <c r="D29" i="3"/>
  <c r="D28" i="3"/>
  <c r="D24" i="3"/>
  <c r="D82" i="3"/>
  <c r="D70" i="3"/>
  <c r="D71" i="3"/>
  <c r="D17" i="3"/>
  <c r="D40" i="3"/>
  <c r="D102" i="2"/>
  <c r="D101" i="2"/>
  <c r="D24" i="2"/>
  <c r="D44" i="2"/>
  <c r="D38" i="2"/>
  <c r="D14" i="2"/>
  <c r="D97" i="3"/>
  <c r="D95" i="3"/>
  <c r="D93" i="3"/>
  <c r="D88" i="3"/>
  <c r="D86" i="3"/>
  <c r="D78" i="3"/>
  <c r="D75" i="3"/>
  <c r="D67" i="3"/>
  <c r="D43" i="3"/>
  <c r="D18" i="3"/>
  <c r="D10" i="3"/>
  <c r="D100" i="3"/>
  <c r="D96" i="3"/>
  <c r="D94" i="3"/>
  <c r="D85" i="3"/>
  <c r="D76" i="3"/>
  <c r="D72" i="3"/>
  <c r="D64" i="3"/>
  <c r="D19" i="3"/>
  <c r="D16" i="3"/>
  <c r="D61" i="3"/>
  <c r="D20" i="3"/>
  <c r="D90" i="3"/>
  <c r="D111" i="2"/>
  <c r="D109" i="2"/>
  <c r="D91" i="2"/>
  <c r="D82" i="2"/>
  <c r="D116" i="2"/>
  <c r="D112" i="2"/>
  <c r="D110" i="2"/>
  <c r="D108" i="2"/>
  <c r="D94" i="2"/>
  <c r="D51" i="2"/>
  <c r="D25" i="2"/>
  <c r="D48" i="2"/>
  <c r="D26" i="2"/>
  <c r="D23" i="2"/>
  <c r="D17" i="2"/>
  <c r="D20" i="2"/>
  <c r="D113" i="2"/>
  <c r="D11" i="2"/>
  <c r="D95" i="2"/>
  <c r="D105" i="2"/>
  <c r="G15" i="4"/>
  <c r="G10" i="4"/>
  <c r="G17" i="4"/>
  <c r="G19" i="4"/>
  <c r="G12" i="4"/>
  <c r="G8" i="4"/>
  <c r="G13" i="4"/>
  <c r="G16" i="4"/>
  <c r="G18" i="4"/>
  <c r="G11" i="4"/>
  <c r="G14" i="4"/>
  <c r="G9" i="4"/>
  <c r="I19" i="4"/>
</calcChain>
</file>

<file path=xl/sharedStrings.xml><?xml version="1.0" encoding="utf-8"?>
<sst xmlns="http://schemas.openxmlformats.org/spreadsheetml/2006/main" count="407" uniqueCount="229">
  <si>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</si>
  <si>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</si>
  <si>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</si>
  <si>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</si>
  <si>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</si>
  <si>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</si>
  <si>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PLACE OF TENURE / SELON LE LIEU D'UTILISATION DE LA BOURSE</t>
  </si>
  <si>
    <t>Table 3</t>
  </si>
  <si>
    <t>BY APPLICANT PROVINCE OF PERMANENT RESIDENCE / SELON LA PROVINCE DE RÉSIDENCE PERMANENTE DU CANDIDAT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</si>
  <si>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</si>
  <si>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</si>
  <si>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</si>
  <si>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</si>
  <si>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</si>
  <si>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</si>
  <si>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</si>
  <si>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APPLICATION LANGUAGE / SELON LA LANGUE DE LA DEMANDE</t>
  </si>
  <si>
    <t>Table 8</t>
  </si>
  <si>
    <t>BY APPLICANT GENDER / SELON LE SEXE DU CANDIDAT</t>
  </si>
  <si>
    <t>Table / Tableau 1</t>
  </si>
  <si>
    <t xml:space="preserve">BY INSTITUTION OF AFFILIATION AT TIME OF APPLICATION / </t>
  </si>
  <si>
    <t>SELON L'ÉTABLISSEMENT D'APPARTENANCE AU MOMENT DE LA DEMANDE</t>
  </si>
  <si>
    <t>Institution at Time of Application / L'établissement au moment de la demande</t>
  </si>
  <si>
    <t>Applications / Demandes</t>
  </si>
  <si>
    <t>Awards / Bourses</t>
  </si>
  <si>
    <t>Success Rate / Taux de réussite</t>
  </si>
  <si>
    <t>#</t>
  </si>
  <si>
    <t>% total</t>
  </si>
  <si>
    <t xml:space="preserve">%   </t>
  </si>
  <si>
    <t>Newfoundland and Labrador / Terre-Neuve-et-Labrador</t>
  </si>
  <si>
    <t>Memorial</t>
  </si>
  <si>
    <t>Other / Autre</t>
  </si>
  <si>
    <t>Nova Scotia / Nouvelle-Écosse</t>
  </si>
  <si>
    <t>Dalhousie</t>
  </si>
  <si>
    <t>Saint Mary's</t>
  </si>
  <si>
    <t>Total Nova Scotia / Nouvelle-Écosse</t>
  </si>
  <si>
    <t>New Brunswick / Nouveau-Brunswick</t>
  </si>
  <si>
    <t>New Brunswick</t>
  </si>
  <si>
    <t>Total New Brunswick / Nouveau-Brunswick</t>
  </si>
  <si>
    <t>Québec</t>
  </si>
  <si>
    <t>Concordia</t>
  </si>
  <si>
    <t>Laval</t>
  </si>
  <si>
    <t>Montréal</t>
  </si>
  <si>
    <t xml:space="preserve">   HEC Montréal</t>
  </si>
  <si>
    <t>Sherbrooke</t>
  </si>
  <si>
    <t xml:space="preserve">Total Québec   </t>
  </si>
  <si>
    <t>Ontario</t>
  </si>
  <si>
    <t>Brock</t>
  </si>
  <si>
    <t>Carleton</t>
  </si>
  <si>
    <t>Guelph</t>
  </si>
  <si>
    <t>McMaster</t>
  </si>
  <si>
    <t>Ottawa</t>
  </si>
  <si>
    <t>Toronto</t>
  </si>
  <si>
    <t>Trent</t>
  </si>
  <si>
    <t>Waterloo</t>
  </si>
  <si>
    <t>Western Ontario</t>
  </si>
  <si>
    <t>York</t>
  </si>
  <si>
    <t>Total Ontario</t>
  </si>
  <si>
    <t>Manitoba</t>
  </si>
  <si>
    <t>Winnipeg</t>
  </si>
  <si>
    <t>Total Manitoba</t>
  </si>
  <si>
    <t>Saskatchewan</t>
  </si>
  <si>
    <t>Regina</t>
  </si>
  <si>
    <t>Total Saskatchewan</t>
  </si>
  <si>
    <t>Alberta</t>
  </si>
  <si>
    <t>Calgary</t>
  </si>
  <si>
    <t>Total Alberta</t>
  </si>
  <si>
    <t>British Columbia / Colombie-Britannique</t>
  </si>
  <si>
    <t>British Columbia</t>
  </si>
  <si>
    <t>Simon Fraser</t>
  </si>
  <si>
    <t>Victoria</t>
  </si>
  <si>
    <t>Total British Columbia / Colombie-Britannique</t>
  </si>
  <si>
    <t>Total Canada</t>
  </si>
  <si>
    <t>Foreign / Pays étrangers</t>
  </si>
  <si>
    <t>France</t>
  </si>
  <si>
    <t>United Kingdom / Royaume-Uni</t>
  </si>
  <si>
    <t>United States / États-Unis</t>
  </si>
  <si>
    <t>No institutional affiliation / Sans appartenance</t>
  </si>
  <si>
    <t>Total Foreign / Pays étrangers</t>
  </si>
  <si>
    <t>TOTAL</t>
  </si>
  <si>
    <t>Note:</t>
  </si>
  <si>
    <t>1. Statistics reflect results obtained immediately after competition process / Les statistiques sont établies immédiatement après le concours</t>
  </si>
  <si>
    <t>Table / Tableau 2</t>
  </si>
  <si>
    <t>Place of Tenure / Le lieu d'utilisation</t>
  </si>
  <si>
    <t>Mount Allison</t>
  </si>
  <si>
    <t>Table / Tableau 3</t>
  </si>
  <si>
    <t>Province</t>
  </si>
  <si>
    <t>%</t>
  </si>
  <si>
    <t xml:space="preserve">Prince Edward Island / Île-du-Prince-Édouard  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</si>
  <si>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</si>
  <si>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</si>
  <si>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</si>
  <si>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</si>
  <si>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</si>
  <si>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</si>
  <si>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</si>
  <si>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</si>
  <si>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</si>
  <si>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</si>
  <si>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</si>
  <si>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</si>
  <si>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</si>
  <si>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</si>
  <si>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Law / Droit</t>
  </si>
  <si>
    <t>Library and Information Science / Bibliothéconomie et science de l'information</t>
  </si>
  <si>
    <t>Linguistics / Linguistique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</si>
  <si>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</si>
  <si>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</si>
  <si>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</si>
  <si>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</si>
  <si>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</si>
  <si>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</si>
  <si>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</si>
  <si>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</si>
  <si>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</si>
  <si>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</si>
  <si>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</si>
  <si>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</si>
  <si>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</si>
  <si>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</si>
  <si>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</si>
  <si>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</si>
  <si>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</si>
  <si>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</si>
  <si>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</si>
  <si>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</si>
  <si>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</si>
  <si>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</si>
  <si>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</si>
  <si>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</si>
  <si>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</si>
  <si>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</si>
  <si>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</si>
  <si>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</si>
  <si>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</si>
  <si>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</si>
  <si>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</si>
  <si>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</si>
  <si>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</si>
  <si>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</si>
  <si>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</si>
  <si>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</si>
  <si>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</si>
  <si>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</si>
  <si>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</si>
  <si>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</si>
  <si>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</si>
  <si>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</si>
  <si>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</si>
  <si>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</si>
  <si>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</si>
  <si>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</si>
  <si>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</si>
  <si>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</si>
  <si>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6</t>
  </si>
  <si>
    <t>By COMMITTEE / SELON LE COMITÉ</t>
  </si>
  <si>
    <t>Committee / Comité</t>
  </si>
  <si>
    <t>Table / Tableau 7</t>
  </si>
  <si>
    <t>English / Anglais</t>
  </si>
  <si>
    <t>French / Français</t>
  </si>
  <si>
    <t>Table / Tableau 8</t>
  </si>
  <si>
    <t>Female / Femme</t>
  </si>
  <si>
    <t>Male / Homme</t>
  </si>
  <si>
    <t>Prince Edward Island</t>
  </si>
  <si>
    <t>Industrial Relations / Relations industrielles</t>
  </si>
  <si>
    <t>Literature, Modern Languages and / Littératures et langues modernes</t>
  </si>
  <si>
    <t>Committee 1 (Literature and Fine Arts) / Comité 1 (Littérature et beaux arts)</t>
  </si>
  <si>
    <t>Committee 2 (History; Classics; Classical Archaeology; Philosophy; Mediaeval studies; Religious studies) / Comité 2 (histoire; études classiques; archéologie classique; philosophie; études médiévales; études religieuses)</t>
  </si>
  <si>
    <t>Committee 3 (Anthropology; Folklore; Archaeology; Criminology; Sociology) / Comité 3 (anthropologie;folklore;archéologie;criminologie;sociologie)</t>
  </si>
  <si>
    <t>Committee 4 (Education; Linguistics; Psychology; Social Work) / Comité 4 (éducation; linguistique; psychologie; travail social)</t>
  </si>
  <si>
    <t>Committee 5 (Economics; Law; Political Science; Administrative Studies; Management &amp; Business; Industrial Relations) / Comité 5 (sciences économiques; droit; sciences politiques; sciences administratives; gestion des affaires et commerce; relations industrielles)</t>
  </si>
  <si>
    <t>Committee 6 (Archival Science; Communications and media studies; Demography; Environmental studies; Geography; Library and information science; Urban and regional studies) / Comité 6 (archivistique; communications et études média; démographie; études environnementale; géographie; bibliothèque et science de l'information; études urbaines)</t>
  </si>
  <si>
    <t>Elderly / Personnes âgées</t>
  </si>
  <si>
    <t>Health / Santé</t>
  </si>
  <si>
    <t>Mental Health / Santé mentale</t>
  </si>
  <si>
    <t>Archival Science / Archivistique</t>
  </si>
  <si>
    <t>ÉNAP</t>
  </si>
  <si>
    <t>INRS</t>
  </si>
  <si>
    <t xml:space="preserve">McGill </t>
  </si>
  <si>
    <t>UQAC</t>
  </si>
  <si>
    <t>UQAM</t>
  </si>
  <si>
    <t>UQAR</t>
  </si>
  <si>
    <t>UQTR</t>
  </si>
  <si>
    <t>UQO</t>
  </si>
  <si>
    <t xml:space="preserve">Ryerson </t>
  </si>
  <si>
    <t>Windsor</t>
  </si>
  <si>
    <t xml:space="preserve">Wilfrid Laurier </t>
  </si>
  <si>
    <t xml:space="preserve">Simon Fraser </t>
  </si>
  <si>
    <t xml:space="preserve">Dalhousie </t>
  </si>
  <si>
    <t xml:space="preserve">Concordia </t>
  </si>
  <si>
    <t xml:space="preserve">OCAD </t>
  </si>
  <si>
    <t xml:space="preserve">Queen's </t>
  </si>
  <si>
    <t>Renison UC</t>
  </si>
  <si>
    <t>Sheridan Institute of TAL</t>
  </si>
  <si>
    <t xml:space="preserve">   King's University (ON)</t>
  </si>
  <si>
    <t xml:space="preserve">   Victoria University, Toronto</t>
  </si>
  <si>
    <t>Fraser Valley</t>
  </si>
  <si>
    <t>Canada's Official Languages / Langues officielles du Canada</t>
  </si>
  <si>
    <t xml:space="preserve">Official Language Minority Communities / Communautés de langue officielle en situation minoritaires </t>
  </si>
  <si>
    <t>Productivity / Productivité</t>
  </si>
  <si>
    <t>Interdisciplinary Studies / Études pluridisciplinaires</t>
  </si>
  <si>
    <t>Prince Edward Island / Île-du-Prince-Edouard</t>
  </si>
  <si>
    <t>Nova Scotia College of Art and Design University</t>
  </si>
  <si>
    <t>Royal Military College of Canada</t>
  </si>
  <si>
    <t>Lethbridge</t>
  </si>
  <si>
    <t>Northern British Columbia</t>
  </si>
  <si>
    <t>Collège Montmorency</t>
  </si>
  <si>
    <t>Université du Québec</t>
  </si>
  <si>
    <t>Vanier College</t>
  </si>
  <si>
    <t>Bishop</t>
  </si>
  <si>
    <t>Saint Paul</t>
  </si>
  <si>
    <t>Humber College Institute of TAL</t>
  </si>
  <si>
    <t>Saint-Boniface</t>
  </si>
  <si>
    <t>Mount Allison University</t>
  </si>
  <si>
    <t>Champlain Regional College</t>
  </si>
  <si>
    <t>Collège de Maisonneuve</t>
  </si>
  <si>
    <t>Redeemer UC</t>
  </si>
  <si>
    <t>Tapply Binet College</t>
  </si>
  <si>
    <t>University of Trinity College</t>
  </si>
  <si>
    <t>The King's UC</t>
  </si>
  <si>
    <t>Royal Roads University</t>
  </si>
  <si>
    <t>University of the Fraser Valley</t>
  </si>
  <si>
    <t>Vancouver School of Theology</t>
  </si>
  <si>
    <t>Total Brunswick / Nouveau-Brunswick</t>
  </si>
  <si>
    <t>Cape Breton</t>
  </si>
  <si>
    <t>Forestry, Sylviculture / Forêts et sylviculture</t>
  </si>
  <si>
    <t>Postdoctoral Fellowships 2015-16 / Bourses postdoctorales 2015-2016</t>
  </si>
  <si>
    <t>CSP - 2015-05-11</t>
  </si>
  <si>
    <t>Yukon Territory / Territoire du Yukon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</si>
</sst>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0.0%"/>
    <numFmt numFmtId="165" formatCode="_-* #,##0.0_-;\-* #,##0.0_-;_-* &quot;-&quot;?_-;_-@_-"/>
    <numFmt numFmtId="166" formatCode="_(* #,##0_);_(* \(#,##0\);_(* &quot;-&quot;_);_(@_)"/>
    <numFmt numFmtId="167" formatCode="_(* #,##0_);_(* \(#,##0\);_(* &quot;-&quot;??_);_(@_)"/>
  </numFmts>
  <fonts count="14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sz val="10"/>
      <name val="Trebuchet MS"/>
      <family val="2"/>
    </font>
    <font>
      <b/>
      <sz val="10"/>
      <name val="Trebuchet MS"/>
      <family val="2"/>
    </font>
    <font>
      <i/>
      <sz val="10"/>
      <name val="Tms Rmn"/>
    </font>
    <font>
      <b/>
      <u/>
      <sz val="10"/>
      <name val="Trebuchet MS"/>
      <family val="2"/>
    </font>
    <font>
      <sz val="9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theme="1"/>
      <name val="Trebuchet MS"/>
      <family val="2"/>
    </font>
    <font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0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</cellStyleXfs>
  <cellXfs count="312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0" xfId="2" applyFont="1" applyBorder="1"/>
    <xf numFmtId="0" fontId="3" fillId="0" borderId="0" xfId="2" applyFont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3" fillId="0" borderId="0" xfId="3" applyFont="1" applyFill="1" applyBorder="1"/>
    <xf numFmtId="0" fontId="5" fillId="0" borderId="0" xfId="3" applyFont="1" applyFill="1" applyBorder="1"/>
    <xf numFmtId="41" fontId="5" fillId="0" borderId="0" xfId="3" applyNumberFormat="1" applyFont="1" applyFill="1" applyBorder="1"/>
    <xf numFmtId="165" fontId="5" fillId="0" borderId="0" xfId="3" applyNumberFormat="1" applyFont="1" applyFill="1" applyBorder="1"/>
    <xf numFmtId="0" fontId="6" fillId="0" borderId="0" xfId="3" applyFont="1" applyFill="1" applyBorder="1" applyAlignment="1">
      <alignment horizontal="center"/>
    </xf>
    <xf numFmtId="41" fontId="6" fillId="2" borderId="4" xfId="3" applyNumberFormat="1" applyFont="1" applyFill="1" applyBorder="1" applyAlignment="1">
      <alignment horizontal="center"/>
    </xf>
    <xf numFmtId="165" fontId="6" fillId="2" borderId="5" xfId="3" applyNumberFormat="1" applyFont="1" applyFill="1" applyBorder="1" applyAlignment="1">
      <alignment horizontal="center"/>
    </xf>
    <xf numFmtId="165" fontId="6" fillId="2" borderId="1" xfId="3" applyNumberFormat="1" applyFont="1" applyFill="1" applyBorder="1" applyAlignment="1">
      <alignment horizontal="center"/>
    </xf>
    <xf numFmtId="165" fontId="6" fillId="2" borderId="2" xfId="3" applyNumberFormat="1" applyFont="1" applyFill="1" applyBorder="1" applyAlignment="1">
      <alignment horizontal="right" wrapText="1"/>
    </xf>
    <xf numFmtId="41" fontId="6" fillId="2" borderId="8" xfId="3" applyNumberFormat="1" applyFont="1" applyFill="1" applyBorder="1" applyAlignment="1">
      <alignment horizontal="right"/>
    </xf>
    <xf numFmtId="41" fontId="6" fillId="2" borderId="9" xfId="3" applyNumberFormat="1" applyFont="1" applyFill="1" applyBorder="1" applyAlignment="1">
      <alignment horizontal="right" wrapText="1"/>
    </xf>
    <xf numFmtId="41" fontId="6" fillId="0" borderId="0" xfId="3" applyNumberFormat="1" applyFont="1" applyFill="1" applyBorder="1" applyAlignment="1">
      <alignment horizontal="right"/>
    </xf>
    <xf numFmtId="41" fontId="6" fillId="2" borderId="3" xfId="3" applyNumberFormat="1" applyFont="1" applyFill="1" applyBorder="1" applyAlignment="1">
      <alignment horizontal="right" wrapText="1"/>
    </xf>
    <xf numFmtId="0" fontId="8" fillId="0" borderId="0" xfId="3" applyFont="1" applyFill="1" applyBorder="1" applyAlignment="1">
      <alignment horizontal="center"/>
    </xf>
    <xf numFmtId="41" fontId="8" fillId="0" borderId="0" xfId="3" applyNumberFormat="1" applyFont="1" applyFill="1" applyBorder="1" applyAlignment="1">
      <alignment horizontal="center"/>
    </xf>
    <xf numFmtId="165" fontId="8" fillId="0" borderId="0" xfId="3" applyNumberFormat="1" applyFont="1" applyFill="1" applyBorder="1" applyAlignment="1">
      <alignment horizontal="center"/>
    </xf>
    <xf numFmtId="0" fontId="6" fillId="0" borderId="0" xfId="4" applyFont="1" applyFill="1" applyAlignment="1">
      <alignment horizontal="left"/>
    </xf>
    <xf numFmtId="41" fontId="5" fillId="0" borderId="0" xfId="5" applyNumberFormat="1" applyFont="1" applyFill="1" applyAlignment="1">
      <alignment horizontal="center" vertical="top"/>
    </xf>
    <xf numFmtId="165" fontId="5" fillId="0" borderId="0" xfId="3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center"/>
    </xf>
    <xf numFmtId="41" fontId="5" fillId="0" borderId="0" xfId="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3" applyFont="1" applyFill="1" applyBorder="1" applyAlignment="1">
      <alignment horizontal="left"/>
    </xf>
    <xf numFmtId="41" fontId="6" fillId="0" borderId="0" xfId="3" applyNumberFormat="1" applyFont="1" applyFill="1" applyBorder="1" applyAlignment="1">
      <alignment horizontal="center"/>
    </xf>
    <xf numFmtId="0" fontId="5" fillId="0" borderId="0" xfId="3" applyFont="1" applyFill="1" applyBorder="1" applyAlignment="1"/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 applyAlignment="1"/>
    <xf numFmtId="0" fontId="6" fillId="0" borderId="0" xfId="3" applyFont="1" applyFill="1" applyBorder="1"/>
    <xf numFmtId="41" fontId="6" fillId="0" borderId="0" xfId="3" applyNumberFormat="1" applyFont="1" applyFill="1" applyBorder="1"/>
    <xf numFmtId="0" fontId="6" fillId="0" borderId="0" xfId="3" applyFont="1" applyFill="1" applyBorder="1" applyAlignment="1">
      <alignment vertical="top" wrapText="1"/>
    </xf>
    <xf numFmtId="0" fontId="6" fillId="0" borderId="0" xfId="3" applyFont="1" applyFill="1" applyBorder="1" applyAlignment="1">
      <alignment vertical="top"/>
    </xf>
    <xf numFmtId="41" fontId="6" fillId="0" borderId="0" xfId="3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horizontal="center" vertical="top"/>
    </xf>
    <xf numFmtId="0" fontId="6" fillId="2" borderId="1" xfId="3" applyFont="1" applyFill="1" applyBorder="1" applyAlignment="1"/>
    <xf numFmtId="0" fontId="6" fillId="2" borderId="2" xfId="3" applyFont="1" applyFill="1" applyBorder="1" applyAlignment="1"/>
    <xf numFmtId="41" fontId="6" fillId="2" borderId="6" xfId="3" applyNumberFormat="1" applyFont="1" applyFill="1" applyBorder="1" applyAlignment="1">
      <alignment horizontal="center"/>
    </xf>
    <xf numFmtId="165" fontId="6" fillId="2" borderId="7" xfId="3" applyNumberFormat="1" applyFont="1" applyFill="1" applyBorder="1" applyAlignment="1">
      <alignment horizontal="center"/>
    </xf>
    <xf numFmtId="165" fontId="6" fillId="2" borderId="2" xfId="3" applyNumberFormat="1" applyFont="1" applyFill="1" applyBorder="1" applyAlignment="1">
      <alignment horizontal="center"/>
    </xf>
    <xf numFmtId="0" fontId="5" fillId="2" borderId="3" xfId="3" applyFont="1" applyFill="1" applyBorder="1"/>
    <xf numFmtId="41" fontId="5" fillId="2" borderId="8" xfId="3" applyNumberFormat="1" applyFont="1" applyFill="1" applyBorder="1" applyAlignment="1">
      <alignment horizontal="center"/>
    </xf>
    <xf numFmtId="165" fontId="5" fillId="2" borderId="9" xfId="3" applyNumberFormat="1" applyFont="1" applyFill="1" applyBorder="1" applyAlignment="1">
      <alignment horizontal="center"/>
    </xf>
    <xf numFmtId="165" fontId="5" fillId="2" borderId="3" xfId="3" applyNumberFormat="1" applyFont="1" applyFill="1" applyBorder="1" applyAlignment="1">
      <alignment horizontal="center"/>
    </xf>
    <xf numFmtId="0" fontId="9" fillId="0" borderId="0" xfId="5" applyFont="1" applyFill="1" applyBorder="1" applyAlignment="1">
      <alignment horizontal="left"/>
    </xf>
    <xf numFmtId="3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/>
    <xf numFmtId="0" fontId="9" fillId="0" borderId="0" xfId="6" applyFont="1" applyFill="1"/>
    <xf numFmtId="0" fontId="9" fillId="0" borderId="0" xfId="7" applyFont="1" applyFill="1" applyAlignment="1">
      <alignment horizontal="center"/>
    </xf>
    <xf numFmtId="3" fontId="9" fillId="0" borderId="0" xfId="7" applyNumberFormat="1" applyFont="1" applyFill="1"/>
    <xf numFmtId="0" fontId="9" fillId="0" borderId="0" xfId="7" applyNumberFormat="1" applyFont="1" applyFill="1"/>
    <xf numFmtId="0" fontId="9" fillId="0" borderId="0" xfId="7" applyFont="1" applyFill="1" applyAlignment="1">
      <alignment horizontal="left"/>
    </xf>
    <xf numFmtId="0" fontId="9" fillId="0" borderId="0" xfId="7" applyFont="1" applyFill="1"/>
    <xf numFmtId="0" fontId="9" fillId="0" borderId="0" xfId="6" applyFont="1" applyFill="1" applyBorder="1"/>
    <xf numFmtId="0" fontId="9" fillId="0" borderId="0" xfId="7" applyFont="1" applyFill="1" applyBorder="1" applyAlignment="1">
      <alignment horizontal="center"/>
    </xf>
    <xf numFmtId="3" fontId="9" fillId="0" borderId="0" xfId="7" applyNumberFormat="1" applyFont="1" applyFill="1" applyBorder="1"/>
    <xf numFmtId="0" fontId="9" fillId="0" borderId="0" xfId="7" applyFont="1" applyFill="1" applyBorder="1" applyAlignment="1">
      <alignment horizontal="left"/>
    </xf>
    <xf numFmtId="41" fontId="5" fillId="0" borderId="0" xfId="8" applyNumberFormat="1" applyFont="1" applyFill="1"/>
    <xf numFmtId="165" fontId="5" fillId="0" borderId="0" xfId="8" applyNumberFormat="1" applyFont="1" applyFill="1"/>
    <xf numFmtId="3" fontId="5" fillId="0" borderId="0" xfId="8" applyNumberFormat="1" applyFont="1" applyFill="1"/>
    <xf numFmtId="167" fontId="5" fillId="0" borderId="0" xfId="8" applyNumberFormat="1" applyFont="1" applyFill="1"/>
    <xf numFmtId="0" fontId="5" fillId="0" borderId="0" xfId="4" applyFont="1" applyFill="1"/>
    <xf numFmtId="164" fontId="5" fillId="0" borderId="0" xfId="1" applyNumberFormat="1" applyFont="1" applyFill="1"/>
    <xf numFmtId="3" fontId="5" fillId="0" borderId="0" xfId="3" applyNumberFormat="1" applyFont="1" applyFill="1" applyBorder="1"/>
    <xf numFmtId="41" fontId="6" fillId="0" borderId="0" xfId="3" applyNumberFormat="1" applyFont="1" applyFill="1" applyBorder="1" applyAlignment="1"/>
    <xf numFmtId="41" fontId="5" fillId="0" borderId="0" xfId="3" applyNumberFormat="1" applyFont="1" applyFill="1" applyBorder="1" applyAlignment="1"/>
    <xf numFmtId="41" fontId="5" fillId="0" borderId="0" xfId="3" applyNumberFormat="1" applyFont="1" applyFill="1" applyBorder="1" applyAlignment="1">
      <alignment horizontal="left"/>
    </xf>
    <xf numFmtId="0" fontId="9" fillId="0" borderId="0" xfId="3" applyFont="1" applyFill="1" applyBorder="1"/>
    <xf numFmtId="41" fontId="9" fillId="0" borderId="0" xfId="3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Continuous"/>
    </xf>
    <xf numFmtId="164" fontId="6" fillId="0" borderId="0" xfId="0" applyNumberFormat="1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6" fillId="2" borderId="1" xfId="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64" fontId="6" fillId="2" borderId="2" xfId="3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3" xfId="3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/>
    <xf numFmtId="0" fontId="6" fillId="0" borderId="0" xfId="0" applyFont="1" applyFill="1" applyBorder="1"/>
    <xf numFmtId="41" fontId="6" fillId="0" borderId="0" xfId="0" applyNumberFormat="1" applyFont="1" applyFill="1" applyBorder="1"/>
    <xf numFmtId="0" fontId="6" fillId="2" borderId="2" xfId="5" applyFont="1" applyFill="1" applyBorder="1" applyAlignment="1">
      <alignment horizontal="left" wrapText="1"/>
    </xf>
    <xf numFmtId="164" fontId="6" fillId="0" borderId="0" xfId="3" applyNumberFormat="1" applyFont="1" applyFill="1" applyBorder="1" applyAlignment="1">
      <alignment horizontal="centerContinuous"/>
    </xf>
    <xf numFmtId="41" fontId="5" fillId="0" borderId="0" xfId="3" applyNumberFormat="1" applyFont="1" applyFill="1" applyBorder="1" applyAlignment="1">
      <alignment horizontal="centerContinuous"/>
    </xf>
    <xf numFmtId="165" fontId="6" fillId="0" borderId="0" xfId="3" applyNumberFormat="1" applyFont="1" applyFill="1" applyBorder="1" applyAlignment="1">
      <alignment horizontal="centerContinuous"/>
    </xf>
    <xf numFmtId="41" fontId="6" fillId="0" borderId="0" xfId="3" applyNumberFormat="1" applyFont="1" applyFill="1" applyBorder="1" applyAlignment="1">
      <alignment horizontal="centerContinuous"/>
    </xf>
    <xf numFmtId="165" fontId="5" fillId="0" borderId="0" xfId="3" applyNumberFormat="1" applyFont="1" applyFill="1" applyBorder="1" applyAlignment="1">
      <alignment horizontal="centerContinuous"/>
    </xf>
    <xf numFmtId="0" fontId="6" fillId="0" borderId="0" xfId="5" applyFont="1" applyFill="1" applyBorder="1" applyAlignment="1">
      <alignment horizontal="right"/>
    </xf>
    <xf numFmtId="41" fontId="6" fillId="2" borderId="4" xfId="5" applyNumberFormat="1" applyFont="1" applyFill="1" applyBorder="1" applyAlignment="1">
      <alignment horizontal="center"/>
    </xf>
    <xf numFmtId="165" fontId="6" fillId="2" borderId="5" xfId="5" applyNumberFormat="1" applyFont="1" applyFill="1" applyBorder="1" applyAlignment="1">
      <alignment horizontal="center"/>
    </xf>
    <xf numFmtId="0" fontId="5" fillId="0" borderId="0" xfId="5" applyFont="1" applyFill="1" applyBorder="1"/>
    <xf numFmtId="0" fontId="6" fillId="2" borderId="3" xfId="5" applyFont="1" applyFill="1" applyBorder="1" applyAlignment="1">
      <alignment horizontal="left" wrapText="1"/>
    </xf>
    <xf numFmtId="41" fontId="6" fillId="2" borderId="8" xfId="5" applyNumberFormat="1" applyFont="1" applyFill="1" applyBorder="1" applyAlignment="1">
      <alignment horizontal="right"/>
    </xf>
    <xf numFmtId="0" fontId="5" fillId="2" borderId="1" xfId="5" applyFont="1" applyFill="1" applyBorder="1" applyAlignment="1">
      <alignment horizontal="left" wrapText="1"/>
    </xf>
    <xf numFmtId="0" fontId="5" fillId="0" borderId="0" xfId="5" applyFont="1" applyBorder="1" applyAlignment="1">
      <alignment horizontal="right"/>
    </xf>
    <xf numFmtId="41" fontId="5" fillId="2" borderId="4" xfId="5" applyNumberFormat="1" applyFont="1" applyFill="1" applyBorder="1" applyAlignment="1">
      <alignment horizontal="center"/>
    </xf>
    <xf numFmtId="165" fontId="5" fillId="2" borderId="5" xfId="5" applyNumberFormat="1" applyFont="1" applyFill="1" applyBorder="1" applyAlignment="1">
      <alignment horizontal="center"/>
    </xf>
    <xf numFmtId="165" fontId="5" fillId="2" borderId="1" xfId="5" applyNumberFormat="1" applyFont="1" applyFill="1" applyBorder="1" applyAlignment="1">
      <alignment horizontal="center"/>
    </xf>
    <xf numFmtId="0" fontId="5" fillId="0" borderId="0" xfId="5" applyFont="1" applyBorder="1"/>
    <xf numFmtId="41" fontId="6" fillId="2" borderId="6" xfId="5" applyNumberFormat="1" applyFont="1" applyFill="1" applyBorder="1" applyAlignment="1">
      <alignment horizontal="center"/>
    </xf>
    <xf numFmtId="165" fontId="6" fillId="2" borderId="7" xfId="5" applyNumberFormat="1" applyFont="1" applyFill="1" applyBorder="1" applyAlignment="1">
      <alignment horizontal="center" vertical="top"/>
    </xf>
    <xf numFmtId="165" fontId="6" fillId="2" borderId="2" xfId="5" applyNumberFormat="1" applyFont="1" applyFill="1" applyBorder="1" applyAlignment="1">
      <alignment horizontal="center" vertical="top"/>
    </xf>
    <xf numFmtId="41" fontId="6" fillId="2" borderId="8" xfId="5" applyNumberFormat="1" applyFont="1" applyFill="1" applyBorder="1" applyAlignment="1">
      <alignment horizontal="center"/>
    </xf>
    <xf numFmtId="165" fontId="6" fillId="2" borderId="9" xfId="5" applyNumberFormat="1" applyFont="1" applyFill="1" applyBorder="1" applyAlignment="1">
      <alignment horizontal="center"/>
    </xf>
    <xf numFmtId="165" fontId="6" fillId="2" borderId="3" xfId="5" applyNumberFormat="1" applyFont="1" applyFill="1" applyBorder="1" applyAlignment="1">
      <alignment horizontal="center"/>
    </xf>
    <xf numFmtId="0" fontId="11" fillId="0" borderId="0" xfId="5" applyFont="1" applyBorder="1" applyAlignment="1">
      <alignment horizontal="left" wrapText="1"/>
    </xf>
    <xf numFmtId="0" fontId="11" fillId="0" borderId="0" xfId="5" applyFont="1" applyBorder="1" applyAlignment="1">
      <alignment horizontal="right"/>
    </xf>
    <xf numFmtId="41" fontId="5" fillId="0" borderId="0" xfId="5" applyNumberFormat="1" applyFont="1" applyFill="1" applyBorder="1" applyAlignment="1">
      <alignment horizontal="center"/>
    </xf>
    <xf numFmtId="165" fontId="5" fillId="0" borderId="0" xfId="5" applyNumberFormat="1" applyFont="1" applyFill="1" applyBorder="1" applyAlignment="1">
      <alignment horizontal="center"/>
    </xf>
    <xf numFmtId="41" fontId="5" fillId="0" borderId="0" xfId="5" applyNumberFormat="1" applyFont="1" applyBorder="1" applyAlignment="1">
      <alignment horizontal="center"/>
    </xf>
    <xf numFmtId="165" fontId="5" fillId="0" borderId="0" xfId="5" applyNumberFormat="1" applyFont="1" applyBorder="1" applyAlignment="1">
      <alignment horizontal="center"/>
    </xf>
    <xf numFmtId="0" fontId="9" fillId="0" borderId="0" xfId="6" applyFont="1" applyBorder="1" applyAlignment="1">
      <alignment horizontal="left"/>
    </xf>
    <xf numFmtId="41" fontId="5" fillId="0" borderId="0" xfId="7" applyNumberFormat="1" applyFont="1" applyFill="1" applyBorder="1" applyAlignment="1">
      <alignment horizontal="center"/>
    </xf>
    <xf numFmtId="165" fontId="5" fillId="0" borderId="0" xfId="7" applyNumberFormat="1" applyFont="1" applyFill="1" applyBorder="1" applyAlignment="1">
      <alignment horizontal="center"/>
    </xf>
    <xf numFmtId="41" fontId="5" fillId="0" borderId="0" xfId="7" applyNumberFormat="1" applyFont="1" applyBorder="1" applyAlignment="1">
      <alignment horizontal="center"/>
    </xf>
    <xf numFmtId="165" fontId="5" fillId="0" borderId="0" xfId="7" applyNumberFormat="1" applyFont="1" applyBorder="1" applyAlignment="1">
      <alignment horizontal="center"/>
    </xf>
    <xf numFmtId="3" fontId="3" fillId="0" borderId="0" xfId="7" applyNumberFormat="1" applyFont="1" applyBorder="1"/>
    <xf numFmtId="0" fontId="5" fillId="0" borderId="0" xfId="5" applyFont="1" applyBorder="1" applyAlignment="1">
      <alignment horizontal="left" wrapText="1"/>
    </xf>
    <xf numFmtId="0" fontId="5" fillId="0" borderId="0" xfId="5" applyFont="1" applyBorder="1" applyAlignment="1">
      <alignment horizontal="left"/>
    </xf>
    <xf numFmtId="0" fontId="5" fillId="0" borderId="0" xfId="5" applyFont="1" applyAlignment="1">
      <alignment horizontal="left" wrapText="1"/>
    </xf>
    <xf numFmtId="0" fontId="5" fillId="0" borderId="0" xfId="5" applyFont="1" applyAlignment="1">
      <alignment horizontal="right"/>
    </xf>
    <xf numFmtId="41" fontId="5" fillId="0" borderId="0" xfId="5" applyNumberFormat="1" applyFont="1" applyFill="1" applyAlignment="1">
      <alignment horizontal="center"/>
    </xf>
    <xf numFmtId="165" fontId="5" fillId="0" borderId="0" xfId="5" applyNumberFormat="1" applyFont="1" applyFill="1" applyAlignment="1">
      <alignment horizontal="center"/>
    </xf>
    <xf numFmtId="41" fontId="5" fillId="0" borderId="0" xfId="5" applyNumberFormat="1" applyFont="1" applyAlignment="1">
      <alignment horizontal="center"/>
    </xf>
    <xf numFmtId="165" fontId="5" fillId="0" borderId="0" xfId="5" applyNumberFormat="1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right" wrapText="1"/>
    </xf>
    <xf numFmtId="0" fontId="5" fillId="0" borderId="0" xfId="3" applyFont="1" applyFill="1" applyBorder="1" applyAlignment="1">
      <alignment horizontal="centerContinuous"/>
    </xf>
    <xf numFmtId="0" fontId="6" fillId="0" borderId="0" xfId="5" applyFont="1" applyFill="1" applyBorder="1" applyAlignment="1">
      <alignment horizontal="center"/>
    </xf>
    <xf numFmtId="0" fontId="6" fillId="2" borderId="4" xfId="5" applyFont="1" applyFill="1" applyBorder="1" applyAlignment="1">
      <alignment horizontal="center"/>
    </xf>
    <xf numFmtId="165" fontId="6" fillId="2" borderId="1" xfId="5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0" fontId="6" fillId="2" borderId="8" xfId="5" applyFont="1" applyFill="1" applyBorder="1" applyAlignment="1">
      <alignment horizontal="right"/>
    </xf>
    <xf numFmtId="0" fontId="5" fillId="2" borderId="1" xfId="9" applyFont="1" applyFill="1" applyBorder="1" applyAlignment="1">
      <alignment horizontal="left" wrapText="1"/>
    </xf>
    <xf numFmtId="0" fontId="6" fillId="2" borderId="2" xfId="5" applyFont="1" applyFill="1" applyBorder="1" applyAlignment="1">
      <alignment horizontal="left" vertical="center" wrapText="1"/>
    </xf>
    <xf numFmtId="0" fontId="6" fillId="0" borderId="0" xfId="5" applyFont="1" applyFill="1" applyBorder="1" applyAlignment="1">
      <alignment horizontal="left" vertical="center"/>
    </xf>
    <xf numFmtId="41" fontId="6" fillId="2" borderId="6" xfId="5" applyNumberFormat="1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left"/>
    </xf>
    <xf numFmtId="0" fontId="11" fillId="0" borderId="0" xfId="5" applyFont="1" applyBorder="1" applyAlignment="1">
      <alignment horizontal="left"/>
    </xf>
    <xf numFmtId="41" fontId="5" fillId="2" borderId="8" xfId="5" applyNumberFormat="1" applyFont="1" applyFill="1" applyBorder="1" applyAlignment="1">
      <alignment horizontal="center"/>
    </xf>
    <xf numFmtId="165" fontId="5" fillId="2" borderId="9" xfId="5" applyNumberFormat="1" applyFont="1" applyFill="1" applyBorder="1" applyAlignment="1">
      <alignment horizontal="center"/>
    </xf>
    <xf numFmtId="165" fontId="5" fillId="2" borderId="3" xfId="5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5" applyFont="1" applyAlignment="1">
      <alignment horizontal="left"/>
    </xf>
    <xf numFmtId="0" fontId="5" fillId="0" borderId="0" xfId="5" applyFont="1" applyFill="1" applyAlignment="1">
      <alignment horizontal="center"/>
    </xf>
    <xf numFmtId="164" fontId="5" fillId="0" borderId="0" xfId="3" applyNumberFormat="1" applyFont="1" applyFill="1" applyBorder="1" applyAlignment="1">
      <alignment horizontal="centerContinuous"/>
    </xf>
    <xf numFmtId="0" fontId="6" fillId="2" borderId="1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164" fontId="6" fillId="2" borderId="1" xfId="5" applyNumberFormat="1" applyFont="1" applyFill="1" applyBorder="1" applyAlignment="1">
      <alignment horizontal="center"/>
    </xf>
    <xf numFmtId="0" fontId="6" fillId="0" borderId="0" xfId="2" applyFont="1" applyFill="1" applyBorder="1"/>
    <xf numFmtId="0" fontId="6" fillId="2" borderId="2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center" wrapText="1"/>
    </xf>
    <xf numFmtId="3" fontId="6" fillId="0" borderId="0" xfId="2" applyNumberFormat="1" applyFont="1" applyFill="1" applyBorder="1" applyAlignment="1">
      <alignment horizontal="center"/>
    </xf>
    <xf numFmtId="3" fontId="6" fillId="2" borderId="8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vertical="center"/>
    </xf>
    <xf numFmtId="0" fontId="5" fillId="2" borderId="1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41" fontId="5" fillId="2" borderId="4" xfId="2" applyNumberFormat="1" applyFont="1" applyFill="1" applyBorder="1" applyAlignment="1">
      <alignment horizontal="center"/>
    </xf>
    <xf numFmtId="165" fontId="5" fillId="2" borderId="5" xfId="2" applyNumberFormat="1" applyFont="1" applyFill="1" applyBorder="1" applyAlignment="1">
      <alignment horizontal="right"/>
    </xf>
    <xf numFmtId="165" fontId="5" fillId="2" borderId="1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right"/>
    </xf>
    <xf numFmtId="41" fontId="6" fillId="2" borderId="6" xfId="2" applyNumberFormat="1" applyFont="1" applyFill="1" applyBorder="1" applyAlignment="1">
      <alignment horizontal="center"/>
    </xf>
    <xf numFmtId="165" fontId="6" fillId="2" borderId="7" xfId="2" applyNumberFormat="1" applyFont="1" applyFill="1" applyBorder="1" applyAlignment="1">
      <alignment horizontal="center" vertical="top"/>
    </xf>
    <xf numFmtId="165" fontId="6" fillId="2" borderId="2" xfId="2" applyNumberFormat="1" applyFont="1" applyFill="1" applyBorder="1" applyAlignment="1">
      <alignment horizontal="center" vertical="top"/>
    </xf>
    <xf numFmtId="0" fontId="5" fillId="2" borderId="3" xfId="2" applyFont="1" applyFill="1" applyBorder="1" applyAlignment="1">
      <alignment horizontal="center"/>
    </xf>
    <xf numFmtId="41" fontId="5" fillId="2" borderId="8" xfId="2" applyNumberFormat="1" applyFont="1" applyFill="1" applyBorder="1" applyAlignment="1">
      <alignment horizontal="center"/>
    </xf>
    <xf numFmtId="165" fontId="5" fillId="2" borderId="9" xfId="2" applyNumberFormat="1" applyFont="1" applyFill="1" applyBorder="1" applyAlignment="1">
      <alignment horizontal="center"/>
    </xf>
    <xf numFmtId="165" fontId="5" fillId="2" borderId="3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0" fontId="5" fillId="0" borderId="0" xfId="2" applyFont="1" applyFill="1"/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5" fillId="0" borderId="0" xfId="2" applyFont="1"/>
    <xf numFmtId="0" fontId="6" fillId="2" borderId="3" xfId="10" applyFont="1" applyFill="1" applyBorder="1" applyAlignment="1">
      <alignment horizontal="left"/>
    </xf>
    <xf numFmtId="0" fontId="2" fillId="0" borderId="0" xfId="0" applyFont="1"/>
    <xf numFmtId="0" fontId="6" fillId="2" borderId="3" xfId="11" applyFont="1" applyFill="1" applyBorder="1" applyAlignment="1">
      <alignment horizontal="left"/>
    </xf>
    <xf numFmtId="41" fontId="5" fillId="0" borderId="0" xfId="2" applyNumberFormat="1" applyFont="1" applyFill="1" applyBorder="1" applyAlignment="1">
      <alignment horizontal="center"/>
    </xf>
    <xf numFmtId="41" fontId="6" fillId="0" borderId="0" xfId="2" applyNumberFormat="1" applyFont="1" applyFill="1" applyBorder="1" applyAlignment="1">
      <alignment horizontal="center"/>
    </xf>
    <xf numFmtId="3" fontId="5" fillId="2" borderId="8" xfId="2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0" borderId="0" xfId="10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horizontal="center" vertical="center"/>
    </xf>
    <xf numFmtId="165" fontId="5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horizontal="left"/>
    </xf>
    <xf numFmtId="0" fontId="5" fillId="0" borderId="0" xfId="6" applyFont="1" applyFill="1"/>
    <xf numFmtId="0" fontId="5" fillId="0" borderId="0" xfId="7" applyFont="1" applyFill="1" applyAlignment="1">
      <alignment horizontal="center"/>
    </xf>
    <xf numFmtId="3" fontId="5" fillId="0" borderId="0" xfId="7" applyNumberFormat="1" applyFont="1" applyFill="1"/>
    <xf numFmtId="0" fontId="5" fillId="0" borderId="0" xfId="7" applyNumberFormat="1" applyFont="1" applyFill="1"/>
    <xf numFmtId="0" fontId="5" fillId="0" borderId="0" xfId="7" applyFont="1" applyFill="1" applyAlignment="1">
      <alignment horizontal="left"/>
    </xf>
    <xf numFmtId="0" fontId="5" fillId="0" borderId="0" xfId="7" applyFont="1" applyFill="1"/>
    <xf numFmtId="0" fontId="5" fillId="0" borderId="0" xfId="6" applyFont="1" applyFill="1" applyBorder="1"/>
    <xf numFmtId="0" fontId="5" fillId="0" borderId="0" xfId="7" applyFont="1" applyFill="1" applyBorder="1" applyAlignment="1">
      <alignment horizontal="center"/>
    </xf>
    <xf numFmtId="3" fontId="5" fillId="0" borderId="0" xfId="7" applyNumberFormat="1" applyFont="1" applyFill="1" applyBorder="1"/>
    <xf numFmtId="0" fontId="5" fillId="0" borderId="0" xfId="7" applyFont="1" applyFill="1" applyBorder="1" applyAlignment="1">
      <alignment horizontal="left"/>
    </xf>
    <xf numFmtId="3" fontId="6" fillId="0" borderId="0" xfId="3" applyNumberFormat="1" applyFont="1" applyFill="1" applyBorder="1"/>
    <xf numFmtId="41" fontId="6" fillId="0" borderId="0" xfId="5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5" applyFont="1" applyFill="1" applyAlignment="1">
      <alignment horizontal="left" vertical="center" wrapText="1"/>
    </xf>
    <xf numFmtId="0" fontId="5" fillId="0" borderId="0" xfId="5" applyFont="1" applyFill="1" applyAlignment="1">
      <alignment horizontal="right" vertical="center"/>
    </xf>
    <xf numFmtId="165" fontId="5" fillId="0" borderId="0" xfId="5" applyNumberFormat="1" applyFont="1" applyFill="1" applyAlignment="1">
      <alignment horizontal="center" vertical="center"/>
    </xf>
    <xf numFmtId="0" fontId="6" fillId="0" borderId="0" xfId="5" applyFont="1" applyFill="1" applyAlignment="1">
      <alignment horizontal="right" vertical="center"/>
    </xf>
    <xf numFmtId="0" fontId="5" fillId="0" borderId="0" xfId="5" applyFont="1" applyFill="1" applyAlignment="1">
      <alignment vertical="center"/>
    </xf>
    <xf numFmtId="41" fontId="5" fillId="0" borderId="0" xfId="5" applyNumberFormat="1" applyFont="1" applyFill="1" applyAlignment="1">
      <alignment horizontal="center" vertical="center"/>
    </xf>
    <xf numFmtId="0" fontId="5" fillId="0" borderId="0" xfId="5" applyFont="1" applyFill="1" applyBorder="1" applyAlignment="1">
      <alignment horizontal="left" vertical="top"/>
    </xf>
    <xf numFmtId="0" fontId="5" fillId="0" borderId="0" xfId="5" applyFont="1" applyFill="1" applyBorder="1" applyAlignment="1">
      <alignment vertical="top"/>
    </xf>
    <xf numFmtId="0" fontId="12" fillId="0" borderId="0" xfId="0" applyFont="1"/>
    <xf numFmtId="41" fontId="12" fillId="0" borderId="0" xfId="0" applyNumberFormat="1" applyFont="1"/>
    <xf numFmtId="0" fontId="0" fillId="0" borderId="0" xfId="0" applyFill="1"/>
    <xf numFmtId="0" fontId="13" fillId="0" borderId="0" xfId="0" applyFont="1" applyFill="1"/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/>
    </xf>
    <xf numFmtId="0" fontId="5" fillId="0" borderId="0" xfId="0" applyFont="1" applyFill="1" applyBorder="1" applyAlignment="1">
      <alignment wrapText="1"/>
    </xf>
    <xf numFmtId="164" fontId="2" fillId="0" borderId="0" xfId="2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41" fontId="6" fillId="2" borderId="6" xfId="3" applyNumberFormat="1" applyFont="1" applyFill="1" applyBorder="1" applyAlignment="1">
      <alignment horizontal="center"/>
    </xf>
    <xf numFmtId="41" fontId="6" fillId="2" borderId="7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center" vertical="center"/>
    </xf>
    <xf numFmtId="41" fontId="6" fillId="2" borderId="6" xfId="0" applyNumberFormat="1" applyFont="1" applyFill="1" applyBorder="1" applyAlignment="1">
      <alignment horizontal="center" vertical="center"/>
    </xf>
    <xf numFmtId="41" fontId="6" fillId="2" borderId="8" xfId="0" applyNumberFormat="1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left" vertical="center" wrapText="1"/>
    </xf>
    <xf numFmtId="0" fontId="6" fillId="2" borderId="2" xfId="5" applyFont="1" applyFill="1" applyBorder="1" applyAlignment="1">
      <alignment horizontal="left" vertical="center" wrapText="1"/>
    </xf>
    <xf numFmtId="0" fontId="6" fillId="2" borderId="3" xfId="5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6" xfId="5" applyFont="1" applyFill="1" applyBorder="1" applyAlignment="1">
      <alignment horizontal="center"/>
    </xf>
    <xf numFmtId="0" fontId="6" fillId="2" borderId="7" xfId="5" applyFont="1" applyFill="1" applyBorder="1" applyAlignment="1">
      <alignment horizontal="center"/>
    </xf>
    <xf numFmtId="0" fontId="6" fillId="2" borderId="6" xfId="5" applyFont="1" applyFill="1" applyBorder="1" applyAlignment="1">
      <alignment horizontal="center" vertical="center"/>
    </xf>
    <xf numFmtId="0" fontId="6" fillId="2" borderId="7" xfId="5" applyFont="1" applyFill="1" applyBorder="1" applyAlignment="1">
      <alignment horizontal="center" vertical="center"/>
    </xf>
    <xf numFmtId="3" fontId="6" fillId="2" borderId="6" xfId="2" applyNumberFormat="1" applyFont="1" applyFill="1" applyBorder="1" applyAlignment="1">
      <alignment horizontal="center" wrapText="1"/>
    </xf>
    <xf numFmtId="3" fontId="6" fillId="2" borderId="7" xfId="2" applyNumberFormat="1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center" wrapText="1"/>
    </xf>
    <xf numFmtId="0" fontId="6" fillId="2" borderId="7" xfId="2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left" vertical="center" wrapText="1"/>
    </xf>
    <xf numFmtId="41" fontId="6" fillId="2" borderId="6" xfId="3" applyNumberFormat="1" applyFont="1" applyFill="1" applyBorder="1" applyAlignment="1">
      <alignment horizontal="center" vertical="center"/>
    </xf>
    <xf numFmtId="41" fontId="6" fillId="2" borderId="7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165" fontId="6" fillId="2" borderId="2" xfId="3" applyNumberFormat="1" applyFont="1" applyFill="1" applyBorder="1" applyAlignment="1">
      <alignment horizontal="right" vertical="center" wrapText="1"/>
    </xf>
    <xf numFmtId="0" fontId="6" fillId="4" borderId="0" xfId="3" applyFont="1" applyFill="1" applyBorder="1" applyAlignment="1"/>
    <xf numFmtId="41" fontId="6" fillId="4" borderId="0" xfId="3" applyNumberFormat="1" applyFont="1" applyFill="1" applyBorder="1" applyAlignment="1">
      <alignment horizontal="center"/>
    </xf>
    <xf numFmtId="165" fontId="6" fillId="4" borderId="0" xfId="3" applyNumberFormat="1" applyFont="1" applyFill="1" applyBorder="1" applyAlignment="1">
      <alignment horizontal="center"/>
    </xf>
    <xf numFmtId="41" fontId="6" fillId="4" borderId="0" xfId="3" applyNumberFormat="1" applyFont="1" applyFill="1" applyBorder="1" applyAlignment="1"/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left" vertical="center" wrapText="1"/>
    </xf>
    <xf numFmtId="0" fontId="5" fillId="0" borderId="0" xfId="5" applyFont="1" applyBorder="1" applyAlignment="1">
      <alignment horizontal="left" vertical="center" wrapText="1"/>
    </xf>
    <xf numFmtId="165" fontId="5" fillId="0" borderId="0" xfId="5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left" vertical="center"/>
    </xf>
    <xf numFmtId="0" fontId="6" fillId="2" borderId="1" xfId="5" applyFont="1" applyFill="1" applyBorder="1" applyAlignment="1">
      <alignment horizontal="left" vertical="center"/>
    </xf>
    <xf numFmtId="0" fontId="6" fillId="2" borderId="2" xfId="5" applyFont="1" applyFill="1" applyBorder="1" applyAlignment="1">
      <alignment horizontal="left" vertical="center"/>
    </xf>
    <xf numFmtId="0" fontId="6" fillId="2" borderId="3" xfId="5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left" vertical="center"/>
    </xf>
  </cellXfs>
  <cellStyles count="12">
    <cellStyle name="Comma [0]_SGTHEMES_SUR_Y3" xfId="8"/>
    <cellStyle name="Normal" xfId="0" builtinId="0"/>
    <cellStyle name="Normal_DFAFFIL" xfId="7"/>
    <cellStyle name="Normal_DFAWARD" xfId="6"/>
    <cellStyle name="Normal_PDFAFFIL" xfId="3"/>
    <cellStyle name="Normal_PDFCOM" xfId="2"/>
    <cellStyle name="Normal_PDFDISC" xfId="5"/>
    <cellStyle name="Normal_PDFGENDR" xfId="11"/>
    <cellStyle name="Normal_PDFLANG" xfId="10"/>
    <cellStyle name="Normal_S3DISC" xfId="9"/>
    <cellStyle name="Normal_S3RANK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E12" sqref="E12"/>
    </sheetView>
  </sheetViews>
  <sheetFormatPr defaultRowHeight="15" x14ac:dyDescent="0.3"/>
  <cols>
    <col min="1" max="1" width="20.140625" style="16" customWidth="1"/>
    <col min="2" max="2" width="0.7109375" style="17" customWidth="1"/>
    <col min="3" max="3" width="128.85546875" style="7" customWidth="1"/>
    <col min="4" max="256" width="9.140625" style="7"/>
    <col min="257" max="257" width="14.42578125" style="7" customWidth="1"/>
    <col min="258" max="258" width="1.42578125" style="7" customWidth="1"/>
    <col min="259" max="259" width="122.28515625" style="7" bestFit="1" customWidth="1"/>
    <col min="260" max="512" width="9.140625" style="7"/>
    <col min="513" max="513" width="14.42578125" style="7" customWidth="1"/>
    <col min="514" max="514" width="1.42578125" style="7" customWidth="1"/>
    <col min="515" max="515" width="122.28515625" style="7" bestFit="1" customWidth="1"/>
    <col min="516" max="768" width="9.140625" style="7"/>
    <col min="769" max="769" width="14.42578125" style="7" customWidth="1"/>
    <col min="770" max="770" width="1.42578125" style="7" customWidth="1"/>
    <col min="771" max="771" width="122.28515625" style="7" bestFit="1" customWidth="1"/>
    <col min="772" max="1024" width="9.140625" style="7"/>
    <col min="1025" max="1025" width="14.42578125" style="7" customWidth="1"/>
    <col min="1026" max="1026" width="1.42578125" style="7" customWidth="1"/>
    <col min="1027" max="1027" width="122.28515625" style="7" bestFit="1" customWidth="1"/>
    <col min="1028" max="1280" width="9.140625" style="7"/>
    <col min="1281" max="1281" width="14.42578125" style="7" customWidth="1"/>
    <col min="1282" max="1282" width="1.42578125" style="7" customWidth="1"/>
    <col min="1283" max="1283" width="122.28515625" style="7" bestFit="1" customWidth="1"/>
    <col min="1284" max="1536" width="9.140625" style="7"/>
    <col min="1537" max="1537" width="14.42578125" style="7" customWidth="1"/>
    <col min="1538" max="1538" width="1.42578125" style="7" customWidth="1"/>
    <col min="1539" max="1539" width="122.28515625" style="7" bestFit="1" customWidth="1"/>
    <col min="1540" max="1792" width="9.140625" style="7"/>
    <col min="1793" max="1793" width="14.42578125" style="7" customWidth="1"/>
    <col min="1794" max="1794" width="1.42578125" style="7" customWidth="1"/>
    <col min="1795" max="1795" width="122.28515625" style="7" bestFit="1" customWidth="1"/>
    <col min="1796" max="2048" width="9.140625" style="7"/>
    <col min="2049" max="2049" width="14.42578125" style="7" customWidth="1"/>
    <col min="2050" max="2050" width="1.42578125" style="7" customWidth="1"/>
    <col min="2051" max="2051" width="122.28515625" style="7" bestFit="1" customWidth="1"/>
    <col min="2052" max="2304" width="9.140625" style="7"/>
    <col min="2305" max="2305" width="14.42578125" style="7" customWidth="1"/>
    <col min="2306" max="2306" width="1.42578125" style="7" customWidth="1"/>
    <col min="2307" max="2307" width="122.28515625" style="7" bestFit="1" customWidth="1"/>
    <col min="2308" max="2560" width="9.140625" style="7"/>
    <col min="2561" max="2561" width="14.42578125" style="7" customWidth="1"/>
    <col min="2562" max="2562" width="1.42578125" style="7" customWidth="1"/>
    <col min="2563" max="2563" width="122.28515625" style="7" bestFit="1" customWidth="1"/>
    <col min="2564" max="2816" width="9.140625" style="7"/>
    <col min="2817" max="2817" width="14.42578125" style="7" customWidth="1"/>
    <col min="2818" max="2818" width="1.42578125" style="7" customWidth="1"/>
    <col min="2819" max="2819" width="122.28515625" style="7" bestFit="1" customWidth="1"/>
    <col min="2820" max="3072" width="9.140625" style="7"/>
    <col min="3073" max="3073" width="14.42578125" style="7" customWidth="1"/>
    <col min="3074" max="3074" width="1.42578125" style="7" customWidth="1"/>
    <col min="3075" max="3075" width="122.28515625" style="7" bestFit="1" customWidth="1"/>
    <col min="3076" max="3328" width="9.140625" style="7"/>
    <col min="3329" max="3329" width="14.42578125" style="7" customWidth="1"/>
    <col min="3330" max="3330" width="1.42578125" style="7" customWidth="1"/>
    <col min="3331" max="3331" width="122.28515625" style="7" bestFit="1" customWidth="1"/>
    <col min="3332" max="3584" width="9.140625" style="7"/>
    <col min="3585" max="3585" width="14.42578125" style="7" customWidth="1"/>
    <col min="3586" max="3586" width="1.42578125" style="7" customWidth="1"/>
    <col min="3587" max="3587" width="122.28515625" style="7" bestFit="1" customWidth="1"/>
    <col min="3588" max="3840" width="9.140625" style="7"/>
    <col min="3841" max="3841" width="14.42578125" style="7" customWidth="1"/>
    <col min="3842" max="3842" width="1.42578125" style="7" customWidth="1"/>
    <col min="3843" max="3843" width="122.28515625" style="7" bestFit="1" customWidth="1"/>
    <col min="3844" max="4096" width="9.140625" style="7"/>
    <col min="4097" max="4097" width="14.42578125" style="7" customWidth="1"/>
    <col min="4098" max="4098" width="1.42578125" style="7" customWidth="1"/>
    <col min="4099" max="4099" width="122.28515625" style="7" bestFit="1" customWidth="1"/>
    <col min="4100" max="4352" width="9.140625" style="7"/>
    <col min="4353" max="4353" width="14.42578125" style="7" customWidth="1"/>
    <col min="4354" max="4354" width="1.42578125" style="7" customWidth="1"/>
    <col min="4355" max="4355" width="122.28515625" style="7" bestFit="1" customWidth="1"/>
    <col min="4356" max="4608" width="9.140625" style="7"/>
    <col min="4609" max="4609" width="14.42578125" style="7" customWidth="1"/>
    <col min="4610" max="4610" width="1.42578125" style="7" customWidth="1"/>
    <col min="4611" max="4611" width="122.28515625" style="7" bestFit="1" customWidth="1"/>
    <col min="4612" max="4864" width="9.140625" style="7"/>
    <col min="4865" max="4865" width="14.42578125" style="7" customWidth="1"/>
    <col min="4866" max="4866" width="1.42578125" style="7" customWidth="1"/>
    <col min="4867" max="4867" width="122.28515625" style="7" bestFit="1" customWidth="1"/>
    <col min="4868" max="5120" width="9.140625" style="7"/>
    <col min="5121" max="5121" width="14.42578125" style="7" customWidth="1"/>
    <col min="5122" max="5122" width="1.42578125" style="7" customWidth="1"/>
    <col min="5123" max="5123" width="122.28515625" style="7" bestFit="1" customWidth="1"/>
    <col min="5124" max="5376" width="9.140625" style="7"/>
    <col min="5377" max="5377" width="14.42578125" style="7" customWidth="1"/>
    <col min="5378" max="5378" width="1.42578125" style="7" customWidth="1"/>
    <col min="5379" max="5379" width="122.28515625" style="7" bestFit="1" customWidth="1"/>
    <col min="5380" max="5632" width="9.140625" style="7"/>
    <col min="5633" max="5633" width="14.42578125" style="7" customWidth="1"/>
    <col min="5634" max="5634" width="1.42578125" style="7" customWidth="1"/>
    <col min="5635" max="5635" width="122.28515625" style="7" bestFit="1" customWidth="1"/>
    <col min="5636" max="5888" width="9.140625" style="7"/>
    <col min="5889" max="5889" width="14.42578125" style="7" customWidth="1"/>
    <col min="5890" max="5890" width="1.42578125" style="7" customWidth="1"/>
    <col min="5891" max="5891" width="122.28515625" style="7" bestFit="1" customWidth="1"/>
    <col min="5892" max="6144" width="9.140625" style="7"/>
    <col min="6145" max="6145" width="14.42578125" style="7" customWidth="1"/>
    <col min="6146" max="6146" width="1.42578125" style="7" customWidth="1"/>
    <col min="6147" max="6147" width="122.28515625" style="7" bestFit="1" customWidth="1"/>
    <col min="6148" max="6400" width="9.140625" style="7"/>
    <col min="6401" max="6401" width="14.42578125" style="7" customWidth="1"/>
    <col min="6402" max="6402" width="1.42578125" style="7" customWidth="1"/>
    <col min="6403" max="6403" width="122.28515625" style="7" bestFit="1" customWidth="1"/>
    <col min="6404" max="6656" width="9.140625" style="7"/>
    <col min="6657" max="6657" width="14.42578125" style="7" customWidth="1"/>
    <col min="6658" max="6658" width="1.42578125" style="7" customWidth="1"/>
    <col min="6659" max="6659" width="122.28515625" style="7" bestFit="1" customWidth="1"/>
    <col min="6660" max="6912" width="9.140625" style="7"/>
    <col min="6913" max="6913" width="14.42578125" style="7" customWidth="1"/>
    <col min="6914" max="6914" width="1.42578125" style="7" customWidth="1"/>
    <col min="6915" max="6915" width="122.28515625" style="7" bestFit="1" customWidth="1"/>
    <col min="6916" max="7168" width="9.140625" style="7"/>
    <col min="7169" max="7169" width="14.42578125" style="7" customWidth="1"/>
    <col min="7170" max="7170" width="1.42578125" style="7" customWidth="1"/>
    <col min="7171" max="7171" width="122.28515625" style="7" bestFit="1" customWidth="1"/>
    <col min="7172" max="7424" width="9.140625" style="7"/>
    <col min="7425" max="7425" width="14.42578125" style="7" customWidth="1"/>
    <col min="7426" max="7426" width="1.42578125" style="7" customWidth="1"/>
    <col min="7427" max="7427" width="122.28515625" style="7" bestFit="1" customWidth="1"/>
    <col min="7428" max="7680" width="9.140625" style="7"/>
    <col min="7681" max="7681" width="14.42578125" style="7" customWidth="1"/>
    <col min="7682" max="7682" width="1.42578125" style="7" customWidth="1"/>
    <col min="7683" max="7683" width="122.28515625" style="7" bestFit="1" customWidth="1"/>
    <col min="7684" max="7936" width="9.140625" style="7"/>
    <col min="7937" max="7937" width="14.42578125" style="7" customWidth="1"/>
    <col min="7938" max="7938" width="1.42578125" style="7" customWidth="1"/>
    <col min="7939" max="7939" width="122.28515625" style="7" bestFit="1" customWidth="1"/>
    <col min="7940" max="8192" width="9.140625" style="7"/>
    <col min="8193" max="8193" width="14.42578125" style="7" customWidth="1"/>
    <col min="8194" max="8194" width="1.42578125" style="7" customWidth="1"/>
    <col min="8195" max="8195" width="122.28515625" style="7" bestFit="1" customWidth="1"/>
    <col min="8196" max="8448" width="9.140625" style="7"/>
    <col min="8449" max="8449" width="14.42578125" style="7" customWidth="1"/>
    <col min="8450" max="8450" width="1.42578125" style="7" customWidth="1"/>
    <col min="8451" max="8451" width="122.28515625" style="7" bestFit="1" customWidth="1"/>
    <col min="8452" max="8704" width="9.140625" style="7"/>
    <col min="8705" max="8705" width="14.42578125" style="7" customWidth="1"/>
    <col min="8706" max="8706" width="1.42578125" style="7" customWidth="1"/>
    <col min="8707" max="8707" width="122.28515625" style="7" bestFit="1" customWidth="1"/>
    <col min="8708" max="8960" width="9.140625" style="7"/>
    <col min="8961" max="8961" width="14.42578125" style="7" customWidth="1"/>
    <col min="8962" max="8962" width="1.42578125" style="7" customWidth="1"/>
    <col min="8963" max="8963" width="122.28515625" style="7" bestFit="1" customWidth="1"/>
    <col min="8964" max="9216" width="9.140625" style="7"/>
    <col min="9217" max="9217" width="14.42578125" style="7" customWidth="1"/>
    <col min="9218" max="9218" width="1.42578125" style="7" customWidth="1"/>
    <col min="9219" max="9219" width="122.28515625" style="7" bestFit="1" customWidth="1"/>
    <col min="9220" max="9472" width="9.140625" style="7"/>
    <col min="9473" max="9473" width="14.42578125" style="7" customWidth="1"/>
    <col min="9474" max="9474" width="1.42578125" style="7" customWidth="1"/>
    <col min="9475" max="9475" width="122.28515625" style="7" bestFit="1" customWidth="1"/>
    <col min="9476" max="9728" width="9.140625" style="7"/>
    <col min="9729" max="9729" width="14.42578125" style="7" customWidth="1"/>
    <col min="9730" max="9730" width="1.42578125" style="7" customWidth="1"/>
    <col min="9731" max="9731" width="122.28515625" style="7" bestFit="1" customWidth="1"/>
    <col min="9732" max="9984" width="9.140625" style="7"/>
    <col min="9985" max="9985" width="14.42578125" style="7" customWidth="1"/>
    <col min="9986" max="9986" width="1.42578125" style="7" customWidth="1"/>
    <col min="9987" max="9987" width="122.28515625" style="7" bestFit="1" customWidth="1"/>
    <col min="9988" max="10240" width="9.140625" style="7"/>
    <col min="10241" max="10241" width="14.42578125" style="7" customWidth="1"/>
    <col min="10242" max="10242" width="1.42578125" style="7" customWidth="1"/>
    <col min="10243" max="10243" width="122.28515625" style="7" bestFit="1" customWidth="1"/>
    <col min="10244" max="10496" width="9.140625" style="7"/>
    <col min="10497" max="10497" width="14.42578125" style="7" customWidth="1"/>
    <col min="10498" max="10498" width="1.42578125" style="7" customWidth="1"/>
    <col min="10499" max="10499" width="122.28515625" style="7" bestFit="1" customWidth="1"/>
    <col min="10500" max="10752" width="9.140625" style="7"/>
    <col min="10753" max="10753" width="14.42578125" style="7" customWidth="1"/>
    <col min="10754" max="10754" width="1.42578125" style="7" customWidth="1"/>
    <col min="10755" max="10755" width="122.28515625" style="7" bestFit="1" customWidth="1"/>
    <col min="10756" max="11008" width="9.140625" style="7"/>
    <col min="11009" max="11009" width="14.42578125" style="7" customWidth="1"/>
    <col min="11010" max="11010" width="1.42578125" style="7" customWidth="1"/>
    <col min="11011" max="11011" width="122.28515625" style="7" bestFit="1" customWidth="1"/>
    <col min="11012" max="11264" width="9.140625" style="7"/>
    <col min="11265" max="11265" width="14.42578125" style="7" customWidth="1"/>
    <col min="11266" max="11266" width="1.42578125" style="7" customWidth="1"/>
    <col min="11267" max="11267" width="122.28515625" style="7" bestFit="1" customWidth="1"/>
    <col min="11268" max="11520" width="9.140625" style="7"/>
    <col min="11521" max="11521" width="14.42578125" style="7" customWidth="1"/>
    <col min="11522" max="11522" width="1.42578125" style="7" customWidth="1"/>
    <col min="11523" max="11523" width="122.28515625" style="7" bestFit="1" customWidth="1"/>
    <col min="11524" max="11776" width="9.140625" style="7"/>
    <col min="11777" max="11777" width="14.42578125" style="7" customWidth="1"/>
    <col min="11778" max="11778" width="1.42578125" style="7" customWidth="1"/>
    <col min="11779" max="11779" width="122.28515625" style="7" bestFit="1" customWidth="1"/>
    <col min="11780" max="12032" width="9.140625" style="7"/>
    <col min="12033" max="12033" width="14.42578125" style="7" customWidth="1"/>
    <col min="12034" max="12034" width="1.42578125" style="7" customWidth="1"/>
    <col min="12035" max="12035" width="122.28515625" style="7" bestFit="1" customWidth="1"/>
    <col min="12036" max="12288" width="9.140625" style="7"/>
    <col min="12289" max="12289" width="14.42578125" style="7" customWidth="1"/>
    <col min="12290" max="12290" width="1.42578125" style="7" customWidth="1"/>
    <col min="12291" max="12291" width="122.28515625" style="7" bestFit="1" customWidth="1"/>
    <col min="12292" max="12544" width="9.140625" style="7"/>
    <col min="12545" max="12545" width="14.42578125" style="7" customWidth="1"/>
    <col min="12546" max="12546" width="1.42578125" style="7" customWidth="1"/>
    <col min="12547" max="12547" width="122.28515625" style="7" bestFit="1" customWidth="1"/>
    <col min="12548" max="12800" width="9.140625" style="7"/>
    <col min="12801" max="12801" width="14.42578125" style="7" customWidth="1"/>
    <col min="12802" max="12802" width="1.42578125" style="7" customWidth="1"/>
    <col min="12803" max="12803" width="122.28515625" style="7" bestFit="1" customWidth="1"/>
    <col min="12804" max="13056" width="9.140625" style="7"/>
    <col min="13057" max="13057" width="14.42578125" style="7" customWidth="1"/>
    <col min="13058" max="13058" width="1.42578125" style="7" customWidth="1"/>
    <col min="13059" max="13059" width="122.28515625" style="7" bestFit="1" customWidth="1"/>
    <col min="13060" max="13312" width="9.140625" style="7"/>
    <col min="13313" max="13313" width="14.42578125" style="7" customWidth="1"/>
    <col min="13314" max="13314" width="1.42578125" style="7" customWidth="1"/>
    <col min="13315" max="13315" width="122.28515625" style="7" bestFit="1" customWidth="1"/>
    <col min="13316" max="13568" width="9.140625" style="7"/>
    <col min="13569" max="13569" width="14.42578125" style="7" customWidth="1"/>
    <col min="13570" max="13570" width="1.42578125" style="7" customWidth="1"/>
    <col min="13571" max="13571" width="122.28515625" style="7" bestFit="1" customWidth="1"/>
    <col min="13572" max="13824" width="9.140625" style="7"/>
    <col min="13825" max="13825" width="14.42578125" style="7" customWidth="1"/>
    <col min="13826" max="13826" width="1.42578125" style="7" customWidth="1"/>
    <col min="13827" max="13827" width="122.28515625" style="7" bestFit="1" customWidth="1"/>
    <col min="13828" max="14080" width="9.140625" style="7"/>
    <col min="14081" max="14081" width="14.42578125" style="7" customWidth="1"/>
    <col min="14082" max="14082" width="1.42578125" style="7" customWidth="1"/>
    <col min="14083" max="14083" width="122.28515625" style="7" bestFit="1" customWidth="1"/>
    <col min="14084" max="14336" width="9.140625" style="7"/>
    <col min="14337" max="14337" width="14.42578125" style="7" customWidth="1"/>
    <col min="14338" max="14338" width="1.42578125" style="7" customWidth="1"/>
    <col min="14339" max="14339" width="122.28515625" style="7" bestFit="1" customWidth="1"/>
    <col min="14340" max="14592" width="9.140625" style="7"/>
    <col min="14593" max="14593" width="14.42578125" style="7" customWidth="1"/>
    <col min="14594" max="14594" width="1.42578125" style="7" customWidth="1"/>
    <col min="14595" max="14595" width="122.28515625" style="7" bestFit="1" customWidth="1"/>
    <col min="14596" max="14848" width="9.140625" style="7"/>
    <col min="14849" max="14849" width="14.42578125" style="7" customWidth="1"/>
    <col min="14850" max="14850" width="1.42578125" style="7" customWidth="1"/>
    <col min="14851" max="14851" width="122.28515625" style="7" bestFit="1" customWidth="1"/>
    <col min="14852" max="15104" width="9.140625" style="7"/>
    <col min="15105" max="15105" width="14.42578125" style="7" customWidth="1"/>
    <col min="15106" max="15106" width="1.42578125" style="7" customWidth="1"/>
    <col min="15107" max="15107" width="122.28515625" style="7" bestFit="1" customWidth="1"/>
    <col min="15108" max="15360" width="9.140625" style="7"/>
    <col min="15361" max="15361" width="14.42578125" style="7" customWidth="1"/>
    <col min="15362" max="15362" width="1.42578125" style="7" customWidth="1"/>
    <col min="15363" max="15363" width="122.28515625" style="7" bestFit="1" customWidth="1"/>
    <col min="15364" max="15616" width="9.140625" style="7"/>
    <col min="15617" max="15617" width="14.42578125" style="7" customWidth="1"/>
    <col min="15618" max="15618" width="1.42578125" style="7" customWidth="1"/>
    <col min="15619" max="15619" width="122.28515625" style="7" bestFit="1" customWidth="1"/>
    <col min="15620" max="15872" width="9.140625" style="7"/>
    <col min="15873" max="15873" width="14.42578125" style="7" customWidth="1"/>
    <col min="15874" max="15874" width="1.42578125" style="7" customWidth="1"/>
    <col min="15875" max="15875" width="122.28515625" style="7" bestFit="1" customWidth="1"/>
    <col min="15876" max="16128" width="9.140625" style="7"/>
    <col min="16129" max="16129" width="14.42578125" style="7" customWidth="1"/>
    <col min="16130" max="16130" width="1.42578125" style="7" customWidth="1"/>
    <col min="16131" max="16131" width="122.28515625" style="7" bestFit="1" customWidth="1"/>
    <col min="16132" max="16384" width="9.140625" style="7"/>
  </cols>
  <sheetData>
    <row r="1" spans="1:4" s="1" customFormat="1" ht="18" x14ac:dyDescent="0.35">
      <c r="A1" s="258" t="s">
        <v>0</v>
      </c>
      <c r="B1" s="258"/>
      <c r="C1" s="258"/>
    </row>
    <row r="2" spans="1:4" s="3" customFormat="1" ht="18" x14ac:dyDescent="0.35">
      <c r="A2" s="257" t="s">
        <v>226</v>
      </c>
      <c r="B2" s="257"/>
      <c r="C2" s="257"/>
      <c r="D2" s="2"/>
    </row>
    <row r="3" spans="1:4" x14ac:dyDescent="0.3">
      <c r="A3" s="4"/>
      <c r="B3" s="5"/>
      <c r="C3" s="6"/>
      <c r="D3" s="6"/>
    </row>
    <row r="4" spans="1:4" ht="24" customHeight="1" x14ac:dyDescent="0.3">
      <c r="A4" s="286" t="s">
        <v>1</v>
      </c>
      <c r="B4" s="9"/>
      <c r="C4" s="287" t="s">
        <v>2</v>
      </c>
      <c r="D4" s="6"/>
    </row>
    <row r="5" spans="1:4" s="9" customFormat="1" ht="30" customHeight="1" x14ac:dyDescent="0.3">
      <c r="A5" s="8" t="s">
        <v>3</v>
      </c>
      <c r="C5" s="10" t="s">
        <v>4</v>
      </c>
    </row>
    <row r="6" spans="1:4" s="9" customFormat="1" ht="30" customHeight="1" x14ac:dyDescent="0.3">
      <c r="A6" s="11" t="s">
        <v>5</v>
      </c>
      <c r="C6" s="12" t="s">
        <v>6</v>
      </c>
    </row>
    <row r="7" spans="1:4" s="9" customFormat="1" ht="30" customHeight="1" x14ac:dyDescent="0.3">
      <c r="A7" s="11" t="s">
        <v>7</v>
      </c>
      <c r="C7" s="12" t="s">
        <v>8</v>
      </c>
    </row>
    <row r="8" spans="1:4" s="9" customFormat="1" ht="30" customHeight="1" x14ac:dyDescent="0.3">
      <c r="A8" s="11" t="s">
        <v>9</v>
      </c>
      <c r="C8" s="12" t="s">
        <v>10</v>
      </c>
    </row>
    <row r="9" spans="1:4" s="9" customFormat="1" ht="30" customHeight="1" x14ac:dyDescent="0.3">
      <c r="A9" s="11" t="s">
        <v>11</v>
      </c>
      <c r="C9" s="12" t="s">
        <v>12</v>
      </c>
    </row>
    <row r="10" spans="1:4" s="9" customFormat="1" ht="30" customHeight="1" x14ac:dyDescent="0.3">
      <c r="A10" s="11" t="s">
        <v>13</v>
      </c>
      <c r="C10" s="12" t="s">
        <v>14</v>
      </c>
    </row>
    <row r="11" spans="1:4" s="13" customFormat="1" ht="30" customHeight="1" x14ac:dyDescent="0.3">
      <c r="A11" s="11" t="s">
        <v>15</v>
      </c>
      <c r="B11" s="9"/>
      <c r="C11" s="12" t="s">
        <v>16</v>
      </c>
    </row>
    <row r="12" spans="1:4" s="9" customFormat="1" ht="30" customHeight="1" x14ac:dyDescent="0.3">
      <c r="A12" s="14" t="s">
        <v>17</v>
      </c>
      <c r="C12" s="15" t="s">
        <v>18</v>
      </c>
    </row>
    <row r="14" spans="1:4" x14ac:dyDescent="0.3">
      <c r="A14" s="16" t="s">
        <v>227</v>
      </c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>
      <selection activeCell="A34" sqref="A34"/>
    </sheetView>
  </sheetViews>
  <sheetFormatPr defaultRowHeight="15" x14ac:dyDescent="0.3"/>
  <cols>
    <col min="1" max="1" width="66.140625" style="19" customWidth="1"/>
    <col min="2" max="2" width="1.42578125" style="19" customWidth="1"/>
    <col min="3" max="3" width="12.28515625" style="20" customWidth="1"/>
    <col min="4" max="4" width="12.28515625" style="21" customWidth="1"/>
    <col min="5" max="5" width="1.42578125" style="19" customWidth="1"/>
    <col min="6" max="6" width="34" style="21" customWidth="1"/>
    <col min="7" max="7" width="4.140625" style="19" customWidth="1"/>
    <col min="8" max="245" width="9.140625" style="19"/>
    <col min="246" max="246" width="62.140625" style="19" customWidth="1"/>
    <col min="247" max="247" width="1.42578125" style="19" customWidth="1"/>
    <col min="248" max="249" width="11.42578125" style="19" customWidth="1"/>
    <col min="250" max="250" width="1.42578125" style="19" customWidth="1"/>
    <col min="251" max="252" width="11.28515625" style="19" customWidth="1"/>
    <col min="253" max="253" width="1.42578125" style="19" customWidth="1"/>
    <col min="254" max="254" width="30" style="19" bestFit="1" customWidth="1"/>
    <col min="255" max="501" width="9.140625" style="19"/>
    <col min="502" max="502" width="62.140625" style="19" customWidth="1"/>
    <col min="503" max="503" width="1.42578125" style="19" customWidth="1"/>
    <col min="504" max="505" width="11.42578125" style="19" customWidth="1"/>
    <col min="506" max="506" width="1.42578125" style="19" customWidth="1"/>
    <col min="507" max="508" width="11.28515625" style="19" customWidth="1"/>
    <col min="509" max="509" width="1.42578125" style="19" customWidth="1"/>
    <col min="510" max="510" width="30" style="19" bestFit="1" customWidth="1"/>
    <col min="511" max="757" width="9.140625" style="19"/>
    <col min="758" max="758" width="62.140625" style="19" customWidth="1"/>
    <col min="759" max="759" width="1.42578125" style="19" customWidth="1"/>
    <col min="760" max="761" width="11.42578125" style="19" customWidth="1"/>
    <col min="762" max="762" width="1.42578125" style="19" customWidth="1"/>
    <col min="763" max="764" width="11.28515625" style="19" customWidth="1"/>
    <col min="765" max="765" width="1.42578125" style="19" customWidth="1"/>
    <col min="766" max="766" width="30" style="19" bestFit="1" customWidth="1"/>
    <col min="767" max="1013" width="9.140625" style="19"/>
    <col min="1014" max="1014" width="62.140625" style="19" customWidth="1"/>
    <col min="1015" max="1015" width="1.42578125" style="19" customWidth="1"/>
    <col min="1016" max="1017" width="11.42578125" style="19" customWidth="1"/>
    <col min="1018" max="1018" width="1.42578125" style="19" customWidth="1"/>
    <col min="1019" max="1020" width="11.28515625" style="19" customWidth="1"/>
    <col min="1021" max="1021" width="1.42578125" style="19" customWidth="1"/>
    <col min="1022" max="1022" width="30" style="19" bestFit="1" customWidth="1"/>
    <col min="1023" max="1269" width="9.140625" style="19"/>
    <col min="1270" max="1270" width="62.140625" style="19" customWidth="1"/>
    <col min="1271" max="1271" width="1.42578125" style="19" customWidth="1"/>
    <col min="1272" max="1273" width="11.42578125" style="19" customWidth="1"/>
    <col min="1274" max="1274" width="1.42578125" style="19" customWidth="1"/>
    <col min="1275" max="1276" width="11.28515625" style="19" customWidth="1"/>
    <col min="1277" max="1277" width="1.42578125" style="19" customWidth="1"/>
    <col min="1278" max="1278" width="30" style="19" bestFit="1" customWidth="1"/>
    <col min="1279" max="1525" width="9.140625" style="19"/>
    <col min="1526" max="1526" width="62.140625" style="19" customWidth="1"/>
    <col min="1527" max="1527" width="1.42578125" style="19" customWidth="1"/>
    <col min="1528" max="1529" width="11.42578125" style="19" customWidth="1"/>
    <col min="1530" max="1530" width="1.42578125" style="19" customWidth="1"/>
    <col min="1531" max="1532" width="11.28515625" style="19" customWidth="1"/>
    <col min="1533" max="1533" width="1.42578125" style="19" customWidth="1"/>
    <col min="1534" max="1534" width="30" style="19" bestFit="1" customWidth="1"/>
    <col min="1535" max="1781" width="9.140625" style="19"/>
    <col min="1782" max="1782" width="62.140625" style="19" customWidth="1"/>
    <col min="1783" max="1783" width="1.42578125" style="19" customWidth="1"/>
    <col min="1784" max="1785" width="11.42578125" style="19" customWidth="1"/>
    <col min="1786" max="1786" width="1.42578125" style="19" customWidth="1"/>
    <col min="1787" max="1788" width="11.28515625" style="19" customWidth="1"/>
    <col min="1789" max="1789" width="1.42578125" style="19" customWidth="1"/>
    <col min="1790" max="1790" width="30" style="19" bestFit="1" customWidth="1"/>
    <col min="1791" max="2037" width="9.140625" style="19"/>
    <col min="2038" max="2038" width="62.140625" style="19" customWidth="1"/>
    <col min="2039" max="2039" width="1.42578125" style="19" customWidth="1"/>
    <col min="2040" max="2041" width="11.42578125" style="19" customWidth="1"/>
    <col min="2042" max="2042" width="1.42578125" style="19" customWidth="1"/>
    <col min="2043" max="2044" width="11.28515625" style="19" customWidth="1"/>
    <col min="2045" max="2045" width="1.42578125" style="19" customWidth="1"/>
    <col min="2046" max="2046" width="30" style="19" bestFit="1" customWidth="1"/>
    <col min="2047" max="2293" width="9.140625" style="19"/>
    <col min="2294" max="2294" width="62.140625" style="19" customWidth="1"/>
    <col min="2295" max="2295" width="1.42578125" style="19" customWidth="1"/>
    <col min="2296" max="2297" width="11.42578125" style="19" customWidth="1"/>
    <col min="2298" max="2298" width="1.42578125" style="19" customWidth="1"/>
    <col min="2299" max="2300" width="11.28515625" style="19" customWidth="1"/>
    <col min="2301" max="2301" width="1.42578125" style="19" customWidth="1"/>
    <col min="2302" max="2302" width="30" style="19" bestFit="1" customWidth="1"/>
    <col min="2303" max="2549" width="9.140625" style="19"/>
    <col min="2550" max="2550" width="62.140625" style="19" customWidth="1"/>
    <col min="2551" max="2551" width="1.42578125" style="19" customWidth="1"/>
    <col min="2552" max="2553" width="11.42578125" style="19" customWidth="1"/>
    <col min="2554" max="2554" width="1.42578125" style="19" customWidth="1"/>
    <col min="2555" max="2556" width="11.28515625" style="19" customWidth="1"/>
    <col min="2557" max="2557" width="1.42578125" style="19" customWidth="1"/>
    <col min="2558" max="2558" width="30" style="19" bestFit="1" customWidth="1"/>
    <col min="2559" max="2805" width="9.140625" style="19"/>
    <col min="2806" max="2806" width="62.140625" style="19" customWidth="1"/>
    <col min="2807" max="2807" width="1.42578125" style="19" customWidth="1"/>
    <col min="2808" max="2809" width="11.42578125" style="19" customWidth="1"/>
    <col min="2810" max="2810" width="1.42578125" style="19" customWidth="1"/>
    <col min="2811" max="2812" width="11.28515625" style="19" customWidth="1"/>
    <col min="2813" max="2813" width="1.42578125" style="19" customWidth="1"/>
    <col min="2814" max="2814" width="30" style="19" bestFit="1" customWidth="1"/>
    <col min="2815" max="3061" width="9.140625" style="19"/>
    <col min="3062" max="3062" width="62.140625" style="19" customWidth="1"/>
    <col min="3063" max="3063" width="1.42578125" style="19" customWidth="1"/>
    <col min="3064" max="3065" width="11.42578125" style="19" customWidth="1"/>
    <col min="3066" max="3066" width="1.42578125" style="19" customWidth="1"/>
    <col min="3067" max="3068" width="11.28515625" style="19" customWidth="1"/>
    <col min="3069" max="3069" width="1.42578125" style="19" customWidth="1"/>
    <col min="3070" max="3070" width="30" style="19" bestFit="1" customWidth="1"/>
    <col min="3071" max="3317" width="9.140625" style="19"/>
    <col min="3318" max="3318" width="62.140625" style="19" customWidth="1"/>
    <col min="3319" max="3319" width="1.42578125" style="19" customWidth="1"/>
    <col min="3320" max="3321" width="11.42578125" style="19" customWidth="1"/>
    <col min="3322" max="3322" width="1.42578125" style="19" customWidth="1"/>
    <col min="3323" max="3324" width="11.28515625" style="19" customWidth="1"/>
    <col min="3325" max="3325" width="1.42578125" style="19" customWidth="1"/>
    <col min="3326" max="3326" width="30" style="19" bestFit="1" customWidth="1"/>
    <col min="3327" max="3573" width="9.140625" style="19"/>
    <col min="3574" max="3574" width="62.140625" style="19" customWidth="1"/>
    <col min="3575" max="3575" width="1.42578125" style="19" customWidth="1"/>
    <col min="3576" max="3577" width="11.42578125" style="19" customWidth="1"/>
    <col min="3578" max="3578" width="1.42578125" style="19" customWidth="1"/>
    <col min="3579" max="3580" width="11.28515625" style="19" customWidth="1"/>
    <col min="3581" max="3581" width="1.42578125" style="19" customWidth="1"/>
    <col min="3582" max="3582" width="30" style="19" bestFit="1" customWidth="1"/>
    <col min="3583" max="3829" width="9.140625" style="19"/>
    <col min="3830" max="3830" width="62.140625" style="19" customWidth="1"/>
    <col min="3831" max="3831" width="1.42578125" style="19" customWidth="1"/>
    <col min="3832" max="3833" width="11.42578125" style="19" customWidth="1"/>
    <col min="3834" max="3834" width="1.42578125" style="19" customWidth="1"/>
    <col min="3835" max="3836" width="11.28515625" style="19" customWidth="1"/>
    <col min="3837" max="3837" width="1.42578125" style="19" customWidth="1"/>
    <col min="3838" max="3838" width="30" style="19" bestFit="1" customWidth="1"/>
    <col min="3839" max="4085" width="9.140625" style="19"/>
    <col min="4086" max="4086" width="62.140625" style="19" customWidth="1"/>
    <col min="4087" max="4087" width="1.42578125" style="19" customWidth="1"/>
    <col min="4088" max="4089" width="11.42578125" style="19" customWidth="1"/>
    <col min="4090" max="4090" width="1.42578125" style="19" customWidth="1"/>
    <col min="4091" max="4092" width="11.28515625" style="19" customWidth="1"/>
    <col min="4093" max="4093" width="1.42578125" style="19" customWidth="1"/>
    <col min="4094" max="4094" width="30" style="19" bestFit="1" customWidth="1"/>
    <col min="4095" max="4341" width="9.140625" style="19"/>
    <col min="4342" max="4342" width="62.140625" style="19" customWidth="1"/>
    <col min="4343" max="4343" width="1.42578125" style="19" customWidth="1"/>
    <col min="4344" max="4345" width="11.42578125" style="19" customWidth="1"/>
    <col min="4346" max="4346" width="1.42578125" style="19" customWidth="1"/>
    <col min="4347" max="4348" width="11.28515625" style="19" customWidth="1"/>
    <col min="4349" max="4349" width="1.42578125" style="19" customWidth="1"/>
    <col min="4350" max="4350" width="30" style="19" bestFit="1" customWidth="1"/>
    <col min="4351" max="4597" width="9.140625" style="19"/>
    <col min="4598" max="4598" width="62.140625" style="19" customWidth="1"/>
    <col min="4599" max="4599" width="1.42578125" style="19" customWidth="1"/>
    <col min="4600" max="4601" width="11.42578125" style="19" customWidth="1"/>
    <col min="4602" max="4602" width="1.42578125" style="19" customWidth="1"/>
    <col min="4603" max="4604" width="11.28515625" style="19" customWidth="1"/>
    <col min="4605" max="4605" width="1.42578125" style="19" customWidth="1"/>
    <col min="4606" max="4606" width="30" style="19" bestFit="1" customWidth="1"/>
    <col min="4607" max="4853" width="9.140625" style="19"/>
    <col min="4854" max="4854" width="62.140625" style="19" customWidth="1"/>
    <col min="4855" max="4855" width="1.42578125" style="19" customWidth="1"/>
    <col min="4856" max="4857" width="11.42578125" style="19" customWidth="1"/>
    <col min="4858" max="4858" width="1.42578125" style="19" customWidth="1"/>
    <col min="4859" max="4860" width="11.28515625" style="19" customWidth="1"/>
    <col min="4861" max="4861" width="1.42578125" style="19" customWidth="1"/>
    <col min="4862" max="4862" width="30" style="19" bestFit="1" customWidth="1"/>
    <col min="4863" max="5109" width="9.140625" style="19"/>
    <col min="5110" max="5110" width="62.140625" style="19" customWidth="1"/>
    <col min="5111" max="5111" width="1.42578125" style="19" customWidth="1"/>
    <col min="5112" max="5113" width="11.42578125" style="19" customWidth="1"/>
    <col min="5114" max="5114" width="1.42578125" style="19" customWidth="1"/>
    <col min="5115" max="5116" width="11.28515625" style="19" customWidth="1"/>
    <col min="5117" max="5117" width="1.42578125" style="19" customWidth="1"/>
    <col min="5118" max="5118" width="30" style="19" bestFit="1" customWidth="1"/>
    <col min="5119" max="5365" width="9.140625" style="19"/>
    <col min="5366" max="5366" width="62.140625" style="19" customWidth="1"/>
    <col min="5367" max="5367" width="1.42578125" style="19" customWidth="1"/>
    <col min="5368" max="5369" width="11.42578125" style="19" customWidth="1"/>
    <col min="5370" max="5370" width="1.42578125" style="19" customWidth="1"/>
    <col min="5371" max="5372" width="11.28515625" style="19" customWidth="1"/>
    <col min="5373" max="5373" width="1.42578125" style="19" customWidth="1"/>
    <col min="5374" max="5374" width="30" style="19" bestFit="1" customWidth="1"/>
    <col min="5375" max="5621" width="9.140625" style="19"/>
    <col min="5622" max="5622" width="62.140625" style="19" customWidth="1"/>
    <col min="5623" max="5623" width="1.42578125" style="19" customWidth="1"/>
    <col min="5624" max="5625" width="11.42578125" style="19" customWidth="1"/>
    <col min="5626" max="5626" width="1.42578125" style="19" customWidth="1"/>
    <col min="5627" max="5628" width="11.28515625" style="19" customWidth="1"/>
    <col min="5629" max="5629" width="1.42578125" style="19" customWidth="1"/>
    <col min="5630" max="5630" width="30" style="19" bestFit="1" customWidth="1"/>
    <col min="5631" max="5877" width="9.140625" style="19"/>
    <col min="5878" max="5878" width="62.140625" style="19" customWidth="1"/>
    <col min="5879" max="5879" width="1.42578125" style="19" customWidth="1"/>
    <col min="5880" max="5881" width="11.42578125" style="19" customWidth="1"/>
    <col min="5882" max="5882" width="1.42578125" style="19" customWidth="1"/>
    <col min="5883" max="5884" width="11.28515625" style="19" customWidth="1"/>
    <col min="5885" max="5885" width="1.42578125" style="19" customWidth="1"/>
    <col min="5886" max="5886" width="30" style="19" bestFit="1" customWidth="1"/>
    <col min="5887" max="6133" width="9.140625" style="19"/>
    <col min="6134" max="6134" width="62.140625" style="19" customWidth="1"/>
    <col min="6135" max="6135" width="1.42578125" style="19" customWidth="1"/>
    <col min="6136" max="6137" width="11.42578125" style="19" customWidth="1"/>
    <col min="6138" max="6138" width="1.42578125" style="19" customWidth="1"/>
    <col min="6139" max="6140" width="11.28515625" style="19" customWidth="1"/>
    <col min="6141" max="6141" width="1.42578125" style="19" customWidth="1"/>
    <col min="6142" max="6142" width="30" style="19" bestFit="1" customWidth="1"/>
    <col min="6143" max="6389" width="9.140625" style="19"/>
    <col min="6390" max="6390" width="62.140625" style="19" customWidth="1"/>
    <col min="6391" max="6391" width="1.42578125" style="19" customWidth="1"/>
    <col min="6392" max="6393" width="11.42578125" style="19" customWidth="1"/>
    <col min="6394" max="6394" width="1.42578125" style="19" customWidth="1"/>
    <col min="6395" max="6396" width="11.28515625" style="19" customWidth="1"/>
    <col min="6397" max="6397" width="1.42578125" style="19" customWidth="1"/>
    <col min="6398" max="6398" width="30" style="19" bestFit="1" customWidth="1"/>
    <col min="6399" max="6645" width="9.140625" style="19"/>
    <col min="6646" max="6646" width="62.140625" style="19" customWidth="1"/>
    <col min="6647" max="6647" width="1.42578125" style="19" customWidth="1"/>
    <col min="6648" max="6649" width="11.42578125" style="19" customWidth="1"/>
    <col min="6650" max="6650" width="1.42578125" style="19" customWidth="1"/>
    <col min="6651" max="6652" width="11.28515625" style="19" customWidth="1"/>
    <col min="6653" max="6653" width="1.42578125" style="19" customWidth="1"/>
    <col min="6654" max="6654" width="30" style="19" bestFit="1" customWidth="1"/>
    <col min="6655" max="6901" width="9.140625" style="19"/>
    <col min="6902" max="6902" width="62.140625" style="19" customWidth="1"/>
    <col min="6903" max="6903" width="1.42578125" style="19" customWidth="1"/>
    <col min="6904" max="6905" width="11.42578125" style="19" customWidth="1"/>
    <col min="6906" max="6906" width="1.42578125" style="19" customWidth="1"/>
    <col min="6907" max="6908" width="11.28515625" style="19" customWidth="1"/>
    <col min="6909" max="6909" width="1.42578125" style="19" customWidth="1"/>
    <col min="6910" max="6910" width="30" style="19" bestFit="1" customWidth="1"/>
    <col min="6911" max="7157" width="9.140625" style="19"/>
    <col min="7158" max="7158" width="62.140625" style="19" customWidth="1"/>
    <col min="7159" max="7159" width="1.42578125" style="19" customWidth="1"/>
    <col min="7160" max="7161" width="11.42578125" style="19" customWidth="1"/>
    <col min="7162" max="7162" width="1.42578125" style="19" customWidth="1"/>
    <col min="7163" max="7164" width="11.28515625" style="19" customWidth="1"/>
    <col min="7165" max="7165" width="1.42578125" style="19" customWidth="1"/>
    <col min="7166" max="7166" width="30" style="19" bestFit="1" customWidth="1"/>
    <col min="7167" max="7413" width="9.140625" style="19"/>
    <col min="7414" max="7414" width="62.140625" style="19" customWidth="1"/>
    <col min="7415" max="7415" width="1.42578125" style="19" customWidth="1"/>
    <col min="7416" max="7417" width="11.42578125" style="19" customWidth="1"/>
    <col min="7418" max="7418" width="1.42578125" style="19" customWidth="1"/>
    <col min="7419" max="7420" width="11.28515625" style="19" customWidth="1"/>
    <col min="7421" max="7421" width="1.42578125" style="19" customWidth="1"/>
    <col min="7422" max="7422" width="30" style="19" bestFit="1" customWidth="1"/>
    <col min="7423" max="7669" width="9.140625" style="19"/>
    <col min="7670" max="7670" width="62.140625" style="19" customWidth="1"/>
    <col min="7671" max="7671" width="1.42578125" style="19" customWidth="1"/>
    <col min="7672" max="7673" width="11.42578125" style="19" customWidth="1"/>
    <col min="7674" max="7674" width="1.42578125" style="19" customWidth="1"/>
    <col min="7675" max="7676" width="11.28515625" style="19" customWidth="1"/>
    <col min="7677" max="7677" width="1.42578125" style="19" customWidth="1"/>
    <col min="7678" max="7678" width="30" style="19" bestFit="1" customWidth="1"/>
    <col min="7679" max="7925" width="9.140625" style="19"/>
    <col min="7926" max="7926" width="62.140625" style="19" customWidth="1"/>
    <col min="7927" max="7927" width="1.42578125" style="19" customWidth="1"/>
    <col min="7928" max="7929" width="11.42578125" style="19" customWidth="1"/>
    <col min="7930" max="7930" width="1.42578125" style="19" customWidth="1"/>
    <col min="7931" max="7932" width="11.28515625" style="19" customWidth="1"/>
    <col min="7933" max="7933" width="1.42578125" style="19" customWidth="1"/>
    <col min="7934" max="7934" width="30" style="19" bestFit="1" customWidth="1"/>
    <col min="7935" max="8181" width="9.140625" style="19"/>
    <col min="8182" max="8182" width="62.140625" style="19" customWidth="1"/>
    <col min="8183" max="8183" width="1.42578125" style="19" customWidth="1"/>
    <col min="8184" max="8185" width="11.42578125" style="19" customWidth="1"/>
    <col min="8186" max="8186" width="1.42578125" style="19" customWidth="1"/>
    <col min="8187" max="8188" width="11.28515625" style="19" customWidth="1"/>
    <col min="8189" max="8189" width="1.42578125" style="19" customWidth="1"/>
    <col min="8190" max="8190" width="30" style="19" bestFit="1" customWidth="1"/>
    <col min="8191" max="8437" width="9.140625" style="19"/>
    <col min="8438" max="8438" width="62.140625" style="19" customWidth="1"/>
    <col min="8439" max="8439" width="1.42578125" style="19" customWidth="1"/>
    <col min="8440" max="8441" width="11.42578125" style="19" customWidth="1"/>
    <col min="8442" max="8442" width="1.42578125" style="19" customWidth="1"/>
    <col min="8443" max="8444" width="11.28515625" style="19" customWidth="1"/>
    <col min="8445" max="8445" width="1.42578125" style="19" customWidth="1"/>
    <col min="8446" max="8446" width="30" style="19" bestFit="1" customWidth="1"/>
    <col min="8447" max="8693" width="9.140625" style="19"/>
    <col min="8694" max="8694" width="62.140625" style="19" customWidth="1"/>
    <col min="8695" max="8695" width="1.42578125" style="19" customWidth="1"/>
    <col min="8696" max="8697" width="11.42578125" style="19" customWidth="1"/>
    <col min="8698" max="8698" width="1.42578125" style="19" customWidth="1"/>
    <col min="8699" max="8700" width="11.28515625" style="19" customWidth="1"/>
    <col min="8701" max="8701" width="1.42578125" style="19" customWidth="1"/>
    <col min="8702" max="8702" width="30" style="19" bestFit="1" customWidth="1"/>
    <col min="8703" max="8949" width="9.140625" style="19"/>
    <col min="8950" max="8950" width="62.140625" style="19" customWidth="1"/>
    <col min="8951" max="8951" width="1.42578125" style="19" customWidth="1"/>
    <col min="8952" max="8953" width="11.42578125" style="19" customWidth="1"/>
    <col min="8954" max="8954" width="1.42578125" style="19" customWidth="1"/>
    <col min="8955" max="8956" width="11.28515625" style="19" customWidth="1"/>
    <col min="8957" max="8957" width="1.42578125" style="19" customWidth="1"/>
    <col min="8958" max="8958" width="30" style="19" bestFit="1" customWidth="1"/>
    <col min="8959" max="9205" width="9.140625" style="19"/>
    <col min="9206" max="9206" width="62.140625" style="19" customWidth="1"/>
    <col min="9207" max="9207" width="1.42578125" style="19" customWidth="1"/>
    <col min="9208" max="9209" width="11.42578125" style="19" customWidth="1"/>
    <col min="9210" max="9210" width="1.42578125" style="19" customWidth="1"/>
    <col min="9211" max="9212" width="11.28515625" style="19" customWidth="1"/>
    <col min="9213" max="9213" width="1.42578125" style="19" customWidth="1"/>
    <col min="9214" max="9214" width="30" style="19" bestFit="1" customWidth="1"/>
    <col min="9215" max="9461" width="9.140625" style="19"/>
    <col min="9462" max="9462" width="62.140625" style="19" customWidth="1"/>
    <col min="9463" max="9463" width="1.42578125" style="19" customWidth="1"/>
    <col min="9464" max="9465" width="11.42578125" style="19" customWidth="1"/>
    <col min="9466" max="9466" width="1.42578125" style="19" customWidth="1"/>
    <col min="9467" max="9468" width="11.28515625" style="19" customWidth="1"/>
    <col min="9469" max="9469" width="1.42578125" style="19" customWidth="1"/>
    <col min="9470" max="9470" width="30" style="19" bestFit="1" customWidth="1"/>
    <col min="9471" max="9717" width="9.140625" style="19"/>
    <col min="9718" max="9718" width="62.140625" style="19" customWidth="1"/>
    <col min="9719" max="9719" width="1.42578125" style="19" customWidth="1"/>
    <col min="9720" max="9721" width="11.42578125" style="19" customWidth="1"/>
    <col min="9722" max="9722" width="1.42578125" style="19" customWidth="1"/>
    <col min="9723" max="9724" width="11.28515625" style="19" customWidth="1"/>
    <col min="9725" max="9725" width="1.42578125" style="19" customWidth="1"/>
    <col min="9726" max="9726" width="30" style="19" bestFit="1" customWidth="1"/>
    <col min="9727" max="9973" width="9.140625" style="19"/>
    <col min="9974" max="9974" width="62.140625" style="19" customWidth="1"/>
    <col min="9975" max="9975" width="1.42578125" style="19" customWidth="1"/>
    <col min="9976" max="9977" width="11.42578125" style="19" customWidth="1"/>
    <col min="9978" max="9978" width="1.42578125" style="19" customWidth="1"/>
    <col min="9979" max="9980" width="11.28515625" style="19" customWidth="1"/>
    <col min="9981" max="9981" width="1.42578125" style="19" customWidth="1"/>
    <col min="9982" max="9982" width="30" style="19" bestFit="1" customWidth="1"/>
    <col min="9983" max="10229" width="9.140625" style="19"/>
    <col min="10230" max="10230" width="62.140625" style="19" customWidth="1"/>
    <col min="10231" max="10231" width="1.42578125" style="19" customWidth="1"/>
    <col min="10232" max="10233" width="11.42578125" style="19" customWidth="1"/>
    <col min="10234" max="10234" width="1.42578125" style="19" customWidth="1"/>
    <col min="10235" max="10236" width="11.28515625" style="19" customWidth="1"/>
    <col min="10237" max="10237" width="1.42578125" style="19" customWidth="1"/>
    <col min="10238" max="10238" width="30" style="19" bestFit="1" customWidth="1"/>
    <col min="10239" max="10485" width="9.140625" style="19"/>
    <col min="10486" max="10486" width="62.140625" style="19" customWidth="1"/>
    <col min="10487" max="10487" width="1.42578125" style="19" customWidth="1"/>
    <col min="10488" max="10489" width="11.42578125" style="19" customWidth="1"/>
    <col min="10490" max="10490" width="1.42578125" style="19" customWidth="1"/>
    <col min="10491" max="10492" width="11.28515625" style="19" customWidth="1"/>
    <col min="10493" max="10493" width="1.42578125" style="19" customWidth="1"/>
    <col min="10494" max="10494" width="30" style="19" bestFit="1" customWidth="1"/>
    <col min="10495" max="10741" width="9.140625" style="19"/>
    <col min="10742" max="10742" width="62.140625" style="19" customWidth="1"/>
    <col min="10743" max="10743" width="1.42578125" style="19" customWidth="1"/>
    <col min="10744" max="10745" width="11.42578125" style="19" customWidth="1"/>
    <col min="10746" max="10746" width="1.42578125" style="19" customWidth="1"/>
    <col min="10747" max="10748" width="11.28515625" style="19" customWidth="1"/>
    <col min="10749" max="10749" width="1.42578125" style="19" customWidth="1"/>
    <col min="10750" max="10750" width="30" style="19" bestFit="1" customWidth="1"/>
    <col min="10751" max="10997" width="9.140625" style="19"/>
    <col min="10998" max="10998" width="62.140625" style="19" customWidth="1"/>
    <col min="10999" max="10999" width="1.42578125" style="19" customWidth="1"/>
    <col min="11000" max="11001" width="11.42578125" style="19" customWidth="1"/>
    <col min="11002" max="11002" width="1.42578125" style="19" customWidth="1"/>
    <col min="11003" max="11004" width="11.28515625" style="19" customWidth="1"/>
    <col min="11005" max="11005" width="1.42578125" style="19" customWidth="1"/>
    <col min="11006" max="11006" width="30" style="19" bestFit="1" customWidth="1"/>
    <col min="11007" max="11253" width="9.140625" style="19"/>
    <col min="11254" max="11254" width="62.140625" style="19" customWidth="1"/>
    <col min="11255" max="11255" width="1.42578125" style="19" customWidth="1"/>
    <col min="11256" max="11257" width="11.42578125" style="19" customWidth="1"/>
    <col min="11258" max="11258" width="1.42578125" style="19" customWidth="1"/>
    <col min="11259" max="11260" width="11.28515625" style="19" customWidth="1"/>
    <col min="11261" max="11261" width="1.42578125" style="19" customWidth="1"/>
    <col min="11262" max="11262" width="30" style="19" bestFit="1" customWidth="1"/>
    <col min="11263" max="11509" width="9.140625" style="19"/>
    <col min="11510" max="11510" width="62.140625" style="19" customWidth="1"/>
    <col min="11511" max="11511" width="1.42578125" style="19" customWidth="1"/>
    <col min="11512" max="11513" width="11.42578125" style="19" customWidth="1"/>
    <col min="11514" max="11514" width="1.42578125" style="19" customWidth="1"/>
    <col min="11515" max="11516" width="11.28515625" style="19" customWidth="1"/>
    <col min="11517" max="11517" width="1.42578125" style="19" customWidth="1"/>
    <col min="11518" max="11518" width="30" style="19" bestFit="1" customWidth="1"/>
    <col min="11519" max="11765" width="9.140625" style="19"/>
    <col min="11766" max="11766" width="62.140625" style="19" customWidth="1"/>
    <col min="11767" max="11767" width="1.42578125" style="19" customWidth="1"/>
    <col min="11768" max="11769" width="11.42578125" style="19" customWidth="1"/>
    <col min="11770" max="11770" width="1.42578125" style="19" customWidth="1"/>
    <col min="11771" max="11772" width="11.28515625" style="19" customWidth="1"/>
    <col min="11773" max="11773" width="1.42578125" style="19" customWidth="1"/>
    <col min="11774" max="11774" width="30" style="19" bestFit="1" customWidth="1"/>
    <col min="11775" max="12021" width="9.140625" style="19"/>
    <col min="12022" max="12022" width="62.140625" style="19" customWidth="1"/>
    <col min="12023" max="12023" width="1.42578125" style="19" customWidth="1"/>
    <col min="12024" max="12025" width="11.42578125" style="19" customWidth="1"/>
    <col min="12026" max="12026" width="1.42578125" style="19" customWidth="1"/>
    <col min="12027" max="12028" width="11.28515625" style="19" customWidth="1"/>
    <col min="12029" max="12029" width="1.42578125" style="19" customWidth="1"/>
    <col min="12030" max="12030" width="30" style="19" bestFit="1" customWidth="1"/>
    <col min="12031" max="12277" width="9.140625" style="19"/>
    <col min="12278" max="12278" width="62.140625" style="19" customWidth="1"/>
    <col min="12279" max="12279" width="1.42578125" style="19" customWidth="1"/>
    <col min="12280" max="12281" width="11.42578125" style="19" customWidth="1"/>
    <col min="12282" max="12282" width="1.42578125" style="19" customWidth="1"/>
    <col min="12283" max="12284" width="11.28515625" style="19" customWidth="1"/>
    <col min="12285" max="12285" width="1.42578125" style="19" customWidth="1"/>
    <col min="12286" max="12286" width="30" style="19" bestFit="1" customWidth="1"/>
    <col min="12287" max="12533" width="9.140625" style="19"/>
    <col min="12534" max="12534" width="62.140625" style="19" customWidth="1"/>
    <col min="12535" max="12535" width="1.42578125" style="19" customWidth="1"/>
    <col min="12536" max="12537" width="11.42578125" style="19" customWidth="1"/>
    <col min="12538" max="12538" width="1.42578125" style="19" customWidth="1"/>
    <col min="12539" max="12540" width="11.28515625" style="19" customWidth="1"/>
    <col min="12541" max="12541" width="1.42578125" style="19" customWidth="1"/>
    <col min="12542" max="12542" width="30" style="19" bestFit="1" customWidth="1"/>
    <col min="12543" max="12789" width="9.140625" style="19"/>
    <col min="12790" max="12790" width="62.140625" style="19" customWidth="1"/>
    <col min="12791" max="12791" width="1.42578125" style="19" customWidth="1"/>
    <col min="12792" max="12793" width="11.42578125" style="19" customWidth="1"/>
    <col min="12794" max="12794" width="1.42578125" style="19" customWidth="1"/>
    <col min="12795" max="12796" width="11.28515625" style="19" customWidth="1"/>
    <col min="12797" max="12797" width="1.42578125" style="19" customWidth="1"/>
    <col min="12798" max="12798" width="30" style="19" bestFit="1" customWidth="1"/>
    <col min="12799" max="13045" width="9.140625" style="19"/>
    <col min="13046" max="13046" width="62.140625" style="19" customWidth="1"/>
    <col min="13047" max="13047" width="1.42578125" style="19" customWidth="1"/>
    <col min="13048" max="13049" width="11.42578125" style="19" customWidth="1"/>
    <col min="13050" max="13050" width="1.42578125" style="19" customWidth="1"/>
    <col min="13051" max="13052" width="11.28515625" style="19" customWidth="1"/>
    <col min="13053" max="13053" width="1.42578125" style="19" customWidth="1"/>
    <col min="13054" max="13054" width="30" style="19" bestFit="1" customWidth="1"/>
    <col min="13055" max="13301" width="9.140625" style="19"/>
    <col min="13302" max="13302" width="62.140625" style="19" customWidth="1"/>
    <col min="13303" max="13303" width="1.42578125" style="19" customWidth="1"/>
    <col min="13304" max="13305" width="11.42578125" style="19" customWidth="1"/>
    <col min="13306" max="13306" width="1.42578125" style="19" customWidth="1"/>
    <col min="13307" max="13308" width="11.28515625" style="19" customWidth="1"/>
    <col min="13309" max="13309" width="1.42578125" style="19" customWidth="1"/>
    <col min="13310" max="13310" width="30" style="19" bestFit="1" customWidth="1"/>
    <col min="13311" max="13557" width="9.140625" style="19"/>
    <col min="13558" max="13558" width="62.140625" style="19" customWidth="1"/>
    <col min="13559" max="13559" width="1.42578125" style="19" customWidth="1"/>
    <col min="13560" max="13561" width="11.42578125" style="19" customWidth="1"/>
    <col min="13562" max="13562" width="1.42578125" style="19" customWidth="1"/>
    <col min="13563" max="13564" width="11.28515625" style="19" customWidth="1"/>
    <col min="13565" max="13565" width="1.42578125" style="19" customWidth="1"/>
    <col min="13566" max="13566" width="30" style="19" bestFit="1" customWidth="1"/>
    <col min="13567" max="13813" width="9.140625" style="19"/>
    <col min="13814" max="13814" width="62.140625" style="19" customWidth="1"/>
    <col min="13815" max="13815" width="1.42578125" style="19" customWidth="1"/>
    <col min="13816" max="13817" width="11.42578125" style="19" customWidth="1"/>
    <col min="13818" max="13818" width="1.42578125" style="19" customWidth="1"/>
    <col min="13819" max="13820" width="11.28515625" style="19" customWidth="1"/>
    <col min="13821" max="13821" width="1.42578125" style="19" customWidth="1"/>
    <col min="13822" max="13822" width="30" style="19" bestFit="1" customWidth="1"/>
    <col min="13823" max="14069" width="9.140625" style="19"/>
    <col min="14070" max="14070" width="62.140625" style="19" customWidth="1"/>
    <col min="14071" max="14071" width="1.42578125" style="19" customWidth="1"/>
    <col min="14072" max="14073" width="11.42578125" style="19" customWidth="1"/>
    <col min="14074" max="14074" width="1.42578125" style="19" customWidth="1"/>
    <col min="14075" max="14076" width="11.28515625" style="19" customWidth="1"/>
    <col min="14077" max="14077" width="1.42578125" style="19" customWidth="1"/>
    <col min="14078" max="14078" width="30" style="19" bestFit="1" customWidth="1"/>
    <col min="14079" max="14325" width="9.140625" style="19"/>
    <col min="14326" max="14326" width="62.140625" style="19" customWidth="1"/>
    <col min="14327" max="14327" width="1.42578125" style="19" customWidth="1"/>
    <col min="14328" max="14329" width="11.42578125" style="19" customWidth="1"/>
    <col min="14330" max="14330" width="1.42578125" style="19" customWidth="1"/>
    <col min="14331" max="14332" width="11.28515625" style="19" customWidth="1"/>
    <col min="14333" max="14333" width="1.42578125" style="19" customWidth="1"/>
    <col min="14334" max="14334" width="30" style="19" bestFit="1" customWidth="1"/>
    <col min="14335" max="14581" width="9.140625" style="19"/>
    <col min="14582" max="14582" width="62.140625" style="19" customWidth="1"/>
    <col min="14583" max="14583" width="1.42578125" style="19" customWidth="1"/>
    <col min="14584" max="14585" width="11.42578125" style="19" customWidth="1"/>
    <col min="14586" max="14586" width="1.42578125" style="19" customWidth="1"/>
    <col min="14587" max="14588" width="11.28515625" style="19" customWidth="1"/>
    <col min="14589" max="14589" width="1.42578125" style="19" customWidth="1"/>
    <col min="14590" max="14590" width="30" style="19" bestFit="1" customWidth="1"/>
    <col min="14591" max="14837" width="9.140625" style="19"/>
    <col min="14838" max="14838" width="62.140625" style="19" customWidth="1"/>
    <col min="14839" max="14839" width="1.42578125" style="19" customWidth="1"/>
    <col min="14840" max="14841" width="11.42578125" style="19" customWidth="1"/>
    <col min="14842" max="14842" width="1.42578125" style="19" customWidth="1"/>
    <col min="14843" max="14844" width="11.28515625" style="19" customWidth="1"/>
    <col min="14845" max="14845" width="1.42578125" style="19" customWidth="1"/>
    <col min="14846" max="14846" width="30" style="19" bestFit="1" customWidth="1"/>
    <col min="14847" max="15093" width="9.140625" style="19"/>
    <col min="15094" max="15094" width="62.140625" style="19" customWidth="1"/>
    <col min="15095" max="15095" width="1.42578125" style="19" customWidth="1"/>
    <col min="15096" max="15097" width="11.42578125" style="19" customWidth="1"/>
    <col min="15098" max="15098" width="1.42578125" style="19" customWidth="1"/>
    <col min="15099" max="15100" width="11.28515625" style="19" customWidth="1"/>
    <col min="15101" max="15101" width="1.42578125" style="19" customWidth="1"/>
    <col min="15102" max="15102" width="30" style="19" bestFit="1" customWidth="1"/>
    <col min="15103" max="15349" width="9.140625" style="19"/>
    <col min="15350" max="15350" width="62.140625" style="19" customWidth="1"/>
    <col min="15351" max="15351" width="1.42578125" style="19" customWidth="1"/>
    <col min="15352" max="15353" width="11.42578125" style="19" customWidth="1"/>
    <col min="15354" max="15354" width="1.42578125" style="19" customWidth="1"/>
    <col min="15355" max="15356" width="11.28515625" style="19" customWidth="1"/>
    <col min="15357" max="15357" width="1.42578125" style="19" customWidth="1"/>
    <col min="15358" max="15358" width="30" style="19" bestFit="1" customWidth="1"/>
    <col min="15359" max="15605" width="9.140625" style="19"/>
    <col min="15606" max="15606" width="62.140625" style="19" customWidth="1"/>
    <col min="15607" max="15607" width="1.42578125" style="19" customWidth="1"/>
    <col min="15608" max="15609" width="11.42578125" style="19" customWidth="1"/>
    <col min="15610" max="15610" width="1.42578125" style="19" customWidth="1"/>
    <col min="15611" max="15612" width="11.28515625" style="19" customWidth="1"/>
    <col min="15613" max="15613" width="1.42578125" style="19" customWidth="1"/>
    <col min="15614" max="15614" width="30" style="19" bestFit="1" customWidth="1"/>
    <col min="15615" max="15861" width="9.140625" style="19"/>
    <col min="15862" max="15862" width="62.140625" style="19" customWidth="1"/>
    <col min="15863" max="15863" width="1.42578125" style="19" customWidth="1"/>
    <col min="15864" max="15865" width="11.42578125" style="19" customWidth="1"/>
    <col min="15866" max="15866" width="1.42578125" style="19" customWidth="1"/>
    <col min="15867" max="15868" width="11.28515625" style="19" customWidth="1"/>
    <col min="15869" max="15869" width="1.42578125" style="19" customWidth="1"/>
    <col min="15870" max="15870" width="30" style="19" bestFit="1" customWidth="1"/>
    <col min="15871" max="16117" width="9.140625" style="19"/>
    <col min="16118" max="16118" width="62.140625" style="19" customWidth="1"/>
    <col min="16119" max="16119" width="1.42578125" style="19" customWidth="1"/>
    <col min="16120" max="16121" width="11.42578125" style="19" customWidth="1"/>
    <col min="16122" max="16122" width="1.42578125" style="19" customWidth="1"/>
    <col min="16123" max="16124" width="11.28515625" style="19" customWidth="1"/>
    <col min="16125" max="16125" width="1.42578125" style="19" customWidth="1"/>
    <col min="16126" max="16126" width="30" style="19" bestFit="1" customWidth="1"/>
    <col min="16127" max="16384" width="9.140625" style="19"/>
  </cols>
  <sheetData>
    <row r="1" spans="1:6" s="18" customFormat="1" ht="18" x14ac:dyDescent="0.35">
      <c r="A1" s="259" t="s">
        <v>19</v>
      </c>
      <c r="B1" s="259"/>
      <c r="C1" s="259"/>
      <c r="D1" s="259"/>
      <c r="E1" s="259"/>
      <c r="F1" s="259"/>
    </row>
    <row r="2" spans="1:6" s="18" customFormat="1" ht="18" x14ac:dyDescent="0.35">
      <c r="A2" s="257" t="s">
        <v>226</v>
      </c>
      <c r="B2" s="257"/>
      <c r="C2" s="257"/>
      <c r="D2" s="257"/>
      <c r="E2" s="257"/>
      <c r="F2" s="257"/>
    </row>
    <row r="3" spans="1:6" s="18" customFormat="1" ht="18" x14ac:dyDescent="0.35">
      <c r="A3" s="262" t="s">
        <v>20</v>
      </c>
      <c r="B3" s="262"/>
      <c r="C3" s="262"/>
      <c r="D3" s="262"/>
      <c r="E3" s="262"/>
      <c r="F3" s="262"/>
    </row>
    <row r="4" spans="1:6" s="18" customFormat="1" ht="18" x14ac:dyDescent="0.35">
      <c r="A4" s="262" t="s">
        <v>21</v>
      </c>
      <c r="B4" s="262"/>
      <c r="C4" s="262"/>
      <c r="D4" s="262"/>
      <c r="E4" s="262"/>
      <c r="F4" s="262"/>
    </row>
    <row r="6" spans="1:6" ht="16.5" customHeight="1" x14ac:dyDescent="0.3">
      <c r="A6" s="288" t="s">
        <v>22</v>
      </c>
      <c r="B6" s="22"/>
      <c r="C6" s="23"/>
      <c r="D6" s="24"/>
      <c r="E6" s="22"/>
      <c r="F6" s="25"/>
    </row>
    <row r="7" spans="1:6" ht="21.75" customHeight="1" x14ac:dyDescent="0.3">
      <c r="A7" s="289"/>
      <c r="B7" s="22"/>
      <c r="C7" s="291" t="s">
        <v>24</v>
      </c>
      <c r="D7" s="292"/>
      <c r="E7" s="293"/>
      <c r="F7" s="294" t="s">
        <v>25</v>
      </c>
    </row>
    <row r="8" spans="1:6" x14ac:dyDescent="0.3">
      <c r="A8" s="290"/>
      <c r="B8" s="22"/>
      <c r="C8" s="27" t="s">
        <v>26</v>
      </c>
      <c r="D8" s="28" t="s">
        <v>27</v>
      </c>
      <c r="E8" s="29"/>
      <c r="F8" s="30" t="s">
        <v>28</v>
      </c>
    </row>
    <row r="9" spans="1:6" x14ac:dyDescent="0.3">
      <c r="A9" s="31"/>
      <c r="B9" s="31"/>
      <c r="C9" s="32"/>
      <c r="D9" s="33"/>
      <c r="E9" s="31"/>
      <c r="F9" s="33"/>
    </row>
    <row r="10" spans="1:6" x14ac:dyDescent="0.3">
      <c r="A10" s="34" t="s">
        <v>29</v>
      </c>
    </row>
    <row r="11" spans="1:6" x14ac:dyDescent="0.3">
      <c r="A11" s="19" t="s">
        <v>30</v>
      </c>
      <c r="C11" s="35">
        <v>2</v>
      </c>
      <c r="D11" s="36">
        <f>C11/C$116*100</f>
        <v>1.0869565217391304</v>
      </c>
      <c r="F11" s="36">
        <v>22.222222222222221</v>
      </c>
    </row>
    <row r="12" spans="1:6" x14ac:dyDescent="0.3">
      <c r="C12" s="38"/>
      <c r="D12" s="36"/>
      <c r="F12" s="36"/>
    </row>
    <row r="13" spans="1:6" x14ac:dyDescent="0.3">
      <c r="A13" s="88" t="s">
        <v>88</v>
      </c>
    </row>
    <row r="14" spans="1:6" x14ac:dyDescent="0.3">
      <c r="A14" s="100" t="s">
        <v>163</v>
      </c>
      <c r="C14" s="35">
        <v>0</v>
      </c>
      <c r="D14" s="36">
        <f>C14/C$116*100</f>
        <v>0</v>
      </c>
      <c r="F14" s="36">
        <v>0</v>
      </c>
    </row>
    <row r="15" spans="1:6" x14ac:dyDescent="0.3">
      <c r="C15" s="38"/>
      <c r="D15" s="36"/>
      <c r="F15" s="36"/>
    </row>
    <row r="16" spans="1:6" x14ac:dyDescent="0.3">
      <c r="A16" s="39" t="s">
        <v>32</v>
      </c>
      <c r="B16" s="40"/>
      <c r="C16" s="41"/>
      <c r="D16" s="37"/>
      <c r="E16" s="40"/>
      <c r="F16" s="37"/>
    </row>
    <row r="17" spans="1:6" x14ac:dyDescent="0.3">
      <c r="A17" s="250" t="s">
        <v>188</v>
      </c>
      <c r="C17" s="35">
        <v>1</v>
      </c>
      <c r="D17" s="36">
        <f>C17/C$116*100</f>
        <v>0.54347826086956519</v>
      </c>
      <c r="F17" s="36">
        <v>33.333333333333329</v>
      </c>
    </row>
    <row r="18" spans="1:6" x14ac:dyDescent="0.3">
      <c r="A18" s="250" t="s">
        <v>202</v>
      </c>
      <c r="C18" s="35">
        <v>0</v>
      </c>
      <c r="D18" s="36">
        <f>C18/C$116*100</f>
        <v>0</v>
      </c>
      <c r="F18" s="36">
        <v>0</v>
      </c>
    </row>
    <row r="19" spans="1:6" x14ac:dyDescent="0.3">
      <c r="A19" s="250" t="s">
        <v>34</v>
      </c>
      <c r="C19" s="35">
        <v>1</v>
      </c>
      <c r="D19" s="36">
        <f>C19/C$116*100</f>
        <v>0.54347826086956519</v>
      </c>
      <c r="F19" s="36">
        <v>50</v>
      </c>
    </row>
    <row r="20" spans="1:6" x14ac:dyDescent="0.3">
      <c r="A20" s="39" t="s">
        <v>35</v>
      </c>
      <c r="B20" s="42"/>
      <c r="C20" s="41">
        <f>SUM(C17:C19)</f>
        <v>2</v>
      </c>
      <c r="D20" s="37">
        <f>C20/C$116*100</f>
        <v>1.0869565217391304</v>
      </c>
      <c r="E20" s="42"/>
      <c r="F20" s="37">
        <v>33.333333333333329</v>
      </c>
    </row>
    <row r="21" spans="1:6" x14ac:dyDescent="0.3">
      <c r="A21" s="39"/>
      <c r="B21" s="42"/>
      <c r="C21" s="41"/>
      <c r="D21" s="37"/>
      <c r="E21" s="42"/>
      <c r="F21" s="37"/>
    </row>
    <row r="22" spans="1:6" x14ac:dyDescent="0.3">
      <c r="A22" s="39" t="s">
        <v>36</v>
      </c>
      <c r="C22" s="38"/>
      <c r="D22" s="36"/>
      <c r="F22" s="36"/>
    </row>
    <row r="23" spans="1:6" x14ac:dyDescent="0.3">
      <c r="A23" s="250" t="s">
        <v>213</v>
      </c>
      <c r="C23" s="35">
        <v>0</v>
      </c>
      <c r="D23" s="36">
        <f>C23/C$116*100</f>
        <v>0</v>
      </c>
      <c r="F23" s="36">
        <v>0</v>
      </c>
    </row>
    <row r="24" spans="1:6" x14ac:dyDescent="0.3">
      <c r="A24" s="250" t="s">
        <v>84</v>
      </c>
      <c r="C24" s="35">
        <v>0</v>
      </c>
      <c r="D24" s="36">
        <f>C24/C$116*100</f>
        <v>0</v>
      </c>
      <c r="F24" s="36">
        <v>0</v>
      </c>
    </row>
    <row r="25" spans="1:6" x14ac:dyDescent="0.3">
      <c r="A25" s="250" t="s">
        <v>37</v>
      </c>
      <c r="C25" s="35">
        <v>1</v>
      </c>
      <c r="D25" s="36">
        <f>C25/C$116*100</f>
        <v>0.54347826086956519</v>
      </c>
      <c r="F25" s="36">
        <v>50</v>
      </c>
    </row>
    <row r="26" spans="1:6" x14ac:dyDescent="0.3">
      <c r="A26" s="39" t="s">
        <v>38</v>
      </c>
      <c r="B26" s="42"/>
      <c r="C26" s="41">
        <f>SUM(C23:C25)</f>
        <v>1</v>
      </c>
      <c r="D26" s="37">
        <f>C26/C$116*100</f>
        <v>0.54347826086956519</v>
      </c>
      <c r="E26" s="42"/>
      <c r="F26" s="37">
        <v>25</v>
      </c>
    </row>
    <row r="27" spans="1:6" x14ac:dyDescent="0.3">
      <c r="A27" s="39"/>
      <c r="B27" s="42"/>
      <c r="C27" s="41"/>
      <c r="D27" s="37"/>
      <c r="E27" s="42"/>
      <c r="F27" s="36"/>
    </row>
    <row r="28" spans="1:6" x14ac:dyDescent="0.3">
      <c r="A28" s="43" t="s">
        <v>39</v>
      </c>
      <c r="B28" s="43"/>
      <c r="C28" s="38"/>
      <c r="D28" s="36"/>
      <c r="E28" s="43"/>
      <c r="F28" s="36"/>
    </row>
    <row r="29" spans="1:6" x14ac:dyDescent="0.3">
      <c r="A29" s="250" t="s">
        <v>209</v>
      </c>
      <c r="C29" s="35">
        <v>0</v>
      </c>
      <c r="D29" s="36">
        <f t="shared" ref="D29:D48" si="0">C29/C$116*100</f>
        <v>0</v>
      </c>
      <c r="F29" s="36">
        <v>0</v>
      </c>
    </row>
    <row r="30" spans="1:6" x14ac:dyDescent="0.3">
      <c r="A30" s="250" t="s">
        <v>214</v>
      </c>
      <c r="C30" s="35">
        <v>0</v>
      </c>
      <c r="D30" s="36">
        <f t="shared" si="0"/>
        <v>0</v>
      </c>
      <c r="F30" s="36"/>
    </row>
    <row r="31" spans="1:6" x14ac:dyDescent="0.3">
      <c r="A31" s="250" t="s">
        <v>215</v>
      </c>
      <c r="C31" s="35">
        <v>0</v>
      </c>
      <c r="D31" s="36">
        <f t="shared" si="0"/>
        <v>0</v>
      </c>
      <c r="F31" s="36"/>
    </row>
    <row r="32" spans="1:6" x14ac:dyDescent="0.3">
      <c r="A32" s="250" t="s">
        <v>206</v>
      </c>
      <c r="C32" s="35">
        <v>0</v>
      </c>
      <c r="D32" s="36">
        <f t="shared" si="0"/>
        <v>0</v>
      </c>
      <c r="F32" s="36">
        <v>0</v>
      </c>
    </row>
    <row r="33" spans="1:6" x14ac:dyDescent="0.3">
      <c r="A33" s="250" t="s">
        <v>189</v>
      </c>
      <c r="C33" s="35">
        <v>3</v>
      </c>
      <c r="D33" s="36">
        <f t="shared" si="0"/>
        <v>1.6304347826086956</v>
      </c>
      <c r="F33" s="36">
        <v>20</v>
      </c>
    </row>
    <row r="34" spans="1:6" x14ac:dyDescent="0.3">
      <c r="A34" s="250" t="s">
        <v>176</v>
      </c>
      <c r="C34" s="35">
        <v>0</v>
      </c>
      <c r="D34" s="36">
        <f t="shared" si="0"/>
        <v>0</v>
      </c>
      <c r="F34" s="36"/>
    </row>
    <row r="35" spans="1:6" x14ac:dyDescent="0.3">
      <c r="A35" s="250" t="s">
        <v>177</v>
      </c>
      <c r="C35" s="35">
        <v>1</v>
      </c>
      <c r="D35" s="36">
        <f t="shared" si="0"/>
        <v>0.54347826086956519</v>
      </c>
      <c r="F35" s="36">
        <v>25</v>
      </c>
    </row>
    <row r="36" spans="1:6" x14ac:dyDescent="0.3">
      <c r="A36" s="250" t="s">
        <v>41</v>
      </c>
      <c r="C36" s="35">
        <v>5</v>
      </c>
      <c r="D36" s="36">
        <f t="shared" si="0"/>
        <v>2.7173913043478262</v>
      </c>
      <c r="F36" s="36">
        <v>23.809523809523807</v>
      </c>
    </row>
    <row r="37" spans="1:6" x14ac:dyDescent="0.3">
      <c r="A37" s="250" t="s">
        <v>178</v>
      </c>
      <c r="C37" s="35">
        <v>10</v>
      </c>
      <c r="D37" s="36">
        <f t="shared" si="0"/>
        <v>5.4347826086956523</v>
      </c>
      <c r="F37" s="36">
        <v>22.727272727272727</v>
      </c>
    </row>
    <row r="38" spans="1:6" x14ac:dyDescent="0.3">
      <c r="A38" s="250" t="s">
        <v>42</v>
      </c>
      <c r="C38" s="35">
        <v>11</v>
      </c>
      <c r="D38" s="36">
        <f t="shared" si="0"/>
        <v>5.9782608695652177</v>
      </c>
      <c r="F38" s="36">
        <v>25</v>
      </c>
    </row>
    <row r="39" spans="1:6" x14ac:dyDescent="0.3">
      <c r="A39" s="250" t="s">
        <v>43</v>
      </c>
      <c r="C39" s="35">
        <v>3</v>
      </c>
      <c r="D39" s="36">
        <f t="shared" si="0"/>
        <v>1.6304347826086956</v>
      </c>
      <c r="F39" s="36">
        <v>50</v>
      </c>
    </row>
    <row r="40" spans="1:6" ht="15.75" customHeight="1" x14ac:dyDescent="0.3">
      <c r="A40" s="250" t="s">
        <v>44</v>
      </c>
      <c r="C40" s="35">
        <v>1</v>
      </c>
      <c r="D40" s="36">
        <f t="shared" si="0"/>
        <v>0.54347826086956519</v>
      </c>
      <c r="F40" s="36">
        <v>25</v>
      </c>
    </row>
    <row r="41" spans="1:6" ht="15.75" customHeight="1" x14ac:dyDescent="0.3">
      <c r="A41" s="250" t="s">
        <v>207</v>
      </c>
      <c r="C41" s="35">
        <v>0</v>
      </c>
      <c r="D41" s="36">
        <f t="shared" si="0"/>
        <v>0</v>
      </c>
      <c r="F41" s="36">
        <v>0</v>
      </c>
    </row>
    <row r="42" spans="1:6" x14ac:dyDescent="0.3">
      <c r="A42" s="255" t="s">
        <v>180</v>
      </c>
      <c r="C42" s="35">
        <v>8</v>
      </c>
      <c r="D42" s="36">
        <f t="shared" si="0"/>
        <v>4.3478260869565215</v>
      </c>
      <c r="F42" s="36">
        <v>28.571428571428569</v>
      </c>
    </row>
    <row r="43" spans="1:6" x14ac:dyDescent="0.3">
      <c r="A43" s="255" t="s">
        <v>181</v>
      </c>
      <c r="C43" s="35">
        <v>0</v>
      </c>
      <c r="D43" s="36">
        <f t="shared" si="0"/>
        <v>0</v>
      </c>
      <c r="F43" s="36">
        <v>0</v>
      </c>
    </row>
    <row r="44" spans="1:6" x14ac:dyDescent="0.3">
      <c r="A44" s="255" t="s">
        <v>182</v>
      </c>
      <c r="C44" s="35">
        <v>1</v>
      </c>
      <c r="D44" s="36">
        <f t="shared" si="0"/>
        <v>0.54347826086956519</v>
      </c>
      <c r="F44" s="36">
        <v>50</v>
      </c>
    </row>
    <row r="45" spans="1:6" x14ac:dyDescent="0.3">
      <c r="A45" s="255" t="s">
        <v>183</v>
      </c>
      <c r="C45" s="35">
        <v>0</v>
      </c>
      <c r="D45" s="36">
        <f t="shared" si="0"/>
        <v>0</v>
      </c>
      <c r="F45" s="36">
        <v>0</v>
      </c>
    </row>
    <row r="46" spans="1:6" x14ac:dyDescent="0.3">
      <c r="A46" s="255" t="s">
        <v>208</v>
      </c>
      <c r="C46" s="35">
        <v>0</v>
      </c>
      <c r="D46" s="36">
        <f t="shared" si="0"/>
        <v>0</v>
      </c>
      <c r="F46" s="36">
        <v>0</v>
      </c>
    </row>
    <row r="47" spans="1:6" x14ac:dyDescent="0.3">
      <c r="A47" s="19" t="s">
        <v>31</v>
      </c>
      <c r="C47" s="35">
        <v>1</v>
      </c>
      <c r="D47" s="36">
        <f t="shared" si="0"/>
        <v>0.54347826086956519</v>
      </c>
      <c r="F47" s="36">
        <v>10</v>
      </c>
    </row>
    <row r="48" spans="1:6" x14ac:dyDescent="0.3">
      <c r="A48" s="43" t="s">
        <v>45</v>
      </c>
      <c r="B48" s="43"/>
      <c r="C48" s="41">
        <f>SUM(C29:C47)</f>
        <v>44</v>
      </c>
      <c r="D48" s="37">
        <f t="shared" si="0"/>
        <v>23.913043478260871</v>
      </c>
      <c r="E48" s="43"/>
      <c r="F48" s="37">
        <v>23.280423280423278</v>
      </c>
    </row>
    <row r="49" spans="1:6" x14ac:dyDescent="0.3">
      <c r="B49" s="43"/>
      <c r="C49" s="41"/>
      <c r="D49" s="37"/>
      <c r="E49" s="43"/>
      <c r="F49" s="37"/>
    </row>
    <row r="50" spans="1:6" x14ac:dyDescent="0.3">
      <c r="A50" s="43" t="s">
        <v>46</v>
      </c>
      <c r="B50" s="43"/>
      <c r="C50" s="38"/>
      <c r="D50" s="36"/>
      <c r="E50" s="43"/>
      <c r="F50" s="36"/>
    </row>
    <row r="51" spans="1:6" x14ac:dyDescent="0.3">
      <c r="A51" s="250" t="s">
        <v>47</v>
      </c>
      <c r="C51" s="35">
        <v>0</v>
      </c>
      <c r="D51" s="36">
        <f t="shared" ref="D51:D64" si="1">C51/C$116*100</f>
        <v>0</v>
      </c>
      <c r="F51" s="36">
        <v>0</v>
      </c>
    </row>
    <row r="52" spans="1:6" x14ac:dyDescent="0.3">
      <c r="A52" s="250" t="s">
        <v>48</v>
      </c>
      <c r="C52" s="35">
        <v>2</v>
      </c>
      <c r="D52" s="36">
        <f t="shared" si="1"/>
        <v>1.0869565217391304</v>
      </c>
      <c r="F52" s="36">
        <v>8.695652173913043</v>
      </c>
    </row>
    <row r="53" spans="1:6" x14ac:dyDescent="0.3">
      <c r="A53" s="250" t="s">
        <v>49</v>
      </c>
      <c r="C53" s="35">
        <v>0</v>
      </c>
      <c r="D53" s="36">
        <f t="shared" si="1"/>
        <v>0</v>
      </c>
      <c r="F53" s="36">
        <v>0</v>
      </c>
    </row>
    <row r="54" spans="1:6" x14ac:dyDescent="0.3">
      <c r="A54" s="250" t="s">
        <v>211</v>
      </c>
      <c r="C54" s="35">
        <v>0</v>
      </c>
      <c r="D54" s="36">
        <f t="shared" si="1"/>
        <v>0</v>
      </c>
      <c r="F54" s="36">
        <v>0</v>
      </c>
    </row>
    <row r="55" spans="1:6" x14ac:dyDescent="0.3">
      <c r="A55" s="250" t="s">
        <v>50</v>
      </c>
      <c r="C55" s="35">
        <v>7</v>
      </c>
      <c r="D55" s="36">
        <f t="shared" si="1"/>
        <v>3.804347826086957</v>
      </c>
      <c r="F55" s="36">
        <v>33.333333333333329</v>
      </c>
    </row>
    <row r="56" spans="1:6" x14ac:dyDescent="0.3">
      <c r="A56" s="250" t="s">
        <v>190</v>
      </c>
      <c r="C56" s="35">
        <v>0</v>
      </c>
      <c r="D56" s="36">
        <f t="shared" si="1"/>
        <v>0</v>
      </c>
      <c r="F56" s="36">
        <v>0</v>
      </c>
    </row>
    <row r="57" spans="1:6" x14ac:dyDescent="0.3">
      <c r="A57" s="250" t="s">
        <v>51</v>
      </c>
      <c r="C57" s="35">
        <v>3</v>
      </c>
      <c r="D57" s="36">
        <f t="shared" si="1"/>
        <v>1.6304347826086956</v>
      </c>
      <c r="F57" s="36">
        <v>11.111111111111111</v>
      </c>
    </row>
    <row r="58" spans="1:6" x14ac:dyDescent="0.3">
      <c r="A58" s="254" t="s">
        <v>210</v>
      </c>
      <c r="C58" s="35">
        <v>0</v>
      </c>
      <c r="D58" s="36">
        <f t="shared" si="1"/>
        <v>0</v>
      </c>
      <c r="F58" s="36">
        <v>0</v>
      </c>
    </row>
    <row r="59" spans="1:6" x14ac:dyDescent="0.3">
      <c r="A59" s="250" t="s">
        <v>191</v>
      </c>
      <c r="C59" s="35">
        <v>7</v>
      </c>
      <c r="D59" s="36">
        <f t="shared" si="1"/>
        <v>3.804347826086957</v>
      </c>
      <c r="F59" s="36">
        <v>22.58064516129032</v>
      </c>
    </row>
    <row r="60" spans="1:6" x14ac:dyDescent="0.3">
      <c r="A60" s="250" t="s">
        <v>216</v>
      </c>
      <c r="C60" s="35">
        <v>0</v>
      </c>
      <c r="D60" s="36">
        <f t="shared" si="1"/>
        <v>0</v>
      </c>
      <c r="F60" s="36">
        <v>0</v>
      </c>
    </row>
    <row r="61" spans="1:6" x14ac:dyDescent="0.3">
      <c r="A61" s="250" t="s">
        <v>192</v>
      </c>
      <c r="C61" s="35">
        <v>1</v>
      </c>
      <c r="D61" s="36">
        <f t="shared" si="1"/>
        <v>0.54347826086956519</v>
      </c>
      <c r="F61" s="36">
        <v>100</v>
      </c>
    </row>
    <row r="62" spans="1:6" x14ac:dyDescent="0.3">
      <c r="A62" s="250" t="s">
        <v>203</v>
      </c>
      <c r="C62" s="35">
        <v>0</v>
      </c>
      <c r="D62" s="36">
        <f t="shared" si="1"/>
        <v>0</v>
      </c>
      <c r="F62" s="36">
        <v>0</v>
      </c>
    </row>
    <row r="63" spans="1:6" x14ac:dyDescent="0.3">
      <c r="A63" s="250" t="s">
        <v>184</v>
      </c>
      <c r="C63" s="35">
        <v>3</v>
      </c>
      <c r="D63" s="36">
        <f t="shared" si="1"/>
        <v>1.6304347826086956</v>
      </c>
      <c r="F63" s="36">
        <v>60</v>
      </c>
    </row>
    <row r="64" spans="1:6" x14ac:dyDescent="0.3">
      <c r="A64" s="250" t="s">
        <v>193</v>
      </c>
      <c r="C64" s="35">
        <v>0</v>
      </c>
      <c r="D64" s="36">
        <f t="shared" si="1"/>
        <v>0</v>
      </c>
      <c r="F64" s="36">
        <v>0</v>
      </c>
    </row>
    <row r="65" spans="1:6" x14ac:dyDescent="0.3">
      <c r="A65" s="250" t="s">
        <v>217</v>
      </c>
      <c r="C65" s="35">
        <v>1</v>
      </c>
      <c r="D65" s="36"/>
      <c r="F65" s="36">
        <v>100</v>
      </c>
    </row>
    <row r="66" spans="1:6" x14ac:dyDescent="0.3">
      <c r="A66" s="250" t="s">
        <v>52</v>
      </c>
      <c r="C66" s="35">
        <v>24</v>
      </c>
      <c r="D66" s="36">
        <f t="shared" ref="D66:D77" si="2">C66/C$116*100</f>
        <v>13.043478260869565</v>
      </c>
      <c r="F66" s="36">
        <v>26.373626373626376</v>
      </c>
    </row>
    <row r="67" spans="1:6" x14ac:dyDescent="0.3">
      <c r="A67" s="250" t="s">
        <v>195</v>
      </c>
      <c r="C67" s="35">
        <v>0</v>
      </c>
      <c r="D67" s="36">
        <f t="shared" si="2"/>
        <v>0</v>
      </c>
      <c r="F67" s="36">
        <v>0</v>
      </c>
    </row>
    <row r="68" spans="1:6" x14ac:dyDescent="0.3">
      <c r="A68" s="250" t="s">
        <v>53</v>
      </c>
      <c r="C68" s="35">
        <v>2</v>
      </c>
      <c r="D68" s="36">
        <f t="shared" si="2"/>
        <v>1.0869565217391304</v>
      </c>
      <c r="F68" s="36">
        <v>33.333333333333329</v>
      </c>
    </row>
    <row r="69" spans="1:6" x14ac:dyDescent="0.3">
      <c r="A69" s="250" t="s">
        <v>218</v>
      </c>
      <c r="C69" s="35">
        <v>1</v>
      </c>
      <c r="D69" s="36">
        <f t="shared" si="2"/>
        <v>0.54347826086956519</v>
      </c>
      <c r="F69" s="36">
        <v>50</v>
      </c>
    </row>
    <row r="70" spans="1:6" x14ac:dyDescent="0.3">
      <c r="A70" s="250" t="s">
        <v>54</v>
      </c>
      <c r="C70" s="35">
        <v>4</v>
      </c>
      <c r="D70" s="36">
        <f t="shared" si="2"/>
        <v>2.1739130434782608</v>
      </c>
      <c r="F70" s="36">
        <v>36.363636363636367</v>
      </c>
    </row>
    <row r="71" spans="1:6" x14ac:dyDescent="0.3">
      <c r="A71" s="250" t="s">
        <v>55</v>
      </c>
      <c r="C71" s="35">
        <v>4</v>
      </c>
      <c r="D71" s="36">
        <f t="shared" si="2"/>
        <v>2.1739130434782608</v>
      </c>
      <c r="F71" s="36">
        <v>19.047619047619047</v>
      </c>
    </row>
    <row r="72" spans="1:6" x14ac:dyDescent="0.3">
      <c r="A72" s="250" t="s">
        <v>194</v>
      </c>
      <c r="C72" s="35">
        <v>1</v>
      </c>
      <c r="D72" s="36">
        <f t="shared" si="2"/>
        <v>0.54347826086956519</v>
      </c>
      <c r="F72" s="36">
        <v>100</v>
      </c>
    </row>
    <row r="73" spans="1:6" x14ac:dyDescent="0.3">
      <c r="A73" s="250" t="s">
        <v>186</v>
      </c>
      <c r="C73" s="35">
        <v>1</v>
      </c>
      <c r="D73" s="36">
        <f t="shared" si="2"/>
        <v>0.54347826086956519</v>
      </c>
      <c r="F73" s="36">
        <v>8.3333333333333321</v>
      </c>
    </row>
    <row r="74" spans="1:6" x14ac:dyDescent="0.3">
      <c r="A74" s="250" t="s">
        <v>185</v>
      </c>
      <c r="C74" s="35">
        <v>0</v>
      </c>
      <c r="D74" s="36">
        <f t="shared" si="2"/>
        <v>0</v>
      </c>
      <c r="F74" s="36">
        <v>0</v>
      </c>
    </row>
    <row r="75" spans="1:6" x14ac:dyDescent="0.3">
      <c r="A75" s="250" t="s">
        <v>56</v>
      </c>
      <c r="C75" s="35">
        <v>15</v>
      </c>
      <c r="D75" s="36">
        <f t="shared" si="2"/>
        <v>8.1521739130434785</v>
      </c>
      <c r="F75" s="36">
        <v>30</v>
      </c>
    </row>
    <row r="76" spans="1:6" x14ac:dyDescent="0.3">
      <c r="A76" s="19" t="s">
        <v>31</v>
      </c>
      <c r="C76" s="35">
        <v>1</v>
      </c>
      <c r="D76" s="36">
        <f t="shared" si="2"/>
        <v>0.54347826086956519</v>
      </c>
      <c r="F76" s="36">
        <v>16.666666666666664</v>
      </c>
    </row>
    <row r="77" spans="1:6" x14ac:dyDescent="0.3">
      <c r="A77" s="43" t="s">
        <v>57</v>
      </c>
      <c r="B77" s="40"/>
      <c r="C77" s="41">
        <f>SUM(C51:C76)</f>
        <v>77</v>
      </c>
      <c r="D77" s="37">
        <f t="shared" si="2"/>
        <v>41.847826086956523</v>
      </c>
      <c r="E77" s="40"/>
      <c r="F77" s="37">
        <v>23.547400611620795</v>
      </c>
    </row>
    <row r="78" spans="1:6" x14ac:dyDescent="0.3">
      <c r="A78" s="43"/>
      <c r="B78" s="40"/>
      <c r="C78" s="41"/>
      <c r="D78" s="37"/>
      <c r="E78" s="40"/>
      <c r="F78" s="37"/>
    </row>
    <row r="79" spans="1:6" x14ac:dyDescent="0.3">
      <c r="A79" s="39" t="s">
        <v>58</v>
      </c>
      <c r="B79" s="44"/>
      <c r="C79" s="38"/>
      <c r="D79" s="36"/>
      <c r="E79" s="44"/>
      <c r="F79" s="36"/>
    </row>
    <row r="80" spans="1:6" x14ac:dyDescent="0.3">
      <c r="A80" s="256" t="s">
        <v>59</v>
      </c>
      <c r="B80" s="44"/>
      <c r="C80" s="38">
        <v>1</v>
      </c>
      <c r="D80" s="36">
        <f>C80/C$116*100</f>
        <v>0.54347826086956519</v>
      </c>
      <c r="E80" s="44"/>
      <c r="F80" s="36">
        <v>50</v>
      </c>
    </row>
    <row r="81" spans="1:6" x14ac:dyDescent="0.3">
      <c r="A81" s="250" t="s">
        <v>58</v>
      </c>
      <c r="C81" s="35">
        <v>0</v>
      </c>
      <c r="D81" s="36">
        <f>C81/C$116*100</f>
        <v>0</v>
      </c>
      <c r="F81" s="36">
        <v>0</v>
      </c>
    </row>
    <row r="82" spans="1:6" x14ac:dyDescent="0.3">
      <c r="A82" s="250" t="s">
        <v>212</v>
      </c>
      <c r="C82" s="35">
        <v>0</v>
      </c>
      <c r="D82" s="36">
        <f>C82/C$116*100</f>
        <v>0</v>
      </c>
      <c r="F82" s="36">
        <v>0</v>
      </c>
    </row>
    <row r="83" spans="1:6" x14ac:dyDescent="0.3">
      <c r="A83" s="39" t="s">
        <v>60</v>
      </c>
      <c r="B83" s="42"/>
      <c r="C83" s="41">
        <f>SUM(C80:C82)</f>
        <v>1</v>
      </c>
      <c r="D83" s="37">
        <f>C83/C$116*100</f>
        <v>0.54347826086956519</v>
      </c>
      <c r="E83" s="42"/>
      <c r="F83" s="37">
        <v>11.111111111111111</v>
      </c>
    </row>
    <row r="84" spans="1:6" x14ac:dyDescent="0.3">
      <c r="A84" s="39"/>
      <c r="B84" s="42"/>
      <c r="C84" s="41"/>
      <c r="D84" s="37"/>
      <c r="E84" s="42"/>
      <c r="F84" s="37"/>
    </row>
    <row r="85" spans="1:6" x14ac:dyDescent="0.3">
      <c r="A85" s="39" t="s">
        <v>61</v>
      </c>
      <c r="B85" s="42"/>
      <c r="C85" s="38"/>
      <c r="D85" s="36"/>
      <c r="E85" s="42"/>
      <c r="F85" s="36"/>
    </row>
    <row r="86" spans="1:6" x14ac:dyDescent="0.3">
      <c r="A86" s="250" t="s">
        <v>62</v>
      </c>
      <c r="C86" s="20">
        <v>1</v>
      </c>
      <c r="D86" s="36">
        <f>C86/C$116*100</f>
        <v>0.54347826086956519</v>
      </c>
      <c r="F86" s="36"/>
    </row>
    <row r="87" spans="1:6" x14ac:dyDescent="0.3">
      <c r="A87" s="250" t="s">
        <v>61</v>
      </c>
      <c r="C87" s="20">
        <v>1</v>
      </c>
      <c r="D87" s="36">
        <f>C87/C$116*100</f>
        <v>0.54347826086956519</v>
      </c>
      <c r="F87" s="36"/>
    </row>
    <row r="88" spans="1:6" x14ac:dyDescent="0.3">
      <c r="A88" s="39" t="s">
        <v>63</v>
      </c>
      <c r="B88" s="42"/>
      <c r="C88" s="41">
        <f>SUM(C86:C87)</f>
        <v>2</v>
      </c>
      <c r="D88" s="37">
        <f>C88/C$116*100</f>
        <v>1.0869565217391304</v>
      </c>
      <c r="E88" s="42"/>
      <c r="F88" s="37">
        <v>40</v>
      </c>
    </row>
    <row r="90" spans="1:6" x14ac:dyDescent="0.3">
      <c r="A90" s="39" t="s">
        <v>64</v>
      </c>
      <c r="B90" s="42"/>
      <c r="C90" s="41"/>
      <c r="D90" s="37"/>
      <c r="E90" s="42"/>
      <c r="F90" s="37"/>
    </row>
    <row r="91" spans="1:6" x14ac:dyDescent="0.3">
      <c r="A91" s="250" t="s">
        <v>64</v>
      </c>
      <c r="C91" s="35">
        <v>3</v>
      </c>
      <c r="D91" s="36">
        <f>C91/C$116*100</f>
        <v>1.6304347826086956</v>
      </c>
      <c r="F91" s="36">
        <v>25</v>
      </c>
    </row>
    <row r="92" spans="1:6" x14ac:dyDescent="0.3">
      <c r="A92" s="250" t="s">
        <v>65</v>
      </c>
      <c r="C92" s="35">
        <v>2</v>
      </c>
      <c r="D92" s="36">
        <f>C92/C$116*100</f>
        <v>1.0869565217391304</v>
      </c>
      <c r="F92" s="36">
        <v>18.181818181818183</v>
      </c>
    </row>
    <row r="93" spans="1:6" x14ac:dyDescent="0.3">
      <c r="A93" s="250" t="s">
        <v>219</v>
      </c>
      <c r="C93" s="35">
        <v>0</v>
      </c>
      <c r="D93" s="36">
        <f>C93/C$116*100</f>
        <v>0</v>
      </c>
      <c r="F93" s="36">
        <v>0</v>
      </c>
    </row>
    <row r="94" spans="1:6" x14ac:dyDescent="0.3">
      <c r="A94" s="250" t="s">
        <v>204</v>
      </c>
      <c r="C94" s="35">
        <v>0</v>
      </c>
      <c r="D94" s="36">
        <f>C94/C$116*100</f>
        <v>0</v>
      </c>
      <c r="F94" s="36">
        <v>0</v>
      </c>
    </row>
    <row r="95" spans="1:6" x14ac:dyDescent="0.3">
      <c r="A95" s="39" t="s">
        <v>66</v>
      </c>
      <c r="B95" s="42"/>
      <c r="C95" s="41">
        <f>SUM(C91:C94)</f>
        <v>5</v>
      </c>
      <c r="D95" s="37">
        <f>C95/C$116*100</f>
        <v>2.7173913043478262</v>
      </c>
      <c r="E95" s="42"/>
      <c r="F95" s="37">
        <v>20</v>
      </c>
    </row>
    <row r="96" spans="1:6" x14ac:dyDescent="0.3">
      <c r="A96" s="39"/>
      <c r="B96" s="42"/>
      <c r="C96" s="41"/>
      <c r="D96" s="37"/>
      <c r="E96" s="42"/>
      <c r="F96" s="37"/>
    </row>
    <row r="97" spans="1:7" x14ac:dyDescent="0.3">
      <c r="A97" s="44" t="s">
        <v>67</v>
      </c>
      <c r="B97" s="44"/>
      <c r="C97" s="38"/>
      <c r="D97" s="36"/>
      <c r="E97" s="44"/>
      <c r="F97" s="36"/>
    </row>
    <row r="98" spans="1:7" x14ac:dyDescent="0.3">
      <c r="A98" s="250" t="s">
        <v>68</v>
      </c>
      <c r="C98" s="35">
        <v>9</v>
      </c>
      <c r="D98" s="36">
        <f t="shared" ref="D98:D103" si="3">C98/C$116*100</f>
        <v>4.8913043478260869</v>
      </c>
      <c r="F98" s="36">
        <v>21.428571428571427</v>
      </c>
    </row>
    <row r="99" spans="1:7" x14ac:dyDescent="0.3">
      <c r="A99" s="250" t="s">
        <v>196</v>
      </c>
      <c r="C99" s="35">
        <v>0</v>
      </c>
      <c r="D99" s="36">
        <f t="shared" si="3"/>
        <v>0</v>
      </c>
      <c r="F99" s="36">
        <v>0</v>
      </c>
    </row>
    <row r="100" spans="1:7" x14ac:dyDescent="0.3">
      <c r="A100" s="250" t="s">
        <v>69</v>
      </c>
      <c r="C100" s="35">
        <v>2</v>
      </c>
      <c r="D100" s="36">
        <f t="shared" si="3"/>
        <v>1.0869565217391304</v>
      </c>
      <c r="F100" s="36">
        <v>13.333333333333334</v>
      </c>
    </row>
    <row r="101" spans="1:7" x14ac:dyDescent="0.3">
      <c r="A101" s="250" t="s">
        <v>70</v>
      </c>
      <c r="C101" s="35">
        <v>1</v>
      </c>
      <c r="D101" s="36">
        <f t="shared" si="3"/>
        <v>0.54347826086956519</v>
      </c>
      <c r="F101" s="36">
        <v>12.5</v>
      </c>
    </row>
    <row r="102" spans="1:7" x14ac:dyDescent="0.3">
      <c r="A102" s="19" t="s">
        <v>31</v>
      </c>
      <c r="C102" s="35">
        <v>0</v>
      </c>
      <c r="D102" s="36">
        <f t="shared" si="3"/>
        <v>0</v>
      </c>
      <c r="F102" s="36">
        <v>0</v>
      </c>
    </row>
    <row r="103" spans="1:7" s="50" customFormat="1" x14ac:dyDescent="0.3">
      <c r="A103" s="47" t="s">
        <v>71</v>
      </c>
      <c r="B103" s="48"/>
      <c r="C103" s="49">
        <f>SUM(C98:C102)</f>
        <v>12</v>
      </c>
      <c r="D103" s="37">
        <f t="shared" si="3"/>
        <v>6.5217391304347823</v>
      </c>
      <c r="E103" s="48"/>
      <c r="F103" s="37">
        <v>17.142857142857142</v>
      </c>
      <c r="G103" s="19"/>
    </row>
    <row r="104" spans="1:7" s="50" customFormat="1" x14ac:dyDescent="0.3">
      <c r="A104" s="47"/>
      <c r="B104" s="48"/>
      <c r="C104" s="49"/>
      <c r="D104" s="51"/>
      <c r="E104" s="48"/>
      <c r="F104" s="37"/>
      <c r="G104" s="19"/>
    </row>
    <row r="105" spans="1:7" x14ac:dyDescent="0.3">
      <c r="A105" s="295" t="s">
        <v>72</v>
      </c>
      <c r="B105" s="295"/>
      <c r="C105" s="296">
        <f>C103+C95+C88+C83+C77+C48+C26+C20+C14+C11</f>
        <v>146</v>
      </c>
      <c r="D105" s="297">
        <f>C105/C$116*100</f>
        <v>79.347826086956516</v>
      </c>
      <c r="E105" s="295"/>
      <c r="F105" s="297">
        <v>22.635658914728683</v>
      </c>
    </row>
    <row r="106" spans="1:7" x14ac:dyDescent="0.3">
      <c r="A106" s="44"/>
      <c r="B106" s="44"/>
      <c r="C106" s="41"/>
      <c r="D106" s="37"/>
      <c r="E106" s="44"/>
      <c r="F106" s="37"/>
    </row>
    <row r="107" spans="1:7" x14ac:dyDescent="0.3">
      <c r="A107" s="44" t="s">
        <v>73</v>
      </c>
      <c r="B107" s="44"/>
      <c r="C107" s="38"/>
      <c r="D107" s="36"/>
      <c r="E107" s="44"/>
      <c r="F107" s="36"/>
    </row>
    <row r="108" spans="1:7" x14ac:dyDescent="0.3">
      <c r="A108" s="42" t="s">
        <v>74</v>
      </c>
      <c r="B108" s="42"/>
      <c r="C108" s="35">
        <v>1</v>
      </c>
      <c r="D108" s="36">
        <f t="shared" ref="D108:D113" si="4">C108/C$116*100</f>
        <v>0.54347826086956519</v>
      </c>
      <c r="E108" s="42"/>
      <c r="F108" s="36">
        <v>20</v>
      </c>
    </row>
    <row r="109" spans="1:7" x14ac:dyDescent="0.3">
      <c r="A109" s="40" t="s">
        <v>75</v>
      </c>
      <c r="B109" s="40"/>
      <c r="C109" s="35">
        <v>8</v>
      </c>
      <c r="D109" s="36">
        <f t="shared" si="4"/>
        <v>4.3478260869565215</v>
      </c>
      <c r="E109" s="40"/>
      <c r="F109" s="36">
        <v>20.512820512820511</v>
      </c>
    </row>
    <row r="110" spans="1:7" x14ac:dyDescent="0.3">
      <c r="A110" s="42" t="s">
        <v>76</v>
      </c>
      <c r="B110" s="42"/>
      <c r="C110" s="35">
        <v>19</v>
      </c>
      <c r="D110" s="36">
        <f t="shared" si="4"/>
        <v>10.326086956521738</v>
      </c>
      <c r="E110" s="42"/>
      <c r="F110" s="36">
        <v>24.675324675324674</v>
      </c>
    </row>
    <row r="111" spans="1:7" x14ac:dyDescent="0.3">
      <c r="A111" s="40" t="s">
        <v>31</v>
      </c>
      <c r="B111" s="40"/>
      <c r="C111" s="35">
        <v>6</v>
      </c>
      <c r="D111" s="36">
        <f t="shared" si="4"/>
        <v>3.2608695652173911</v>
      </c>
      <c r="E111" s="40"/>
      <c r="F111" s="36">
        <v>25</v>
      </c>
    </row>
    <row r="112" spans="1:7" x14ac:dyDescent="0.3">
      <c r="A112" s="42" t="s">
        <v>77</v>
      </c>
      <c r="B112" s="44"/>
      <c r="C112" s="35">
        <v>4</v>
      </c>
      <c r="D112" s="36">
        <f t="shared" si="4"/>
        <v>2.1739130434782608</v>
      </c>
      <c r="E112" s="44"/>
      <c r="F112" s="37">
        <v>8.695652173913043</v>
      </c>
    </row>
    <row r="113" spans="1:7" x14ac:dyDescent="0.3">
      <c r="A113" s="295" t="s">
        <v>78</v>
      </c>
      <c r="B113" s="295"/>
      <c r="C113" s="296">
        <f>SUM(C108:C112)</f>
        <v>38</v>
      </c>
      <c r="D113" s="297">
        <f t="shared" si="4"/>
        <v>20.652173913043477</v>
      </c>
      <c r="E113" s="295"/>
      <c r="F113" s="297">
        <v>19.895287958115183</v>
      </c>
    </row>
    <row r="114" spans="1:7" x14ac:dyDescent="0.3">
      <c r="A114" s="44"/>
      <c r="B114" s="44"/>
      <c r="C114" s="41"/>
      <c r="D114" s="37"/>
      <c r="E114" s="44"/>
      <c r="F114" s="37"/>
      <c r="G114" s="50"/>
    </row>
    <row r="115" spans="1:7" x14ac:dyDescent="0.3">
      <c r="A115" s="52"/>
      <c r="B115" s="44"/>
      <c r="C115" s="23"/>
      <c r="D115" s="24"/>
      <c r="E115" s="44"/>
      <c r="F115" s="25"/>
      <c r="G115" s="50"/>
    </row>
    <row r="116" spans="1:7" x14ac:dyDescent="0.3">
      <c r="A116" s="53" t="s">
        <v>79</v>
      </c>
      <c r="B116" s="44"/>
      <c r="C116" s="54">
        <f>SUM(C113,C105)</f>
        <v>184</v>
      </c>
      <c r="D116" s="55">
        <f>C116/C$116*100</f>
        <v>100</v>
      </c>
      <c r="E116" s="44"/>
      <c r="F116" s="56">
        <v>22.009569377990431</v>
      </c>
    </row>
    <row r="117" spans="1:7" x14ac:dyDescent="0.3">
      <c r="A117" s="57"/>
      <c r="C117" s="58"/>
      <c r="D117" s="59"/>
      <c r="F117" s="60"/>
    </row>
    <row r="118" spans="1:7" x14ac:dyDescent="0.3">
      <c r="C118" s="38"/>
      <c r="D118" s="36"/>
      <c r="F118" s="36"/>
    </row>
    <row r="119" spans="1:7" s="65" customFormat="1" ht="15.75" x14ac:dyDescent="0.35">
      <c r="A119" s="140" t="s">
        <v>80</v>
      </c>
      <c r="B119" s="61"/>
      <c r="C119" s="63"/>
      <c r="D119" s="63"/>
      <c r="E119" s="63"/>
      <c r="F119" s="64"/>
    </row>
    <row r="120" spans="1:7" s="71" customFormat="1" ht="15.75" x14ac:dyDescent="0.35">
      <c r="A120" s="167" t="s">
        <v>81</v>
      </c>
      <c r="B120" s="66"/>
      <c r="C120" s="67"/>
      <c r="D120" s="67"/>
      <c r="E120" s="67"/>
      <c r="F120" s="67"/>
      <c r="G120" s="68"/>
    </row>
    <row r="121" spans="1:7" s="74" customFormat="1" ht="15.75" x14ac:dyDescent="0.35">
      <c r="A121" s="16" t="s">
        <v>227</v>
      </c>
      <c r="B121" s="72"/>
      <c r="C121" s="73"/>
      <c r="D121" s="73"/>
      <c r="E121" s="73"/>
      <c r="F121" s="73"/>
    </row>
  </sheetData>
  <sortState ref="A93:O100">
    <sortCondition ref="A93"/>
  </sortState>
  <mergeCells count="6">
    <mergeCell ref="A2:F2"/>
    <mergeCell ref="A1:F1"/>
    <mergeCell ref="C7:D7"/>
    <mergeCell ref="A4:F4"/>
    <mergeCell ref="A3:F3"/>
    <mergeCell ref="A6:A8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  <rowBreaks count="2" manualBreakCount="2">
    <brk id="78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opLeftCell="A88" zoomScaleNormal="100" workbookViewId="0">
      <selection activeCell="J90" sqref="J90"/>
    </sheetView>
  </sheetViews>
  <sheetFormatPr defaultRowHeight="15" x14ac:dyDescent="0.3"/>
  <cols>
    <col min="1" max="1" width="61.28515625" style="19" customWidth="1"/>
    <col min="2" max="2" width="1.42578125" style="19" customWidth="1"/>
    <col min="3" max="3" width="11.42578125" style="20" customWidth="1"/>
    <col min="4" max="4" width="11.42578125" style="21" customWidth="1"/>
    <col min="5" max="5" width="1.42578125" style="20" customWidth="1"/>
    <col min="6" max="6" width="33.5703125" style="21" customWidth="1"/>
    <col min="7" max="7" width="9.140625" style="19"/>
    <col min="8" max="8" width="23" style="19" customWidth="1"/>
    <col min="9" max="246" width="9.140625" style="19"/>
    <col min="247" max="247" width="61.28515625" style="19" customWidth="1"/>
    <col min="248" max="248" width="1.42578125" style="19" customWidth="1"/>
    <col min="249" max="249" width="12.42578125" style="19" customWidth="1"/>
    <col min="250" max="250" width="12.28515625" style="19" customWidth="1"/>
    <col min="251" max="251" width="1.42578125" style="19" customWidth="1"/>
    <col min="252" max="253" width="11.42578125" style="19" customWidth="1"/>
    <col min="254" max="254" width="1.42578125" style="19" customWidth="1"/>
    <col min="255" max="255" width="30" style="19" bestFit="1" customWidth="1"/>
    <col min="256" max="502" width="9.140625" style="19"/>
    <col min="503" max="503" width="61.28515625" style="19" customWidth="1"/>
    <col min="504" max="504" width="1.42578125" style="19" customWidth="1"/>
    <col min="505" max="505" width="12.42578125" style="19" customWidth="1"/>
    <col min="506" max="506" width="12.28515625" style="19" customWidth="1"/>
    <col min="507" max="507" width="1.42578125" style="19" customWidth="1"/>
    <col min="508" max="509" width="11.42578125" style="19" customWidth="1"/>
    <col min="510" max="510" width="1.42578125" style="19" customWidth="1"/>
    <col min="511" max="511" width="30" style="19" bestFit="1" customWidth="1"/>
    <col min="512" max="758" width="9.140625" style="19"/>
    <col min="759" max="759" width="61.28515625" style="19" customWidth="1"/>
    <col min="760" max="760" width="1.42578125" style="19" customWidth="1"/>
    <col min="761" max="761" width="12.42578125" style="19" customWidth="1"/>
    <col min="762" max="762" width="12.28515625" style="19" customWidth="1"/>
    <col min="763" max="763" width="1.42578125" style="19" customWidth="1"/>
    <col min="764" max="765" width="11.42578125" style="19" customWidth="1"/>
    <col min="766" max="766" width="1.42578125" style="19" customWidth="1"/>
    <col min="767" max="767" width="30" style="19" bestFit="1" customWidth="1"/>
    <col min="768" max="1014" width="9.140625" style="19"/>
    <col min="1015" max="1015" width="61.28515625" style="19" customWidth="1"/>
    <col min="1016" max="1016" width="1.42578125" style="19" customWidth="1"/>
    <col min="1017" max="1017" width="12.42578125" style="19" customWidth="1"/>
    <col min="1018" max="1018" width="12.28515625" style="19" customWidth="1"/>
    <col min="1019" max="1019" width="1.42578125" style="19" customWidth="1"/>
    <col min="1020" max="1021" width="11.42578125" style="19" customWidth="1"/>
    <col min="1022" max="1022" width="1.42578125" style="19" customWidth="1"/>
    <col min="1023" max="1023" width="30" style="19" bestFit="1" customWidth="1"/>
    <col min="1024" max="1270" width="9.140625" style="19"/>
    <col min="1271" max="1271" width="61.28515625" style="19" customWidth="1"/>
    <col min="1272" max="1272" width="1.42578125" style="19" customWidth="1"/>
    <col min="1273" max="1273" width="12.42578125" style="19" customWidth="1"/>
    <col min="1274" max="1274" width="12.28515625" style="19" customWidth="1"/>
    <col min="1275" max="1275" width="1.42578125" style="19" customWidth="1"/>
    <col min="1276" max="1277" width="11.42578125" style="19" customWidth="1"/>
    <col min="1278" max="1278" width="1.42578125" style="19" customWidth="1"/>
    <col min="1279" max="1279" width="30" style="19" bestFit="1" customWidth="1"/>
    <col min="1280" max="1526" width="9.140625" style="19"/>
    <col min="1527" max="1527" width="61.28515625" style="19" customWidth="1"/>
    <col min="1528" max="1528" width="1.42578125" style="19" customWidth="1"/>
    <col min="1529" max="1529" width="12.42578125" style="19" customWidth="1"/>
    <col min="1530" max="1530" width="12.28515625" style="19" customWidth="1"/>
    <col min="1531" max="1531" width="1.42578125" style="19" customWidth="1"/>
    <col min="1532" max="1533" width="11.42578125" style="19" customWidth="1"/>
    <col min="1534" max="1534" width="1.42578125" style="19" customWidth="1"/>
    <col min="1535" max="1535" width="30" style="19" bestFit="1" customWidth="1"/>
    <col min="1536" max="1782" width="9.140625" style="19"/>
    <col min="1783" max="1783" width="61.28515625" style="19" customWidth="1"/>
    <col min="1784" max="1784" width="1.42578125" style="19" customWidth="1"/>
    <col min="1785" max="1785" width="12.42578125" style="19" customWidth="1"/>
    <col min="1786" max="1786" width="12.28515625" style="19" customWidth="1"/>
    <col min="1787" max="1787" width="1.42578125" style="19" customWidth="1"/>
    <col min="1788" max="1789" width="11.42578125" style="19" customWidth="1"/>
    <col min="1790" max="1790" width="1.42578125" style="19" customWidth="1"/>
    <col min="1791" max="1791" width="30" style="19" bestFit="1" customWidth="1"/>
    <col min="1792" max="2038" width="9.140625" style="19"/>
    <col min="2039" max="2039" width="61.28515625" style="19" customWidth="1"/>
    <col min="2040" max="2040" width="1.42578125" style="19" customWidth="1"/>
    <col min="2041" max="2041" width="12.42578125" style="19" customWidth="1"/>
    <col min="2042" max="2042" width="12.28515625" style="19" customWidth="1"/>
    <col min="2043" max="2043" width="1.42578125" style="19" customWidth="1"/>
    <col min="2044" max="2045" width="11.42578125" style="19" customWidth="1"/>
    <col min="2046" max="2046" width="1.42578125" style="19" customWidth="1"/>
    <col min="2047" max="2047" width="30" style="19" bestFit="1" customWidth="1"/>
    <col min="2048" max="2294" width="9.140625" style="19"/>
    <col min="2295" max="2295" width="61.28515625" style="19" customWidth="1"/>
    <col min="2296" max="2296" width="1.42578125" style="19" customWidth="1"/>
    <col min="2297" max="2297" width="12.42578125" style="19" customWidth="1"/>
    <col min="2298" max="2298" width="12.28515625" style="19" customWidth="1"/>
    <col min="2299" max="2299" width="1.42578125" style="19" customWidth="1"/>
    <col min="2300" max="2301" width="11.42578125" style="19" customWidth="1"/>
    <col min="2302" max="2302" width="1.42578125" style="19" customWidth="1"/>
    <col min="2303" max="2303" width="30" style="19" bestFit="1" customWidth="1"/>
    <col min="2304" max="2550" width="9.140625" style="19"/>
    <col min="2551" max="2551" width="61.28515625" style="19" customWidth="1"/>
    <col min="2552" max="2552" width="1.42578125" style="19" customWidth="1"/>
    <col min="2553" max="2553" width="12.42578125" style="19" customWidth="1"/>
    <col min="2554" max="2554" width="12.28515625" style="19" customWidth="1"/>
    <col min="2555" max="2555" width="1.42578125" style="19" customWidth="1"/>
    <col min="2556" max="2557" width="11.42578125" style="19" customWidth="1"/>
    <col min="2558" max="2558" width="1.42578125" style="19" customWidth="1"/>
    <col min="2559" max="2559" width="30" style="19" bestFit="1" customWidth="1"/>
    <col min="2560" max="2806" width="9.140625" style="19"/>
    <col min="2807" max="2807" width="61.28515625" style="19" customWidth="1"/>
    <col min="2808" max="2808" width="1.42578125" style="19" customWidth="1"/>
    <col min="2809" max="2809" width="12.42578125" style="19" customWidth="1"/>
    <col min="2810" max="2810" width="12.28515625" style="19" customWidth="1"/>
    <col min="2811" max="2811" width="1.42578125" style="19" customWidth="1"/>
    <col min="2812" max="2813" width="11.42578125" style="19" customWidth="1"/>
    <col min="2814" max="2814" width="1.42578125" style="19" customWidth="1"/>
    <col min="2815" max="2815" width="30" style="19" bestFit="1" customWidth="1"/>
    <col min="2816" max="3062" width="9.140625" style="19"/>
    <col min="3063" max="3063" width="61.28515625" style="19" customWidth="1"/>
    <col min="3064" max="3064" width="1.42578125" style="19" customWidth="1"/>
    <col min="3065" max="3065" width="12.42578125" style="19" customWidth="1"/>
    <col min="3066" max="3066" width="12.28515625" style="19" customWidth="1"/>
    <col min="3067" max="3067" width="1.42578125" style="19" customWidth="1"/>
    <col min="3068" max="3069" width="11.42578125" style="19" customWidth="1"/>
    <col min="3070" max="3070" width="1.42578125" style="19" customWidth="1"/>
    <col min="3071" max="3071" width="30" style="19" bestFit="1" customWidth="1"/>
    <col min="3072" max="3318" width="9.140625" style="19"/>
    <col min="3319" max="3319" width="61.28515625" style="19" customWidth="1"/>
    <col min="3320" max="3320" width="1.42578125" style="19" customWidth="1"/>
    <col min="3321" max="3321" width="12.42578125" style="19" customWidth="1"/>
    <col min="3322" max="3322" width="12.28515625" style="19" customWidth="1"/>
    <col min="3323" max="3323" width="1.42578125" style="19" customWidth="1"/>
    <col min="3324" max="3325" width="11.42578125" style="19" customWidth="1"/>
    <col min="3326" max="3326" width="1.42578125" style="19" customWidth="1"/>
    <col min="3327" max="3327" width="30" style="19" bestFit="1" customWidth="1"/>
    <col min="3328" max="3574" width="9.140625" style="19"/>
    <col min="3575" max="3575" width="61.28515625" style="19" customWidth="1"/>
    <col min="3576" max="3576" width="1.42578125" style="19" customWidth="1"/>
    <col min="3577" max="3577" width="12.42578125" style="19" customWidth="1"/>
    <col min="3578" max="3578" width="12.28515625" style="19" customWidth="1"/>
    <col min="3579" max="3579" width="1.42578125" style="19" customWidth="1"/>
    <col min="3580" max="3581" width="11.42578125" style="19" customWidth="1"/>
    <col min="3582" max="3582" width="1.42578125" style="19" customWidth="1"/>
    <col min="3583" max="3583" width="30" style="19" bestFit="1" customWidth="1"/>
    <col min="3584" max="3830" width="9.140625" style="19"/>
    <col min="3831" max="3831" width="61.28515625" style="19" customWidth="1"/>
    <col min="3832" max="3832" width="1.42578125" style="19" customWidth="1"/>
    <col min="3833" max="3833" width="12.42578125" style="19" customWidth="1"/>
    <col min="3834" max="3834" width="12.28515625" style="19" customWidth="1"/>
    <col min="3835" max="3835" width="1.42578125" style="19" customWidth="1"/>
    <col min="3836" max="3837" width="11.42578125" style="19" customWidth="1"/>
    <col min="3838" max="3838" width="1.42578125" style="19" customWidth="1"/>
    <col min="3839" max="3839" width="30" style="19" bestFit="1" customWidth="1"/>
    <col min="3840" max="4086" width="9.140625" style="19"/>
    <col min="4087" max="4087" width="61.28515625" style="19" customWidth="1"/>
    <col min="4088" max="4088" width="1.42578125" style="19" customWidth="1"/>
    <col min="4089" max="4089" width="12.42578125" style="19" customWidth="1"/>
    <col min="4090" max="4090" width="12.28515625" style="19" customWidth="1"/>
    <col min="4091" max="4091" width="1.42578125" style="19" customWidth="1"/>
    <col min="4092" max="4093" width="11.42578125" style="19" customWidth="1"/>
    <col min="4094" max="4094" width="1.42578125" style="19" customWidth="1"/>
    <col min="4095" max="4095" width="30" style="19" bestFit="1" customWidth="1"/>
    <col min="4096" max="4342" width="9.140625" style="19"/>
    <col min="4343" max="4343" width="61.28515625" style="19" customWidth="1"/>
    <col min="4344" max="4344" width="1.42578125" style="19" customWidth="1"/>
    <col min="4345" max="4345" width="12.42578125" style="19" customWidth="1"/>
    <col min="4346" max="4346" width="12.28515625" style="19" customWidth="1"/>
    <col min="4347" max="4347" width="1.42578125" style="19" customWidth="1"/>
    <col min="4348" max="4349" width="11.42578125" style="19" customWidth="1"/>
    <col min="4350" max="4350" width="1.42578125" style="19" customWidth="1"/>
    <col min="4351" max="4351" width="30" style="19" bestFit="1" customWidth="1"/>
    <col min="4352" max="4598" width="9.140625" style="19"/>
    <col min="4599" max="4599" width="61.28515625" style="19" customWidth="1"/>
    <col min="4600" max="4600" width="1.42578125" style="19" customWidth="1"/>
    <col min="4601" max="4601" width="12.42578125" style="19" customWidth="1"/>
    <col min="4602" max="4602" width="12.28515625" style="19" customWidth="1"/>
    <col min="4603" max="4603" width="1.42578125" style="19" customWidth="1"/>
    <col min="4604" max="4605" width="11.42578125" style="19" customWidth="1"/>
    <col min="4606" max="4606" width="1.42578125" style="19" customWidth="1"/>
    <col min="4607" max="4607" width="30" style="19" bestFit="1" customWidth="1"/>
    <col min="4608" max="4854" width="9.140625" style="19"/>
    <col min="4855" max="4855" width="61.28515625" style="19" customWidth="1"/>
    <col min="4856" max="4856" width="1.42578125" style="19" customWidth="1"/>
    <col min="4857" max="4857" width="12.42578125" style="19" customWidth="1"/>
    <col min="4858" max="4858" width="12.28515625" style="19" customWidth="1"/>
    <col min="4859" max="4859" width="1.42578125" style="19" customWidth="1"/>
    <col min="4860" max="4861" width="11.42578125" style="19" customWidth="1"/>
    <col min="4862" max="4862" width="1.42578125" style="19" customWidth="1"/>
    <col min="4863" max="4863" width="30" style="19" bestFit="1" customWidth="1"/>
    <col min="4864" max="5110" width="9.140625" style="19"/>
    <col min="5111" max="5111" width="61.28515625" style="19" customWidth="1"/>
    <col min="5112" max="5112" width="1.42578125" style="19" customWidth="1"/>
    <col min="5113" max="5113" width="12.42578125" style="19" customWidth="1"/>
    <col min="5114" max="5114" width="12.28515625" style="19" customWidth="1"/>
    <col min="5115" max="5115" width="1.42578125" style="19" customWidth="1"/>
    <col min="5116" max="5117" width="11.42578125" style="19" customWidth="1"/>
    <col min="5118" max="5118" width="1.42578125" style="19" customWidth="1"/>
    <col min="5119" max="5119" width="30" style="19" bestFit="1" customWidth="1"/>
    <col min="5120" max="5366" width="9.140625" style="19"/>
    <col min="5367" max="5367" width="61.28515625" style="19" customWidth="1"/>
    <col min="5368" max="5368" width="1.42578125" style="19" customWidth="1"/>
    <col min="5369" max="5369" width="12.42578125" style="19" customWidth="1"/>
    <col min="5370" max="5370" width="12.28515625" style="19" customWidth="1"/>
    <col min="5371" max="5371" width="1.42578125" style="19" customWidth="1"/>
    <col min="5372" max="5373" width="11.42578125" style="19" customWidth="1"/>
    <col min="5374" max="5374" width="1.42578125" style="19" customWidth="1"/>
    <col min="5375" max="5375" width="30" style="19" bestFit="1" customWidth="1"/>
    <col min="5376" max="5622" width="9.140625" style="19"/>
    <col min="5623" max="5623" width="61.28515625" style="19" customWidth="1"/>
    <col min="5624" max="5624" width="1.42578125" style="19" customWidth="1"/>
    <col min="5625" max="5625" width="12.42578125" style="19" customWidth="1"/>
    <col min="5626" max="5626" width="12.28515625" style="19" customWidth="1"/>
    <col min="5627" max="5627" width="1.42578125" style="19" customWidth="1"/>
    <col min="5628" max="5629" width="11.42578125" style="19" customWidth="1"/>
    <col min="5630" max="5630" width="1.42578125" style="19" customWidth="1"/>
    <col min="5631" max="5631" width="30" style="19" bestFit="1" customWidth="1"/>
    <col min="5632" max="5878" width="9.140625" style="19"/>
    <col min="5879" max="5879" width="61.28515625" style="19" customWidth="1"/>
    <col min="5880" max="5880" width="1.42578125" style="19" customWidth="1"/>
    <col min="5881" max="5881" width="12.42578125" style="19" customWidth="1"/>
    <col min="5882" max="5882" width="12.28515625" style="19" customWidth="1"/>
    <col min="5883" max="5883" width="1.42578125" style="19" customWidth="1"/>
    <col min="5884" max="5885" width="11.42578125" style="19" customWidth="1"/>
    <col min="5886" max="5886" width="1.42578125" style="19" customWidth="1"/>
    <col min="5887" max="5887" width="30" style="19" bestFit="1" customWidth="1"/>
    <col min="5888" max="6134" width="9.140625" style="19"/>
    <col min="6135" max="6135" width="61.28515625" style="19" customWidth="1"/>
    <col min="6136" max="6136" width="1.42578125" style="19" customWidth="1"/>
    <col min="6137" max="6137" width="12.42578125" style="19" customWidth="1"/>
    <col min="6138" max="6138" width="12.28515625" style="19" customWidth="1"/>
    <col min="6139" max="6139" width="1.42578125" style="19" customWidth="1"/>
    <col min="6140" max="6141" width="11.42578125" style="19" customWidth="1"/>
    <col min="6142" max="6142" width="1.42578125" style="19" customWidth="1"/>
    <col min="6143" max="6143" width="30" style="19" bestFit="1" customWidth="1"/>
    <col min="6144" max="6390" width="9.140625" style="19"/>
    <col min="6391" max="6391" width="61.28515625" style="19" customWidth="1"/>
    <col min="6392" max="6392" width="1.42578125" style="19" customWidth="1"/>
    <col min="6393" max="6393" width="12.42578125" style="19" customWidth="1"/>
    <col min="6394" max="6394" width="12.28515625" style="19" customWidth="1"/>
    <col min="6395" max="6395" width="1.42578125" style="19" customWidth="1"/>
    <col min="6396" max="6397" width="11.42578125" style="19" customWidth="1"/>
    <col min="6398" max="6398" width="1.42578125" style="19" customWidth="1"/>
    <col min="6399" max="6399" width="30" style="19" bestFit="1" customWidth="1"/>
    <col min="6400" max="6646" width="9.140625" style="19"/>
    <col min="6647" max="6647" width="61.28515625" style="19" customWidth="1"/>
    <col min="6648" max="6648" width="1.42578125" style="19" customWidth="1"/>
    <col min="6649" max="6649" width="12.42578125" style="19" customWidth="1"/>
    <col min="6650" max="6650" width="12.28515625" style="19" customWidth="1"/>
    <col min="6651" max="6651" width="1.42578125" style="19" customWidth="1"/>
    <col min="6652" max="6653" width="11.42578125" style="19" customWidth="1"/>
    <col min="6654" max="6654" width="1.42578125" style="19" customWidth="1"/>
    <col min="6655" max="6655" width="30" style="19" bestFit="1" customWidth="1"/>
    <col min="6656" max="6902" width="9.140625" style="19"/>
    <col min="6903" max="6903" width="61.28515625" style="19" customWidth="1"/>
    <col min="6904" max="6904" width="1.42578125" style="19" customWidth="1"/>
    <col min="6905" max="6905" width="12.42578125" style="19" customWidth="1"/>
    <col min="6906" max="6906" width="12.28515625" style="19" customWidth="1"/>
    <col min="6907" max="6907" width="1.42578125" style="19" customWidth="1"/>
    <col min="6908" max="6909" width="11.42578125" style="19" customWidth="1"/>
    <col min="6910" max="6910" width="1.42578125" style="19" customWidth="1"/>
    <col min="6911" max="6911" width="30" style="19" bestFit="1" customWidth="1"/>
    <col min="6912" max="7158" width="9.140625" style="19"/>
    <col min="7159" max="7159" width="61.28515625" style="19" customWidth="1"/>
    <col min="7160" max="7160" width="1.42578125" style="19" customWidth="1"/>
    <col min="7161" max="7161" width="12.42578125" style="19" customWidth="1"/>
    <col min="7162" max="7162" width="12.28515625" style="19" customWidth="1"/>
    <col min="7163" max="7163" width="1.42578125" style="19" customWidth="1"/>
    <col min="7164" max="7165" width="11.42578125" style="19" customWidth="1"/>
    <col min="7166" max="7166" width="1.42578125" style="19" customWidth="1"/>
    <col min="7167" max="7167" width="30" style="19" bestFit="1" customWidth="1"/>
    <col min="7168" max="7414" width="9.140625" style="19"/>
    <col min="7415" max="7415" width="61.28515625" style="19" customWidth="1"/>
    <col min="7416" max="7416" width="1.42578125" style="19" customWidth="1"/>
    <col min="7417" max="7417" width="12.42578125" style="19" customWidth="1"/>
    <col min="7418" max="7418" width="12.28515625" style="19" customWidth="1"/>
    <col min="7419" max="7419" width="1.42578125" style="19" customWidth="1"/>
    <col min="7420" max="7421" width="11.42578125" style="19" customWidth="1"/>
    <col min="7422" max="7422" width="1.42578125" style="19" customWidth="1"/>
    <col min="7423" max="7423" width="30" style="19" bestFit="1" customWidth="1"/>
    <col min="7424" max="7670" width="9.140625" style="19"/>
    <col min="7671" max="7671" width="61.28515625" style="19" customWidth="1"/>
    <col min="7672" max="7672" width="1.42578125" style="19" customWidth="1"/>
    <col min="7673" max="7673" width="12.42578125" style="19" customWidth="1"/>
    <col min="7674" max="7674" width="12.28515625" style="19" customWidth="1"/>
    <col min="7675" max="7675" width="1.42578125" style="19" customWidth="1"/>
    <col min="7676" max="7677" width="11.42578125" style="19" customWidth="1"/>
    <col min="7678" max="7678" width="1.42578125" style="19" customWidth="1"/>
    <col min="7679" max="7679" width="30" style="19" bestFit="1" customWidth="1"/>
    <col min="7680" max="7926" width="9.140625" style="19"/>
    <col min="7927" max="7927" width="61.28515625" style="19" customWidth="1"/>
    <col min="7928" max="7928" width="1.42578125" style="19" customWidth="1"/>
    <col min="7929" max="7929" width="12.42578125" style="19" customWidth="1"/>
    <col min="7930" max="7930" width="12.28515625" style="19" customWidth="1"/>
    <col min="7931" max="7931" width="1.42578125" style="19" customWidth="1"/>
    <col min="7932" max="7933" width="11.42578125" style="19" customWidth="1"/>
    <col min="7934" max="7934" width="1.42578125" style="19" customWidth="1"/>
    <col min="7935" max="7935" width="30" style="19" bestFit="1" customWidth="1"/>
    <col min="7936" max="8182" width="9.140625" style="19"/>
    <col min="8183" max="8183" width="61.28515625" style="19" customWidth="1"/>
    <col min="8184" max="8184" width="1.42578125" style="19" customWidth="1"/>
    <col min="8185" max="8185" width="12.42578125" style="19" customWidth="1"/>
    <col min="8186" max="8186" width="12.28515625" style="19" customWidth="1"/>
    <col min="8187" max="8187" width="1.42578125" style="19" customWidth="1"/>
    <col min="8188" max="8189" width="11.42578125" style="19" customWidth="1"/>
    <col min="8190" max="8190" width="1.42578125" style="19" customWidth="1"/>
    <col min="8191" max="8191" width="30" style="19" bestFit="1" customWidth="1"/>
    <col min="8192" max="8438" width="9.140625" style="19"/>
    <col min="8439" max="8439" width="61.28515625" style="19" customWidth="1"/>
    <col min="8440" max="8440" width="1.42578125" style="19" customWidth="1"/>
    <col min="8441" max="8441" width="12.42578125" style="19" customWidth="1"/>
    <col min="8442" max="8442" width="12.28515625" style="19" customWidth="1"/>
    <col min="8443" max="8443" width="1.42578125" style="19" customWidth="1"/>
    <col min="8444" max="8445" width="11.42578125" style="19" customWidth="1"/>
    <col min="8446" max="8446" width="1.42578125" style="19" customWidth="1"/>
    <col min="8447" max="8447" width="30" style="19" bestFit="1" customWidth="1"/>
    <col min="8448" max="8694" width="9.140625" style="19"/>
    <col min="8695" max="8695" width="61.28515625" style="19" customWidth="1"/>
    <col min="8696" max="8696" width="1.42578125" style="19" customWidth="1"/>
    <col min="8697" max="8697" width="12.42578125" style="19" customWidth="1"/>
    <col min="8698" max="8698" width="12.28515625" style="19" customWidth="1"/>
    <col min="8699" max="8699" width="1.42578125" style="19" customWidth="1"/>
    <col min="8700" max="8701" width="11.42578125" style="19" customWidth="1"/>
    <col min="8702" max="8702" width="1.42578125" style="19" customWidth="1"/>
    <col min="8703" max="8703" width="30" style="19" bestFit="1" customWidth="1"/>
    <col min="8704" max="8950" width="9.140625" style="19"/>
    <col min="8951" max="8951" width="61.28515625" style="19" customWidth="1"/>
    <col min="8952" max="8952" width="1.42578125" style="19" customWidth="1"/>
    <col min="8953" max="8953" width="12.42578125" style="19" customWidth="1"/>
    <col min="8954" max="8954" width="12.28515625" style="19" customWidth="1"/>
    <col min="8955" max="8955" width="1.42578125" style="19" customWidth="1"/>
    <col min="8956" max="8957" width="11.42578125" style="19" customWidth="1"/>
    <col min="8958" max="8958" width="1.42578125" style="19" customWidth="1"/>
    <col min="8959" max="8959" width="30" style="19" bestFit="1" customWidth="1"/>
    <col min="8960" max="9206" width="9.140625" style="19"/>
    <col min="9207" max="9207" width="61.28515625" style="19" customWidth="1"/>
    <col min="9208" max="9208" width="1.42578125" style="19" customWidth="1"/>
    <col min="9209" max="9209" width="12.42578125" style="19" customWidth="1"/>
    <col min="9210" max="9210" width="12.28515625" style="19" customWidth="1"/>
    <col min="9211" max="9211" width="1.42578125" style="19" customWidth="1"/>
    <col min="9212" max="9213" width="11.42578125" style="19" customWidth="1"/>
    <col min="9214" max="9214" width="1.42578125" style="19" customWidth="1"/>
    <col min="9215" max="9215" width="30" style="19" bestFit="1" customWidth="1"/>
    <col min="9216" max="9462" width="9.140625" style="19"/>
    <col min="9463" max="9463" width="61.28515625" style="19" customWidth="1"/>
    <col min="9464" max="9464" width="1.42578125" style="19" customWidth="1"/>
    <col min="9465" max="9465" width="12.42578125" style="19" customWidth="1"/>
    <col min="9466" max="9466" width="12.28515625" style="19" customWidth="1"/>
    <col min="9467" max="9467" width="1.42578125" style="19" customWidth="1"/>
    <col min="9468" max="9469" width="11.42578125" style="19" customWidth="1"/>
    <col min="9470" max="9470" width="1.42578125" style="19" customWidth="1"/>
    <col min="9471" max="9471" width="30" style="19" bestFit="1" customWidth="1"/>
    <col min="9472" max="9718" width="9.140625" style="19"/>
    <col min="9719" max="9719" width="61.28515625" style="19" customWidth="1"/>
    <col min="9720" max="9720" width="1.42578125" style="19" customWidth="1"/>
    <col min="9721" max="9721" width="12.42578125" style="19" customWidth="1"/>
    <col min="9722" max="9722" width="12.28515625" style="19" customWidth="1"/>
    <col min="9723" max="9723" width="1.42578125" style="19" customWidth="1"/>
    <col min="9724" max="9725" width="11.42578125" style="19" customWidth="1"/>
    <col min="9726" max="9726" width="1.42578125" style="19" customWidth="1"/>
    <col min="9727" max="9727" width="30" style="19" bestFit="1" customWidth="1"/>
    <col min="9728" max="9974" width="9.140625" style="19"/>
    <col min="9975" max="9975" width="61.28515625" style="19" customWidth="1"/>
    <col min="9976" max="9976" width="1.42578125" style="19" customWidth="1"/>
    <col min="9977" max="9977" width="12.42578125" style="19" customWidth="1"/>
    <col min="9978" max="9978" width="12.28515625" style="19" customWidth="1"/>
    <col min="9979" max="9979" width="1.42578125" style="19" customWidth="1"/>
    <col min="9980" max="9981" width="11.42578125" style="19" customWidth="1"/>
    <col min="9982" max="9982" width="1.42578125" style="19" customWidth="1"/>
    <col min="9983" max="9983" width="30" style="19" bestFit="1" customWidth="1"/>
    <col min="9984" max="10230" width="9.140625" style="19"/>
    <col min="10231" max="10231" width="61.28515625" style="19" customWidth="1"/>
    <col min="10232" max="10232" width="1.42578125" style="19" customWidth="1"/>
    <col min="10233" max="10233" width="12.42578125" style="19" customWidth="1"/>
    <col min="10234" max="10234" width="12.28515625" style="19" customWidth="1"/>
    <col min="10235" max="10235" width="1.42578125" style="19" customWidth="1"/>
    <col min="10236" max="10237" width="11.42578125" style="19" customWidth="1"/>
    <col min="10238" max="10238" width="1.42578125" style="19" customWidth="1"/>
    <col min="10239" max="10239" width="30" style="19" bestFit="1" customWidth="1"/>
    <col min="10240" max="10486" width="9.140625" style="19"/>
    <col min="10487" max="10487" width="61.28515625" style="19" customWidth="1"/>
    <col min="10488" max="10488" width="1.42578125" style="19" customWidth="1"/>
    <col min="10489" max="10489" width="12.42578125" style="19" customWidth="1"/>
    <col min="10490" max="10490" width="12.28515625" style="19" customWidth="1"/>
    <col min="10491" max="10491" width="1.42578125" style="19" customWidth="1"/>
    <col min="10492" max="10493" width="11.42578125" style="19" customWidth="1"/>
    <col min="10494" max="10494" width="1.42578125" style="19" customWidth="1"/>
    <col min="10495" max="10495" width="30" style="19" bestFit="1" customWidth="1"/>
    <col min="10496" max="10742" width="9.140625" style="19"/>
    <col min="10743" max="10743" width="61.28515625" style="19" customWidth="1"/>
    <col min="10744" max="10744" width="1.42578125" style="19" customWidth="1"/>
    <col min="10745" max="10745" width="12.42578125" style="19" customWidth="1"/>
    <col min="10746" max="10746" width="12.28515625" style="19" customWidth="1"/>
    <col min="10747" max="10747" width="1.42578125" style="19" customWidth="1"/>
    <col min="10748" max="10749" width="11.42578125" style="19" customWidth="1"/>
    <col min="10750" max="10750" width="1.42578125" style="19" customWidth="1"/>
    <col min="10751" max="10751" width="30" style="19" bestFit="1" customWidth="1"/>
    <col min="10752" max="10998" width="9.140625" style="19"/>
    <col min="10999" max="10999" width="61.28515625" style="19" customWidth="1"/>
    <col min="11000" max="11000" width="1.42578125" style="19" customWidth="1"/>
    <col min="11001" max="11001" width="12.42578125" style="19" customWidth="1"/>
    <col min="11002" max="11002" width="12.28515625" style="19" customWidth="1"/>
    <col min="11003" max="11003" width="1.42578125" style="19" customWidth="1"/>
    <col min="11004" max="11005" width="11.42578125" style="19" customWidth="1"/>
    <col min="11006" max="11006" width="1.42578125" style="19" customWidth="1"/>
    <col min="11007" max="11007" width="30" style="19" bestFit="1" customWidth="1"/>
    <col min="11008" max="11254" width="9.140625" style="19"/>
    <col min="11255" max="11255" width="61.28515625" style="19" customWidth="1"/>
    <col min="11256" max="11256" width="1.42578125" style="19" customWidth="1"/>
    <col min="11257" max="11257" width="12.42578125" style="19" customWidth="1"/>
    <col min="11258" max="11258" width="12.28515625" style="19" customWidth="1"/>
    <col min="11259" max="11259" width="1.42578125" style="19" customWidth="1"/>
    <col min="11260" max="11261" width="11.42578125" style="19" customWidth="1"/>
    <col min="11262" max="11262" width="1.42578125" style="19" customWidth="1"/>
    <col min="11263" max="11263" width="30" style="19" bestFit="1" customWidth="1"/>
    <col min="11264" max="11510" width="9.140625" style="19"/>
    <col min="11511" max="11511" width="61.28515625" style="19" customWidth="1"/>
    <col min="11512" max="11512" width="1.42578125" style="19" customWidth="1"/>
    <col min="11513" max="11513" width="12.42578125" style="19" customWidth="1"/>
    <col min="11514" max="11514" width="12.28515625" style="19" customWidth="1"/>
    <col min="11515" max="11515" width="1.42578125" style="19" customWidth="1"/>
    <col min="11516" max="11517" width="11.42578125" style="19" customWidth="1"/>
    <col min="11518" max="11518" width="1.42578125" style="19" customWidth="1"/>
    <col min="11519" max="11519" width="30" style="19" bestFit="1" customWidth="1"/>
    <col min="11520" max="11766" width="9.140625" style="19"/>
    <col min="11767" max="11767" width="61.28515625" style="19" customWidth="1"/>
    <col min="11768" max="11768" width="1.42578125" style="19" customWidth="1"/>
    <col min="11769" max="11769" width="12.42578125" style="19" customWidth="1"/>
    <col min="11770" max="11770" width="12.28515625" style="19" customWidth="1"/>
    <col min="11771" max="11771" width="1.42578125" style="19" customWidth="1"/>
    <col min="11772" max="11773" width="11.42578125" style="19" customWidth="1"/>
    <col min="11774" max="11774" width="1.42578125" style="19" customWidth="1"/>
    <col min="11775" max="11775" width="30" style="19" bestFit="1" customWidth="1"/>
    <col min="11776" max="12022" width="9.140625" style="19"/>
    <col min="12023" max="12023" width="61.28515625" style="19" customWidth="1"/>
    <col min="12024" max="12024" width="1.42578125" style="19" customWidth="1"/>
    <col min="12025" max="12025" width="12.42578125" style="19" customWidth="1"/>
    <col min="12026" max="12026" width="12.28515625" style="19" customWidth="1"/>
    <col min="12027" max="12027" width="1.42578125" style="19" customWidth="1"/>
    <col min="12028" max="12029" width="11.42578125" style="19" customWidth="1"/>
    <col min="12030" max="12030" width="1.42578125" style="19" customWidth="1"/>
    <col min="12031" max="12031" width="30" style="19" bestFit="1" customWidth="1"/>
    <col min="12032" max="12278" width="9.140625" style="19"/>
    <col min="12279" max="12279" width="61.28515625" style="19" customWidth="1"/>
    <col min="12280" max="12280" width="1.42578125" style="19" customWidth="1"/>
    <col min="12281" max="12281" width="12.42578125" style="19" customWidth="1"/>
    <col min="12282" max="12282" width="12.28515625" style="19" customWidth="1"/>
    <col min="12283" max="12283" width="1.42578125" style="19" customWidth="1"/>
    <col min="12284" max="12285" width="11.42578125" style="19" customWidth="1"/>
    <col min="12286" max="12286" width="1.42578125" style="19" customWidth="1"/>
    <col min="12287" max="12287" width="30" style="19" bestFit="1" customWidth="1"/>
    <col min="12288" max="12534" width="9.140625" style="19"/>
    <col min="12535" max="12535" width="61.28515625" style="19" customWidth="1"/>
    <col min="12536" max="12536" width="1.42578125" style="19" customWidth="1"/>
    <col min="12537" max="12537" width="12.42578125" style="19" customWidth="1"/>
    <col min="12538" max="12538" width="12.28515625" style="19" customWidth="1"/>
    <col min="12539" max="12539" width="1.42578125" style="19" customWidth="1"/>
    <col min="12540" max="12541" width="11.42578125" style="19" customWidth="1"/>
    <col min="12542" max="12542" width="1.42578125" style="19" customWidth="1"/>
    <col min="12543" max="12543" width="30" style="19" bestFit="1" customWidth="1"/>
    <col min="12544" max="12790" width="9.140625" style="19"/>
    <col min="12791" max="12791" width="61.28515625" style="19" customWidth="1"/>
    <col min="12792" max="12792" width="1.42578125" style="19" customWidth="1"/>
    <col min="12793" max="12793" width="12.42578125" style="19" customWidth="1"/>
    <col min="12794" max="12794" width="12.28515625" style="19" customWidth="1"/>
    <col min="12795" max="12795" width="1.42578125" style="19" customWidth="1"/>
    <col min="12796" max="12797" width="11.42578125" style="19" customWidth="1"/>
    <col min="12798" max="12798" width="1.42578125" style="19" customWidth="1"/>
    <col min="12799" max="12799" width="30" style="19" bestFit="1" customWidth="1"/>
    <col min="12800" max="13046" width="9.140625" style="19"/>
    <col min="13047" max="13047" width="61.28515625" style="19" customWidth="1"/>
    <col min="13048" max="13048" width="1.42578125" style="19" customWidth="1"/>
    <col min="13049" max="13049" width="12.42578125" style="19" customWidth="1"/>
    <col min="13050" max="13050" width="12.28515625" style="19" customWidth="1"/>
    <col min="13051" max="13051" width="1.42578125" style="19" customWidth="1"/>
    <col min="13052" max="13053" width="11.42578125" style="19" customWidth="1"/>
    <col min="13054" max="13054" width="1.42578125" style="19" customWidth="1"/>
    <col min="13055" max="13055" width="30" style="19" bestFit="1" customWidth="1"/>
    <col min="13056" max="13302" width="9.140625" style="19"/>
    <col min="13303" max="13303" width="61.28515625" style="19" customWidth="1"/>
    <col min="13304" max="13304" width="1.42578125" style="19" customWidth="1"/>
    <col min="13305" max="13305" width="12.42578125" style="19" customWidth="1"/>
    <col min="13306" max="13306" width="12.28515625" style="19" customWidth="1"/>
    <col min="13307" max="13307" width="1.42578125" style="19" customWidth="1"/>
    <col min="13308" max="13309" width="11.42578125" style="19" customWidth="1"/>
    <col min="13310" max="13310" width="1.42578125" style="19" customWidth="1"/>
    <col min="13311" max="13311" width="30" style="19" bestFit="1" customWidth="1"/>
    <col min="13312" max="13558" width="9.140625" style="19"/>
    <col min="13559" max="13559" width="61.28515625" style="19" customWidth="1"/>
    <col min="13560" max="13560" width="1.42578125" style="19" customWidth="1"/>
    <col min="13561" max="13561" width="12.42578125" style="19" customWidth="1"/>
    <col min="13562" max="13562" width="12.28515625" style="19" customWidth="1"/>
    <col min="13563" max="13563" width="1.42578125" style="19" customWidth="1"/>
    <col min="13564" max="13565" width="11.42578125" style="19" customWidth="1"/>
    <col min="13566" max="13566" width="1.42578125" style="19" customWidth="1"/>
    <col min="13567" max="13567" width="30" style="19" bestFit="1" customWidth="1"/>
    <col min="13568" max="13814" width="9.140625" style="19"/>
    <col min="13815" max="13815" width="61.28515625" style="19" customWidth="1"/>
    <col min="13816" max="13816" width="1.42578125" style="19" customWidth="1"/>
    <col min="13817" max="13817" width="12.42578125" style="19" customWidth="1"/>
    <col min="13818" max="13818" width="12.28515625" style="19" customWidth="1"/>
    <col min="13819" max="13819" width="1.42578125" style="19" customWidth="1"/>
    <col min="13820" max="13821" width="11.42578125" style="19" customWidth="1"/>
    <col min="13822" max="13822" width="1.42578125" style="19" customWidth="1"/>
    <col min="13823" max="13823" width="30" style="19" bestFit="1" customWidth="1"/>
    <col min="13824" max="14070" width="9.140625" style="19"/>
    <col min="14071" max="14071" width="61.28515625" style="19" customWidth="1"/>
    <col min="14072" max="14072" width="1.42578125" style="19" customWidth="1"/>
    <col min="14073" max="14073" width="12.42578125" style="19" customWidth="1"/>
    <col min="14074" max="14074" width="12.28515625" style="19" customWidth="1"/>
    <col min="14075" max="14075" width="1.42578125" style="19" customWidth="1"/>
    <col min="14076" max="14077" width="11.42578125" style="19" customWidth="1"/>
    <col min="14078" max="14078" width="1.42578125" style="19" customWidth="1"/>
    <col min="14079" max="14079" width="30" style="19" bestFit="1" customWidth="1"/>
    <col min="14080" max="14326" width="9.140625" style="19"/>
    <col min="14327" max="14327" width="61.28515625" style="19" customWidth="1"/>
    <col min="14328" max="14328" width="1.42578125" style="19" customWidth="1"/>
    <col min="14329" max="14329" width="12.42578125" style="19" customWidth="1"/>
    <col min="14330" max="14330" width="12.28515625" style="19" customWidth="1"/>
    <col min="14331" max="14331" width="1.42578125" style="19" customWidth="1"/>
    <col min="14332" max="14333" width="11.42578125" style="19" customWidth="1"/>
    <col min="14334" max="14334" width="1.42578125" style="19" customWidth="1"/>
    <col min="14335" max="14335" width="30" style="19" bestFit="1" customWidth="1"/>
    <col min="14336" max="14582" width="9.140625" style="19"/>
    <col min="14583" max="14583" width="61.28515625" style="19" customWidth="1"/>
    <col min="14584" max="14584" width="1.42578125" style="19" customWidth="1"/>
    <col min="14585" max="14585" width="12.42578125" style="19" customWidth="1"/>
    <col min="14586" max="14586" width="12.28515625" style="19" customWidth="1"/>
    <col min="14587" max="14587" width="1.42578125" style="19" customWidth="1"/>
    <col min="14588" max="14589" width="11.42578125" style="19" customWidth="1"/>
    <col min="14590" max="14590" width="1.42578125" style="19" customWidth="1"/>
    <col min="14591" max="14591" width="30" style="19" bestFit="1" customWidth="1"/>
    <col min="14592" max="14838" width="9.140625" style="19"/>
    <col min="14839" max="14839" width="61.28515625" style="19" customWidth="1"/>
    <col min="14840" max="14840" width="1.42578125" style="19" customWidth="1"/>
    <col min="14841" max="14841" width="12.42578125" style="19" customWidth="1"/>
    <col min="14842" max="14842" width="12.28515625" style="19" customWidth="1"/>
    <col min="14843" max="14843" width="1.42578125" style="19" customWidth="1"/>
    <col min="14844" max="14845" width="11.42578125" style="19" customWidth="1"/>
    <col min="14846" max="14846" width="1.42578125" style="19" customWidth="1"/>
    <col min="14847" max="14847" width="30" style="19" bestFit="1" customWidth="1"/>
    <col min="14848" max="15094" width="9.140625" style="19"/>
    <col min="15095" max="15095" width="61.28515625" style="19" customWidth="1"/>
    <col min="15096" max="15096" width="1.42578125" style="19" customWidth="1"/>
    <col min="15097" max="15097" width="12.42578125" style="19" customWidth="1"/>
    <col min="15098" max="15098" width="12.28515625" style="19" customWidth="1"/>
    <col min="15099" max="15099" width="1.42578125" style="19" customWidth="1"/>
    <col min="15100" max="15101" width="11.42578125" style="19" customWidth="1"/>
    <col min="15102" max="15102" width="1.42578125" style="19" customWidth="1"/>
    <col min="15103" max="15103" width="30" style="19" bestFit="1" customWidth="1"/>
    <col min="15104" max="15350" width="9.140625" style="19"/>
    <col min="15351" max="15351" width="61.28515625" style="19" customWidth="1"/>
    <col min="15352" max="15352" width="1.42578125" style="19" customWidth="1"/>
    <col min="15353" max="15353" width="12.42578125" style="19" customWidth="1"/>
    <col min="15354" max="15354" width="12.28515625" style="19" customWidth="1"/>
    <col min="15355" max="15355" width="1.42578125" style="19" customWidth="1"/>
    <col min="15356" max="15357" width="11.42578125" style="19" customWidth="1"/>
    <col min="15358" max="15358" width="1.42578125" style="19" customWidth="1"/>
    <col min="15359" max="15359" width="30" style="19" bestFit="1" customWidth="1"/>
    <col min="15360" max="15606" width="9.140625" style="19"/>
    <col min="15607" max="15607" width="61.28515625" style="19" customWidth="1"/>
    <col min="15608" max="15608" width="1.42578125" style="19" customWidth="1"/>
    <col min="15609" max="15609" width="12.42578125" style="19" customWidth="1"/>
    <col min="15610" max="15610" width="12.28515625" style="19" customWidth="1"/>
    <col min="15611" max="15611" width="1.42578125" style="19" customWidth="1"/>
    <col min="15612" max="15613" width="11.42578125" style="19" customWidth="1"/>
    <col min="15614" max="15614" width="1.42578125" style="19" customWidth="1"/>
    <col min="15615" max="15615" width="30" style="19" bestFit="1" customWidth="1"/>
    <col min="15616" max="15862" width="9.140625" style="19"/>
    <col min="15863" max="15863" width="61.28515625" style="19" customWidth="1"/>
    <col min="15864" max="15864" width="1.42578125" style="19" customWidth="1"/>
    <col min="15865" max="15865" width="12.42578125" style="19" customWidth="1"/>
    <col min="15866" max="15866" width="12.28515625" style="19" customWidth="1"/>
    <col min="15867" max="15867" width="1.42578125" style="19" customWidth="1"/>
    <col min="15868" max="15869" width="11.42578125" style="19" customWidth="1"/>
    <col min="15870" max="15870" width="1.42578125" style="19" customWidth="1"/>
    <col min="15871" max="15871" width="30" style="19" bestFit="1" customWidth="1"/>
    <col min="15872" max="16118" width="9.140625" style="19"/>
    <col min="16119" max="16119" width="61.28515625" style="19" customWidth="1"/>
    <col min="16120" max="16120" width="1.42578125" style="19" customWidth="1"/>
    <col min="16121" max="16121" width="12.42578125" style="19" customWidth="1"/>
    <col min="16122" max="16122" width="12.28515625" style="19" customWidth="1"/>
    <col min="16123" max="16123" width="1.42578125" style="19" customWidth="1"/>
    <col min="16124" max="16125" width="11.42578125" style="19" customWidth="1"/>
    <col min="16126" max="16126" width="1.42578125" style="19" customWidth="1"/>
    <col min="16127" max="16127" width="30" style="19" bestFit="1" customWidth="1"/>
    <col min="16128" max="16384" width="9.140625" style="19"/>
  </cols>
  <sheetData>
    <row r="1" spans="1:11" s="18" customFormat="1" ht="18" x14ac:dyDescent="0.35">
      <c r="A1" s="259" t="s">
        <v>82</v>
      </c>
      <c r="B1" s="259"/>
      <c r="C1" s="259"/>
      <c r="D1" s="259"/>
      <c r="E1" s="259"/>
      <c r="F1" s="259"/>
    </row>
    <row r="2" spans="1:11" s="18" customFormat="1" ht="18" x14ac:dyDescent="0.35">
      <c r="A2" s="257" t="s">
        <v>226</v>
      </c>
      <c r="B2" s="257"/>
      <c r="C2" s="257"/>
      <c r="D2" s="257"/>
      <c r="E2" s="257"/>
      <c r="F2" s="257"/>
    </row>
    <row r="3" spans="1:11" s="18" customFormat="1" ht="18" x14ac:dyDescent="0.35">
      <c r="A3" s="262" t="s">
        <v>6</v>
      </c>
      <c r="B3" s="262"/>
      <c r="C3" s="262"/>
      <c r="D3" s="262"/>
      <c r="E3" s="262"/>
      <c r="F3" s="262"/>
    </row>
    <row r="5" spans="1:11" ht="16.5" customHeight="1" x14ac:dyDescent="0.3">
      <c r="A5" s="288" t="s">
        <v>83</v>
      </c>
      <c r="B5" s="22"/>
      <c r="C5" s="23"/>
      <c r="D5" s="24"/>
      <c r="E5" s="41"/>
      <c r="F5" s="25"/>
    </row>
    <row r="6" spans="1:11" x14ac:dyDescent="0.3">
      <c r="A6" s="289"/>
      <c r="B6" s="22"/>
      <c r="C6" s="260" t="s">
        <v>24</v>
      </c>
      <c r="D6" s="261"/>
      <c r="E6" s="41"/>
      <c r="F6" s="26" t="s">
        <v>25</v>
      </c>
    </row>
    <row r="7" spans="1:11" x14ac:dyDescent="0.3">
      <c r="A7" s="290"/>
      <c r="B7" s="22"/>
      <c r="C7" s="27" t="s">
        <v>26</v>
      </c>
      <c r="D7" s="28" t="s">
        <v>27</v>
      </c>
      <c r="E7" s="29"/>
      <c r="F7" s="30" t="s">
        <v>28</v>
      </c>
    </row>
    <row r="8" spans="1:11" x14ac:dyDescent="0.3">
      <c r="A8" s="31"/>
      <c r="B8" s="31"/>
      <c r="C8" s="32"/>
      <c r="D8" s="33"/>
      <c r="E8" s="32"/>
      <c r="F8" s="33"/>
    </row>
    <row r="9" spans="1:11" s="80" customFormat="1" x14ac:dyDescent="0.3">
      <c r="A9" s="34" t="s">
        <v>29</v>
      </c>
      <c r="B9" s="76"/>
      <c r="C9" s="77"/>
      <c r="D9" s="78"/>
      <c r="E9" s="77"/>
      <c r="F9" s="79"/>
      <c r="H9" s="81"/>
      <c r="I9" s="81"/>
      <c r="J9" s="81"/>
      <c r="K9" s="81"/>
    </row>
    <row r="10" spans="1:11" s="82" customFormat="1" x14ac:dyDescent="0.3">
      <c r="A10" s="19" t="s">
        <v>30</v>
      </c>
      <c r="B10" s="19"/>
      <c r="C10" s="35">
        <v>1</v>
      </c>
      <c r="D10" s="36">
        <f>C10/C$100*100</f>
        <v>0.54347826086956519</v>
      </c>
      <c r="E10" s="20"/>
      <c r="F10" s="36">
        <v>33.333333333333329</v>
      </c>
    </row>
    <row r="11" spans="1:11" s="82" customFormat="1" x14ac:dyDescent="0.3">
      <c r="A11" s="19"/>
      <c r="B11" s="19"/>
      <c r="C11" s="38"/>
      <c r="D11" s="36"/>
      <c r="E11" s="20"/>
      <c r="F11" s="36"/>
    </row>
    <row r="12" spans="1:11" s="80" customFormat="1" x14ac:dyDescent="0.3">
      <c r="A12" s="34" t="s">
        <v>201</v>
      </c>
      <c r="B12" s="76"/>
      <c r="C12" s="77"/>
      <c r="D12" s="78"/>
      <c r="E12" s="77"/>
      <c r="F12" s="79"/>
      <c r="K12" s="81"/>
    </row>
    <row r="13" spans="1:11" s="82" customFormat="1" x14ac:dyDescent="0.3">
      <c r="A13" s="19" t="s">
        <v>163</v>
      </c>
      <c r="B13" s="19"/>
      <c r="C13" s="35">
        <v>1</v>
      </c>
      <c r="D13" s="36">
        <f>C13/C$100*100</f>
        <v>0.54347826086956519</v>
      </c>
      <c r="E13" s="20"/>
      <c r="F13" s="36">
        <v>100</v>
      </c>
    </row>
    <row r="14" spans="1:11" s="82" customFormat="1" x14ac:dyDescent="0.3">
      <c r="A14" s="19"/>
      <c r="B14" s="19"/>
      <c r="C14" s="38"/>
      <c r="D14" s="36"/>
      <c r="E14" s="20"/>
      <c r="F14" s="36"/>
    </row>
    <row r="15" spans="1:11" s="82" customFormat="1" x14ac:dyDescent="0.3">
      <c r="A15" s="39" t="s">
        <v>32</v>
      </c>
      <c r="B15" s="19"/>
      <c r="C15" s="38"/>
      <c r="D15" s="36"/>
      <c r="E15" s="20"/>
      <c r="F15" s="36"/>
    </row>
    <row r="16" spans="1:11" x14ac:dyDescent="0.3">
      <c r="A16" s="250" t="s">
        <v>224</v>
      </c>
      <c r="C16" s="251">
        <v>0</v>
      </c>
      <c r="D16" s="36">
        <f>C16/C$100*100</f>
        <v>0</v>
      </c>
      <c r="F16" s="36">
        <v>0</v>
      </c>
    </row>
    <row r="17" spans="1:10" ht="16.5" x14ac:dyDescent="0.3">
      <c r="A17" s="250" t="s">
        <v>33</v>
      </c>
      <c r="C17" s="251">
        <v>2</v>
      </c>
      <c r="D17" s="36">
        <f>C17/C$100*100</f>
        <v>1.0869565217391304</v>
      </c>
      <c r="F17" s="36">
        <v>66.666666666666657</v>
      </c>
      <c r="H17" s="252"/>
      <c r="I17" s="252"/>
      <c r="J17" s="252"/>
    </row>
    <row r="18" spans="1:10" x14ac:dyDescent="0.3">
      <c r="A18" s="250" t="s">
        <v>202</v>
      </c>
      <c r="C18" s="251">
        <v>0</v>
      </c>
      <c r="D18" s="36">
        <f>C18/C$100*100</f>
        <v>0</v>
      </c>
      <c r="F18" s="36">
        <v>0</v>
      </c>
    </row>
    <row r="19" spans="1:10" x14ac:dyDescent="0.3">
      <c r="A19" s="250" t="s">
        <v>34</v>
      </c>
      <c r="C19" s="251">
        <v>0</v>
      </c>
      <c r="D19" s="36">
        <f>C19/C$100*100</f>
        <v>0</v>
      </c>
      <c r="F19" s="36">
        <v>0</v>
      </c>
    </row>
    <row r="20" spans="1:10" s="82" customFormat="1" ht="16.5" x14ac:dyDescent="0.3">
      <c r="A20" s="39" t="s">
        <v>35</v>
      </c>
      <c r="B20" s="19"/>
      <c r="C20" s="41">
        <f>SUM(C16:C19)</f>
        <v>2</v>
      </c>
      <c r="D20" s="37">
        <f>C20/C$100*100</f>
        <v>1.0869565217391304</v>
      </c>
      <c r="E20" s="20"/>
      <c r="F20" s="37">
        <v>18.181818181818183</v>
      </c>
      <c r="H20" s="252"/>
      <c r="I20" s="252"/>
      <c r="J20" s="252"/>
    </row>
    <row r="21" spans="1:10" s="82" customFormat="1" x14ac:dyDescent="0.3">
      <c r="A21" s="39"/>
      <c r="B21" s="19"/>
      <c r="C21" s="41"/>
      <c r="D21" s="36"/>
      <c r="E21" s="20"/>
      <c r="F21" s="36"/>
    </row>
    <row r="22" spans="1:10" s="82" customFormat="1" x14ac:dyDescent="0.3">
      <c r="A22" s="39" t="s">
        <v>36</v>
      </c>
      <c r="B22" s="19"/>
      <c r="C22" s="38"/>
      <c r="D22" s="36"/>
      <c r="E22" s="20"/>
      <c r="F22" s="36"/>
    </row>
    <row r="23" spans="1:10" s="82" customFormat="1" x14ac:dyDescent="0.3">
      <c r="A23" s="256" t="s">
        <v>84</v>
      </c>
      <c r="B23" s="19"/>
      <c r="C23" s="38">
        <v>0</v>
      </c>
      <c r="D23" s="36">
        <f>C23/C$100*100</f>
        <v>0</v>
      </c>
      <c r="E23" s="20"/>
      <c r="F23" s="36">
        <v>0</v>
      </c>
    </row>
    <row r="24" spans="1:10" s="82" customFormat="1" x14ac:dyDescent="0.3">
      <c r="A24" s="250" t="s">
        <v>37</v>
      </c>
      <c r="B24" s="19"/>
      <c r="C24" s="251">
        <v>1</v>
      </c>
      <c r="D24" s="36">
        <f>C24/C$100*100</f>
        <v>0.54347826086956519</v>
      </c>
      <c r="E24" s="20"/>
      <c r="F24" s="36">
        <v>100</v>
      </c>
    </row>
    <row r="25" spans="1:10" s="82" customFormat="1" x14ac:dyDescent="0.3">
      <c r="A25" s="39" t="s">
        <v>223</v>
      </c>
      <c r="B25" s="19"/>
      <c r="C25" s="251">
        <f>SUM(C23:C24)</f>
        <v>1</v>
      </c>
      <c r="D25" s="36">
        <f>C25/C$100*100</f>
        <v>0.54347826086956519</v>
      </c>
      <c r="E25" s="20"/>
      <c r="F25" s="36">
        <v>33.333333333333329</v>
      </c>
    </row>
    <row r="26" spans="1:10" s="82" customFormat="1" x14ac:dyDescent="0.3">
      <c r="A26" s="19"/>
      <c r="B26" s="19"/>
      <c r="C26" s="38"/>
      <c r="D26" s="36"/>
      <c r="E26" s="20"/>
      <c r="F26" s="36"/>
    </row>
    <row r="27" spans="1:10" s="82" customFormat="1" x14ac:dyDescent="0.3">
      <c r="A27" s="43" t="s">
        <v>39</v>
      </c>
      <c r="B27" s="19"/>
      <c r="C27" s="38"/>
      <c r="D27" s="36"/>
      <c r="E27" s="20"/>
      <c r="F27" s="36"/>
    </row>
    <row r="28" spans="1:10" x14ac:dyDescent="0.3">
      <c r="A28" s="250" t="s">
        <v>40</v>
      </c>
      <c r="C28" s="251">
        <v>5</v>
      </c>
      <c r="D28" s="36">
        <f t="shared" ref="D28:D40" si="0">C28/C$100*100</f>
        <v>2.7173913043478262</v>
      </c>
      <c r="F28" s="36">
        <v>20</v>
      </c>
    </row>
    <row r="29" spans="1:10" x14ac:dyDescent="0.3">
      <c r="A29" s="250" t="s">
        <v>176</v>
      </c>
      <c r="C29" s="251">
        <v>2</v>
      </c>
      <c r="D29" s="36">
        <f t="shared" si="0"/>
        <v>1.0869565217391304</v>
      </c>
      <c r="F29" s="36">
        <v>33.333333333333329</v>
      </c>
    </row>
    <row r="30" spans="1:10" x14ac:dyDescent="0.3">
      <c r="A30" s="250" t="s">
        <v>177</v>
      </c>
      <c r="C30" s="251">
        <v>1</v>
      </c>
      <c r="D30" s="36">
        <f t="shared" si="0"/>
        <v>0.54347826086956519</v>
      </c>
      <c r="F30" s="36">
        <v>25</v>
      </c>
    </row>
    <row r="31" spans="1:10" x14ac:dyDescent="0.3">
      <c r="A31" s="250" t="s">
        <v>41</v>
      </c>
      <c r="C31" s="251">
        <v>1</v>
      </c>
      <c r="D31" s="36">
        <f t="shared" si="0"/>
        <v>0.54347826086956519</v>
      </c>
      <c r="F31" s="36">
        <v>10</v>
      </c>
    </row>
    <row r="32" spans="1:10" x14ac:dyDescent="0.3">
      <c r="A32" s="250" t="s">
        <v>178</v>
      </c>
      <c r="C32" s="251">
        <v>14</v>
      </c>
      <c r="D32" s="36">
        <f t="shared" si="0"/>
        <v>7.608695652173914</v>
      </c>
      <c r="F32" s="36">
        <v>22.58064516129032</v>
      </c>
    </row>
    <row r="33" spans="1:10" x14ac:dyDescent="0.3">
      <c r="A33" s="250" t="s">
        <v>42</v>
      </c>
      <c r="C33" s="251">
        <v>4</v>
      </c>
      <c r="D33" s="36">
        <f t="shared" si="0"/>
        <v>2.1739130434782608</v>
      </c>
      <c r="F33" s="36">
        <v>13.793103448275861</v>
      </c>
    </row>
    <row r="34" spans="1:10" x14ac:dyDescent="0.3">
      <c r="A34" s="250" t="s">
        <v>43</v>
      </c>
      <c r="C34" s="251">
        <v>1</v>
      </c>
      <c r="D34" s="36">
        <f t="shared" si="0"/>
        <v>0.54347826086956519</v>
      </c>
      <c r="F34" s="36">
        <v>33.333333333333329</v>
      </c>
    </row>
    <row r="35" spans="1:10" x14ac:dyDescent="0.3">
      <c r="A35" s="250" t="s">
        <v>44</v>
      </c>
      <c r="C35" s="251">
        <v>0</v>
      </c>
      <c r="D35" s="36">
        <f t="shared" si="0"/>
        <v>0</v>
      </c>
      <c r="F35" s="36">
        <v>0</v>
      </c>
    </row>
    <row r="36" spans="1:10" x14ac:dyDescent="0.3">
      <c r="A36" s="250" t="s">
        <v>179</v>
      </c>
      <c r="C36" s="251">
        <v>0</v>
      </c>
      <c r="D36" s="36">
        <f t="shared" si="0"/>
        <v>0</v>
      </c>
      <c r="F36" s="36">
        <v>0</v>
      </c>
    </row>
    <row r="37" spans="1:10" x14ac:dyDescent="0.3">
      <c r="A37" s="250" t="s">
        <v>180</v>
      </c>
      <c r="C37" s="251">
        <v>5</v>
      </c>
      <c r="D37" s="36">
        <f t="shared" si="0"/>
        <v>2.7173913043478262</v>
      </c>
      <c r="F37" s="36">
        <v>22.727272727272727</v>
      </c>
    </row>
    <row r="38" spans="1:10" x14ac:dyDescent="0.3">
      <c r="A38" s="250" t="s">
        <v>183</v>
      </c>
      <c r="C38" s="251">
        <v>0</v>
      </c>
      <c r="D38" s="36">
        <f t="shared" si="0"/>
        <v>0</v>
      </c>
      <c r="F38" s="36">
        <v>0</v>
      </c>
    </row>
    <row r="39" spans="1:10" x14ac:dyDescent="0.3">
      <c r="A39" s="250" t="s">
        <v>182</v>
      </c>
      <c r="C39" s="251">
        <v>0</v>
      </c>
      <c r="D39" s="36">
        <f t="shared" si="0"/>
        <v>0</v>
      </c>
      <c r="F39" s="36">
        <v>0</v>
      </c>
    </row>
    <row r="40" spans="1:10" s="82" customFormat="1" x14ac:dyDescent="0.3">
      <c r="A40" s="43" t="s">
        <v>45</v>
      </c>
      <c r="B40" s="19"/>
      <c r="C40" s="41">
        <f>SUM(C28:C39)</f>
        <v>33</v>
      </c>
      <c r="D40" s="37">
        <f t="shared" si="0"/>
        <v>17.934782608695652</v>
      </c>
      <c r="E40" s="20"/>
      <c r="F40" s="37">
        <v>19.298245614035086</v>
      </c>
    </row>
    <row r="41" spans="1:10" s="82" customFormat="1" x14ac:dyDescent="0.3">
      <c r="A41" s="19"/>
      <c r="B41" s="19"/>
      <c r="C41" s="38"/>
      <c r="D41" s="36"/>
      <c r="E41" s="20"/>
      <c r="F41" s="36"/>
    </row>
    <row r="42" spans="1:10" s="82" customFormat="1" x14ac:dyDescent="0.3">
      <c r="A42" s="43" t="s">
        <v>46</v>
      </c>
      <c r="B42" s="19"/>
      <c r="C42" s="38"/>
      <c r="D42" s="36"/>
      <c r="E42" s="20"/>
      <c r="F42" s="36"/>
    </row>
    <row r="43" spans="1:10" ht="16.5" x14ac:dyDescent="0.3">
      <c r="A43" s="19" t="s">
        <v>47</v>
      </c>
      <c r="C43" s="35">
        <v>1</v>
      </c>
      <c r="D43" s="36">
        <f t="shared" ref="D43:D61" si="1">C43/C$100*100</f>
        <v>0.54347826086956519</v>
      </c>
      <c r="F43" s="36">
        <v>10</v>
      </c>
      <c r="H43"/>
      <c r="I43"/>
      <c r="J43"/>
    </row>
    <row r="44" spans="1:10" ht="16.5" x14ac:dyDescent="0.3">
      <c r="A44" s="19" t="s">
        <v>48</v>
      </c>
      <c r="C44" s="35">
        <v>5</v>
      </c>
      <c r="D44" s="36">
        <f t="shared" si="1"/>
        <v>2.7173913043478262</v>
      </c>
      <c r="F44" s="36">
        <v>25</v>
      </c>
      <c r="H44"/>
      <c r="I44"/>
      <c r="J44"/>
    </row>
    <row r="45" spans="1:10" ht="16.5" x14ac:dyDescent="0.3">
      <c r="A45" s="19" t="s">
        <v>49</v>
      </c>
      <c r="C45" s="35">
        <v>2</v>
      </c>
      <c r="D45" s="36">
        <f t="shared" si="1"/>
        <v>1.0869565217391304</v>
      </c>
      <c r="F45" s="36">
        <v>22.222222222222221</v>
      </c>
      <c r="H45"/>
      <c r="I45"/>
      <c r="J45"/>
    </row>
    <row r="46" spans="1:10" ht="16.5" x14ac:dyDescent="0.3">
      <c r="A46" s="19" t="s">
        <v>50</v>
      </c>
      <c r="C46" s="35">
        <v>2</v>
      </c>
      <c r="D46" s="36">
        <f t="shared" si="1"/>
        <v>1.0869565217391304</v>
      </c>
      <c r="F46" s="36">
        <v>12.5</v>
      </c>
      <c r="H46"/>
      <c r="I46"/>
      <c r="J46"/>
    </row>
    <row r="47" spans="1:10" ht="16.5" x14ac:dyDescent="0.3">
      <c r="A47" s="19" t="s">
        <v>190</v>
      </c>
      <c r="C47" s="35">
        <v>1</v>
      </c>
      <c r="D47" s="36">
        <f t="shared" si="1"/>
        <v>0.54347826086956519</v>
      </c>
      <c r="F47" s="36">
        <v>100</v>
      </c>
      <c r="H47"/>
      <c r="I47"/>
      <c r="J47"/>
    </row>
    <row r="48" spans="1:10" ht="16.5" x14ac:dyDescent="0.3">
      <c r="A48" s="19" t="s">
        <v>51</v>
      </c>
      <c r="C48" s="35">
        <v>10</v>
      </c>
      <c r="D48" s="36">
        <f t="shared" si="1"/>
        <v>5.4347826086956523</v>
      </c>
      <c r="F48" s="36">
        <v>29.411764705882355</v>
      </c>
      <c r="H48"/>
      <c r="I48"/>
      <c r="J48"/>
    </row>
    <row r="49" spans="1:11" ht="16.5" x14ac:dyDescent="0.3">
      <c r="A49" s="19" t="s">
        <v>191</v>
      </c>
      <c r="C49" s="35">
        <v>1</v>
      </c>
      <c r="D49" s="36">
        <f t="shared" si="1"/>
        <v>0.54347826086956519</v>
      </c>
      <c r="F49" s="36">
        <v>7.6923076923076925</v>
      </c>
      <c r="H49"/>
      <c r="I49"/>
      <c r="J49"/>
    </row>
    <row r="50" spans="1:11" ht="16.5" x14ac:dyDescent="0.3">
      <c r="A50" s="19" t="s">
        <v>203</v>
      </c>
      <c r="C50" s="35">
        <v>0</v>
      </c>
      <c r="D50" s="36">
        <f t="shared" si="1"/>
        <v>0</v>
      </c>
      <c r="F50" s="36">
        <v>0</v>
      </c>
      <c r="H50"/>
      <c r="I50"/>
      <c r="J50"/>
    </row>
    <row r="51" spans="1:11" ht="16.5" x14ac:dyDescent="0.3">
      <c r="A51" s="19" t="s">
        <v>184</v>
      </c>
      <c r="C51" s="35">
        <v>2</v>
      </c>
      <c r="D51" s="36">
        <f t="shared" si="1"/>
        <v>1.0869565217391304</v>
      </c>
      <c r="F51" s="36">
        <v>22.222222222222221</v>
      </c>
      <c r="H51"/>
      <c r="I51"/>
      <c r="J51"/>
    </row>
    <row r="52" spans="1:11" ht="16.5" x14ac:dyDescent="0.3">
      <c r="A52" s="19" t="s">
        <v>52</v>
      </c>
      <c r="C52" s="35">
        <v>17</v>
      </c>
      <c r="D52" s="36">
        <f t="shared" si="1"/>
        <v>9.2391304347826075</v>
      </c>
      <c r="F52" s="36">
        <v>18.27956989247312</v>
      </c>
      <c r="H52"/>
      <c r="I52"/>
      <c r="J52"/>
    </row>
    <row r="53" spans="1:11" ht="16.5" x14ac:dyDescent="0.3">
      <c r="A53" s="19" t="s">
        <v>195</v>
      </c>
      <c r="C53" s="35">
        <v>0</v>
      </c>
      <c r="D53" s="36">
        <f t="shared" si="1"/>
        <v>0</v>
      </c>
      <c r="F53" s="36">
        <v>0</v>
      </c>
      <c r="H53"/>
      <c r="I53"/>
      <c r="J53"/>
    </row>
    <row r="54" spans="1:11" ht="16.5" x14ac:dyDescent="0.3">
      <c r="A54" s="19" t="s">
        <v>53</v>
      </c>
      <c r="C54" s="35">
        <v>4</v>
      </c>
      <c r="D54" s="36">
        <f t="shared" si="1"/>
        <v>2.1739130434782608</v>
      </c>
      <c r="F54" s="36">
        <v>80</v>
      </c>
      <c r="H54"/>
      <c r="I54"/>
      <c r="J54"/>
    </row>
    <row r="55" spans="1:11" ht="16.5" x14ac:dyDescent="0.3">
      <c r="A55" s="19" t="s">
        <v>54</v>
      </c>
      <c r="C55" s="35">
        <v>4</v>
      </c>
      <c r="D55" s="36">
        <f t="shared" si="1"/>
        <v>2.1739130434782608</v>
      </c>
      <c r="F55" s="36">
        <v>18.181818181818183</v>
      </c>
      <c r="H55"/>
      <c r="I55"/>
      <c r="J55"/>
    </row>
    <row r="56" spans="1:11" ht="16.5" x14ac:dyDescent="0.3">
      <c r="A56" s="19" t="s">
        <v>55</v>
      </c>
      <c r="C56" s="35">
        <v>2</v>
      </c>
      <c r="D56" s="36">
        <f t="shared" si="1"/>
        <v>1.0869565217391304</v>
      </c>
      <c r="F56" s="36">
        <v>15.384615384615385</v>
      </c>
      <c r="H56"/>
      <c r="I56"/>
      <c r="J56"/>
    </row>
    <row r="57" spans="1:11" ht="16.5" x14ac:dyDescent="0.3">
      <c r="A57" s="19" t="s">
        <v>186</v>
      </c>
      <c r="C57" s="35">
        <v>3</v>
      </c>
      <c r="D57" s="36">
        <f t="shared" si="1"/>
        <v>1.6304347826086956</v>
      </c>
      <c r="F57" s="36">
        <v>27.27272727272727</v>
      </c>
      <c r="H57"/>
      <c r="I57"/>
      <c r="J57"/>
    </row>
    <row r="58" spans="1:11" ht="16.5" x14ac:dyDescent="0.3">
      <c r="A58" s="19" t="s">
        <v>185</v>
      </c>
      <c r="C58" s="35">
        <v>0</v>
      </c>
      <c r="D58" s="36">
        <f t="shared" si="1"/>
        <v>0</v>
      </c>
      <c r="F58" s="36">
        <v>0</v>
      </c>
      <c r="H58"/>
      <c r="I58"/>
      <c r="J58"/>
    </row>
    <row r="59" spans="1:11" ht="16.5" x14ac:dyDescent="0.3">
      <c r="A59" s="19" t="s">
        <v>56</v>
      </c>
      <c r="C59" s="35">
        <v>13</v>
      </c>
      <c r="D59" s="36">
        <f t="shared" si="1"/>
        <v>7.0652173913043477</v>
      </c>
      <c r="F59" s="36">
        <v>26</v>
      </c>
      <c r="H59"/>
      <c r="I59"/>
      <c r="J59"/>
    </row>
    <row r="60" spans="1:11" ht="16.5" x14ac:dyDescent="0.3">
      <c r="A60" s="19" t="s">
        <v>31</v>
      </c>
      <c r="C60" s="35">
        <v>0</v>
      </c>
      <c r="D60" s="36">
        <f t="shared" si="1"/>
        <v>0</v>
      </c>
      <c r="F60" s="36">
        <v>0</v>
      </c>
      <c r="H60"/>
      <c r="I60"/>
      <c r="J60"/>
    </row>
    <row r="61" spans="1:11" s="82" customFormat="1" ht="16.5" x14ac:dyDescent="0.3">
      <c r="A61" s="43" t="s">
        <v>57</v>
      </c>
      <c r="B61" s="19"/>
      <c r="C61" s="41">
        <f>SUM(C43:C60)</f>
        <v>67</v>
      </c>
      <c r="D61" s="37">
        <f t="shared" si="1"/>
        <v>36.413043478260867</v>
      </c>
      <c r="E61" s="20"/>
      <c r="F61" s="37">
        <v>21.337579617834397</v>
      </c>
      <c r="H61"/>
      <c r="I61"/>
      <c r="J61"/>
      <c r="K61" s="19"/>
    </row>
    <row r="62" spans="1:11" s="82" customFormat="1" ht="16.5" x14ac:dyDescent="0.3">
      <c r="A62" s="19"/>
      <c r="B62" s="19"/>
      <c r="C62" s="38"/>
      <c r="D62" s="36"/>
      <c r="E62" s="20"/>
      <c r="F62" s="36"/>
      <c r="H62"/>
      <c r="I62"/>
      <c r="J62"/>
      <c r="K62" s="19"/>
    </row>
    <row r="63" spans="1:11" s="82" customFormat="1" ht="16.5" x14ac:dyDescent="0.3">
      <c r="A63" s="45" t="s">
        <v>58</v>
      </c>
      <c r="B63" s="19"/>
      <c r="C63" s="38"/>
      <c r="D63" s="36"/>
      <c r="E63" s="20"/>
      <c r="F63" s="36"/>
      <c r="H63" s="252"/>
      <c r="I63" s="253"/>
      <c r="J63" s="252"/>
    </row>
    <row r="64" spans="1:11" s="82" customFormat="1" x14ac:dyDescent="0.3">
      <c r="A64" s="19" t="s">
        <v>59</v>
      </c>
      <c r="B64" s="19"/>
      <c r="C64" s="35">
        <v>1</v>
      </c>
      <c r="D64" s="36">
        <f>C64/C$100*100</f>
        <v>0.54347826086956519</v>
      </c>
      <c r="E64" s="20"/>
      <c r="F64" s="36">
        <v>50</v>
      </c>
    </row>
    <row r="65" spans="1:10" s="82" customFormat="1" ht="16.5" x14ac:dyDescent="0.3">
      <c r="A65" s="19" t="s">
        <v>58</v>
      </c>
      <c r="B65" s="19"/>
      <c r="C65" s="35">
        <v>1</v>
      </c>
      <c r="D65" s="36">
        <f>C65/C$100*100</f>
        <v>0.54347826086956519</v>
      </c>
      <c r="E65" s="20"/>
      <c r="F65" s="36">
        <v>11.111111111111111</v>
      </c>
      <c r="H65" s="252"/>
      <c r="I65" s="252"/>
      <c r="J65" s="252"/>
    </row>
    <row r="66" spans="1:10" s="82" customFormat="1" x14ac:dyDescent="0.3">
      <c r="A66" s="19" t="s">
        <v>212</v>
      </c>
      <c r="B66" s="19"/>
      <c r="C66" s="35">
        <v>0</v>
      </c>
      <c r="D66" s="36"/>
      <c r="E66" s="20"/>
      <c r="F66" s="36">
        <v>0</v>
      </c>
    </row>
    <row r="67" spans="1:10" x14ac:dyDescent="0.3">
      <c r="A67" s="45" t="s">
        <v>60</v>
      </c>
      <c r="C67" s="46">
        <f>SUM(C64:C66)</f>
        <v>2</v>
      </c>
      <c r="D67" s="37">
        <f>C67/C$100*100</f>
        <v>1.0869565217391304</v>
      </c>
      <c r="F67" s="37">
        <v>16.666666666666664</v>
      </c>
    </row>
    <row r="68" spans="1:10" s="82" customFormat="1" x14ac:dyDescent="0.3">
      <c r="A68" s="19"/>
      <c r="B68" s="19"/>
      <c r="C68" s="38"/>
      <c r="D68" s="36"/>
      <c r="E68" s="20"/>
      <c r="F68" s="36"/>
    </row>
    <row r="69" spans="1:10" s="82" customFormat="1" x14ac:dyDescent="0.3">
      <c r="A69" s="45" t="s">
        <v>61</v>
      </c>
      <c r="B69" s="19"/>
      <c r="C69" s="38"/>
      <c r="D69" s="36"/>
      <c r="E69" s="20"/>
      <c r="F69" s="36"/>
    </row>
    <row r="70" spans="1:10" s="82" customFormat="1" x14ac:dyDescent="0.3">
      <c r="A70" s="19" t="s">
        <v>62</v>
      </c>
      <c r="B70" s="19"/>
      <c r="C70" s="35">
        <v>0</v>
      </c>
      <c r="D70" s="36">
        <f>C70/C$100*100</f>
        <v>0</v>
      </c>
      <c r="E70" s="20"/>
      <c r="F70" s="36">
        <v>0</v>
      </c>
    </row>
    <row r="71" spans="1:10" s="82" customFormat="1" x14ac:dyDescent="0.3">
      <c r="A71" s="19" t="s">
        <v>61</v>
      </c>
      <c r="B71" s="19"/>
      <c r="C71" s="35">
        <v>1</v>
      </c>
      <c r="D71" s="36">
        <f>C71/C$100*100</f>
        <v>0.54347826086956519</v>
      </c>
      <c r="E71" s="20"/>
      <c r="F71" s="36">
        <v>33.333333333333329</v>
      </c>
    </row>
    <row r="72" spans="1:10" s="239" customFormat="1" x14ac:dyDescent="0.3">
      <c r="A72" s="45" t="s">
        <v>63</v>
      </c>
      <c r="B72" s="45"/>
      <c r="C72" s="240">
        <f>SUM(C70:C71)</f>
        <v>1</v>
      </c>
      <c r="D72" s="37">
        <f>C72/C$100*100</f>
        <v>0.54347826086956519</v>
      </c>
      <c r="E72" s="46"/>
      <c r="F72" s="37">
        <v>16.666666666666664</v>
      </c>
    </row>
    <row r="73" spans="1:10" s="82" customFormat="1" x14ac:dyDescent="0.3">
      <c r="A73" s="19"/>
      <c r="B73" s="19"/>
      <c r="C73" s="38"/>
      <c r="D73" s="36"/>
      <c r="E73" s="20"/>
      <c r="F73" s="36"/>
    </row>
    <row r="74" spans="1:10" s="82" customFormat="1" x14ac:dyDescent="0.3">
      <c r="A74" s="45" t="s">
        <v>64</v>
      </c>
      <c r="B74" s="19"/>
      <c r="C74" s="38"/>
      <c r="D74" s="36"/>
      <c r="E74" s="20"/>
      <c r="F74" s="36"/>
    </row>
    <row r="75" spans="1:10" x14ac:dyDescent="0.3">
      <c r="A75" s="19" t="s">
        <v>64</v>
      </c>
      <c r="C75" s="35">
        <v>2</v>
      </c>
      <c r="D75" s="36">
        <f>C75/C$100*100</f>
        <v>1.0869565217391304</v>
      </c>
      <c r="F75" s="36">
        <v>28.571428571428569</v>
      </c>
    </row>
    <row r="76" spans="1:10" x14ac:dyDescent="0.3">
      <c r="A76" s="19" t="s">
        <v>65</v>
      </c>
      <c r="C76" s="35">
        <v>1</v>
      </c>
      <c r="D76" s="36">
        <f>C76/C$100*100</f>
        <v>0.54347826086956519</v>
      </c>
      <c r="F76" s="36">
        <v>10</v>
      </c>
    </row>
    <row r="77" spans="1:10" x14ac:dyDescent="0.3">
      <c r="A77" s="19" t="s">
        <v>204</v>
      </c>
      <c r="C77" s="35">
        <v>0</v>
      </c>
      <c r="D77" s="36">
        <f>C77/C$100*100</f>
        <v>0</v>
      </c>
      <c r="F77" s="36"/>
    </row>
    <row r="78" spans="1:10" x14ac:dyDescent="0.3">
      <c r="A78" s="45" t="s">
        <v>66</v>
      </c>
      <c r="C78" s="46">
        <f>SUM(C75:C76)</f>
        <v>3</v>
      </c>
      <c r="D78" s="37">
        <f>C78/C$100*100</f>
        <v>1.6304347826086956</v>
      </c>
      <c r="F78" s="37">
        <v>15</v>
      </c>
    </row>
    <row r="80" spans="1:10" x14ac:dyDescent="0.3">
      <c r="A80" s="44" t="s">
        <v>67</v>
      </c>
    </row>
    <row r="81" spans="1:6" x14ac:dyDescent="0.3">
      <c r="A81" s="42" t="s">
        <v>220</v>
      </c>
    </row>
    <row r="82" spans="1:6" x14ac:dyDescent="0.3">
      <c r="A82" s="250" t="s">
        <v>68</v>
      </c>
      <c r="C82" s="35">
        <v>6</v>
      </c>
      <c r="D82" s="36">
        <f>C82/C$100*100</f>
        <v>3.2608695652173911</v>
      </c>
      <c r="F82" s="36">
        <v>18.75</v>
      </c>
    </row>
    <row r="83" spans="1:6" x14ac:dyDescent="0.3">
      <c r="A83" s="250" t="s">
        <v>205</v>
      </c>
      <c r="C83" s="35">
        <v>1</v>
      </c>
      <c r="D83" s="36">
        <f t="shared" ref="D83:D84" si="2">C83/C$100*100</f>
        <v>0.54347826086956519</v>
      </c>
      <c r="F83" s="36">
        <v>50</v>
      </c>
    </row>
    <row r="84" spans="1:6" x14ac:dyDescent="0.3">
      <c r="A84" s="250" t="s">
        <v>221</v>
      </c>
      <c r="C84" s="35">
        <v>0</v>
      </c>
      <c r="D84" s="36">
        <f t="shared" si="2"/>
        <v>0</v>
      </c>
      <c r="F84" s="36"/>
    </row>
    <row r="85" spans="1:6" x14ac:dyDescent="0.3">
      <c r="A85" s="250" t="s">
        <v>187</v>
      </c>
      <c r="C85" s="35">
        <v>3</v>
      </c>
      <c r="D85" s="36">
        <f>C85/C$100*100</f>
        <v>1.6304347826086956</v>
      </c>
      <c r="F85" s="36">
        <v>17.647058823529413</v>
      </c>
    </row>
    <row r="86" spans="1:6" x14ac:dyDescent="0.3">
      <c r="A86" s="250" t="s">
        <v>70</v>
      </c>
      <c r="C86" s="35">
        <v>2</v>
      </c>
      <c r="D86" s="36">
        <f>C86/C$100*100</f>
        <v>1.0869565217391304</v>
      </c>
      <c r="F86" s="36">
        <v>9.5238095238095237</v>
      </c>
    </row>
    <row r="87" spans="1:6" x14ac:dyDescent="0.3">
      <c r="A87" s="250" t="s">
        <v>222</v>
      </c>
      <c r="C87" s="35">
        <v>0</v>
      </c>
      <c r="D87" s="36">
        <f>C87/C$100*100</f>
        <v>0</v>
      </c>
      <c r="F87" s="36">
        <v>0</v>
      </c>
    </row>
    <row r="88" spans="1:6" x14ac:dyDescent="0.3">
      <c r="A88" s="47" t="s">
        <v>71</v>
      </c>
      <c r="C88" s="46">
        <f>SUM(C82:C87)</f>
        <v>12</v>
      </c>
      <c r="D88" s="37">
        <f>C88/C$100*100</f>
        <v>6.5217391304347823</v>
      </c>
      <c r="F88" s="37">
        <v>15.584415584415584</v>
      </c>
    </row>
    <row r="89" spans="1:6" s="82" customFormat="1" x14ac:dyDescent="0.3">
      <c r="A89" s="19"/>
      <c r="B89" s="19"/>
      <c r="C89" s="38"/>
      <c r="D89" s="36"/>
      <c r="E89" s="20"/>
      <c r="F89" s="36"/>
    </row>
    <row r="90" spans="1:6" x14ac:dyDescent="0.3">
      <c r="A90" s="295" t="s">
        <v>72</v>
      </c>
      <c r="B90" s="295"/>
      <c r="C90" s="296">
        <f>C88+C78+C72+C67+C61+C40+C24+C20+C13+C10</f>
        <v>123</v>
      </c>
      <c r="D90" s="297">
        <f>C90/C$100*100</f>
        <v>66.847826086956516</v>
      </c>
      <c r="E90" s="298"/>
      <c r="F90" s="297">
        <v>19.902912621359224</v>
      </c>
    </row>
    <row r="91" spans="1:6" x14ac:dyDescent="0.3">
      <c r="A91" s="42"/>
      <c r="B91" s="42"/>
      <c r="C91" s="38"/>
      <c r="D91" s="36"/>
      <c r="E91" s="84"/>
      <c r="F91" s="36"/>
    </row>
    <row r="92" spans="1:6" x14ac:dyDescent="0.3">
      <c r="A92" s="44" t="s">
        <v>73</v>
      </c>
      <c r="B92" s="44"/>
      <c r="C92" s="38"/>
      <c r="D92" s="36"/>
      <c r="E92" s="83"/>
      <c r="F92" s="36"/>
    </row>
    <row r="93" spans="1:6" x14ac:dyDescent="0.3">
      <c r="A93" s="42" t="s">
        <v>74</v>
      </c>
      <c r="B93" s="42"/>
      <c r="C93" s="35">
        <v>4</v>
      </c>
      <c r="D93" s="36">
        <f>C93/C$100*100</f>
        <v>2.1739130434782608</v>
      </c>
      <c r="E93" s="84"/>
      <c r="F93" s="36">
        <v>33.333333333333329</v>
      </c>
    </row>
    <row r="94" spans="1:6" x14ac:dyDescent="0.3">
      <c r="A94" s="40" t="s">
        <v>75</v>
      </c>
      <c r="B94" s="40"/>
      <c r="C94" s="35">
        <v>8</v>
      </c>
      <c r="D94" s="36">
        <f>C94/C$100*100</f>
        <v>4.3478260869565215</v>
      </c>
      <c r="E94" s="85"/>
      <c r="F94" s="36">
        <v>23.52941176470588</v>
      </c>
    </row>
    <row r="95" spans="1:6" x14ac:dyDescent="0.3">
      <c r="A95" s="42" t="s">
        <v>76</v>
      </c>
      <c r="B95" s="42"/>
      <c r="C95" s="35">
        <v>45</v>
      </c>
      <c r="D95" s="36">
        <f>C95/C$100*100</f>
        <v>24.456521739130434</v>
      </c>
      <c r="E95" s="84"/>
      <c r="F95" s="36">
        <v>34.090909090909086</v>
      </c>
    </row>
    <row r="96" spans="1:6" x14ac:dyDescent="0.3">
      <c r="A96" s="40" t="s">
        <v>31</v>
      </c>
      <c r="B96" s="40"/>
      <c r="C96" s="35">
        <v>4</v>
      </c>
      <c r="D96" s="36">
        <f>C96/C$100*100</f>
        <v>2.1739130434782608</v>
      </c>
      <c r="E96" s="85"/>
      <c r="F96" s="36">
        <v>10</v>
      </c>
    </row>
    <row r="97" spans="1:6" x14ac:dyDescent="0.3">
      <c r="A97" s="295" t="s">
        <v>78</v>
      </c>
      <c r="B97" s="295"/>
      <c r="C97" s="296">
        <f>SUM(C93:C96)</f>
        <v>61</v>
      </c>
      <c r="D97" s="297">
        <f>C97/C$100*100</f>
        <v>33.152173913043477</v>
      </c>
      <c r="E97" s="298"/>
      <c r="F97" s="297">
        <v>27.981651376146786</v>
      </c>
    </row>
    <row r="98" spans="1:6" x14ac:dyDescent="0.3">
      <c r="A98" s="44"/>
      <c r="B98" s="44"/>
      <c r="C98" s="41"/>
      <c r="D98" s="37"/>
      <c r="E98" s="83"/>
      <c r="F98" s="37"/>
    </row>
    <row r="99" spans="1:6" x14ac:dyDescent="0.3">
      <c r="A99" s="52"/>
      <c r="B99" s="44"/>
      <c r="C99" s="23"/>
      <c r="D99" s="24"/>
      <c r="E99" s="83"/>
      <c r="F99" s="25"/>
    </row>
    <row r="100" spans="1:6" x14ac:dyDescent="0.3">
      <c r="A100" s="53" t="s">
        <v>79</v>
      </c>
      <c r="B100" s="44"/>
      <c r="C100" s="54">
        <f>C97+C90</f>
        <v>184</v>
      </c>
      <c r="D100" s="55">
        <f>C100/C$100*100</f>
        <v>100</v>
      </c>
      <c r="E100" s="83"/>
      <c r="F100" s="56">
        <v>22.009569377990431</v>
      </c>
    </row>
    <row r="101" spans="1:6" x14ac:dyDescent="0.3">
      <c r="A101" s="57"/>
      <c r="C101" s="58"/>
      <c r="D101" s="59"/>
      <c r="F101" s="60"/>
    </row>
    <row r="102" spans="1:6" x14ac:dyDescent="0.3">
      <c r="C102" s="38"/>
      <c r="D102" s="36"/>
      <c r="F102" s="36"/>
    </row>
    <row r="103" spans="1:6" s="65" customFormat="1" ht="15.75" x14ac:dyDescent="0.35">
      <c r="A103" s="140" t="s">
        <v>80</v>
      </c>
      <c r="B103" s="61"/>
      <c r="C103" s="63"/>
      <c r="D103" s="63"/>
      <c r="E103" s="63"/>
      <c r="F103" s="64"/>
    </row>
    <row r="104" spans="1:6" s="71" customFormat="1" ht="15.75" x14ac:dyDescent="0.35">
      <c r="A104" s="167" t="s">
        <v>81</v>
      </c>
      <c r="B104" s="66"/>
      <c r="C104" s="67"/>
      <c r="D104" s="67"/>
      <c r="E104" s="67"/>
      <c r="F104" s="67"/>
    </row>
    <row r="105" spans="1:6" s="74" customFormat="1" ht="15.75" x14ac:dyDescent="0.35">
      <c r="A105" s="16" t="s">
        <v>227</v>
      </c>
      <c r="B105" s="72"/>
      <c r="C105" s="73"/>
      <c r="D105" s="73"/>
      <c r="E105" s="73"/>
      <c r="F105" s="73"/>
    </row>
    <row r="106" spans="1:6" ht="15.75" x14ac:dyDescent="0.35">
      <c r="A106" s="86"/>
      <c r="B106" s="86"/>
      <c r="C106" s="38"/>
      <c r="D106" s="36"/>
      <c r="E106" s="87"/>
      <c r="F106" s="36"/>
    </row>
  </sheetData>
  <sortState ref="A83:U87">
    <sortCondition ref="A83"/>
  </sortState>
  <mergeCells count="5">
    <mergeCell ref="C6:D6"/>
    <mergeCell ref="A3:F3"/>
    <mergeCell ref="A2:F2"/>
    <mergeCell ref="A1:F1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  <rowBreaks count="1" manualBreakCount="1">
    <brk id="73" max="16383" man="1"/>
  </rowBreaks>
  <ignoredErrors>
    <ignoredError sqref="D88:D97 D65:D66 D82 D85:D86 D78:D80 D61:D63 D67:D76" evalError="1"/>
    <ignoredError sqref="C7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sqref="A1:I1"/>
    </sheetView>
  </sheetViews>
  <sheetFormatPr defaultRowHeight="15" x14ac:dyDescent="0.3"/>
  <cols>
    <col min="1" max="1" width="63.42578125" style="5" customWidth="1"/>
    <col min="2" max="2" width="1.42578125" style="5" customWidth="1"/>
    <col min="3" max="3" width="12.7109375" style="5" customWidth="1"/>
    <col min="4" max="4" width="12.140625" style="5" customWidth="1"/>
    <col min="5" max="5" width="1.42578125" style="5" customWidth="1"/>
    <col min="6" max="7" width="11.42578125" style="5" customWidth="1"/>
    <col min="8" max="8" width="1.42578125" style="5" customWidth="1"/>
    <col min="9" max="9" width="30.42578125" style="101" customWidth="1"/>
    <col min="10" max="256" width="9.140625" style="5"/>
    <col min="257" max="257" width="71.140625" style="5" customWidth="1"/>
    <col min="258" max="258" width="1.42578125" style="5" customWidth="1"/>
    <col min="259" max="259" width="12.7109375" style="5" customWidth="1"/>
    <col min="260" max="260" width="12.140625" style="5" customWidth="1"/>
    <col min="261" max="261" width="1.42578125" style="5" customWidth="1"/>
    <col min="262" max="263" width="11.42578125" style="5" customWidth="1"/>
    <col min="264" max="264" width="1.42578125" style="5" customWidth="1"/>
    <col min="265" max="265" width="29.28515625" style="5" bestFit="1" customWidth="1"/>
    <col min="266" max="512" width="9.140625" style="5"/>
    <col min="513" max="513" width="71.140625" style="5" customWidth="1"/>
    <col min="514" max="514" width="1.42578125" style="5" customWidth="1"/>
    <col min="515" max="515" width="12.7109375" style="5" customWidth="1"/>
    <col min="516" max="516" width="12.140625" style="5" customWidth="1"/>
    <col min="517" max="517" width="1.42578125" style="5" customWidth="1"/>
    <col min="518" max="519" width="11.42578125" style="5" customWidth="1"/>
    <col min="520" max="520" width="1.42578125" style="5" customWidth="1"/>
    <col min="521" max="521" width="29.28515625" style="5" bestFit="1" customWidth="1"/>
    <col min="522" max="768" width="9.140625" style="5"/>
    <col min="769" max="769" width="71.140625" style="5" customWidth="1"/>
    <col min="770" max="770" width="1.42578125" style="5" customWidth="1"/>
    <col min="771" max="771" width="12.7109375" style="5" customWidth="1"/>
    <col min="772" max="772" width="12.140625" style="5" customWidth="1"/>
    <col min="773" max="773" width="1.42578125" style="5" customWidth="1"/>
    <col min="774" max="775" width="11.42578125" style="5" customWidth="1"/>
    <col min="776" max="776" width="1.42578125" style="5" customWidth="1"/>
    <col min="777" max="777" width="29.28515625" style="5" bestFit="1" customWidth="1"/>
    <col min="778" max="1024" width="9.140625" style="5"/>
    <col min="1025" max="1025" width="71.140625" style="5" customWidth="1"/>
    <col min="1026" max="1026" width="1.42578125" style="5" customWidth="1"/>
    <col min="1027" max="1027" width="12.7109375" style="5" customWidth="1"/>
    <col min="1028" max="1028" width="12.140625" style="5" customWidth="1"/>
    <col min="1029" max="1029" width="1.42578125" style="5" customWidth="1"/>
    <col min="1030" max="1031" width="11.42578125" style="5" customWidth="1"/>
    <col min="1032" max="1032" width="1.42578125" style="5" customWidth="1"/>
    <col min="1033" max="1033" width="29.28515625" style="5" bestFit="1" customWidth="1"/>
    <col min="1034" max="1280" width="9.140625" style="5"/>
    <col min="1281" max="1281" width="71.140625" style="5" customWidth="1"/>
    <col min="1282" max="1282" width="1.42578125" style="5" customWidth="1"/>
    <col min="1283" max="1283" width="12.7109375" style="5" customWidth="1"/>
    <col min="1284" max="1284" width="12.140625" style="5" customWidth="1"/>
    <col min="1285" max="1285" width="1.42578125" style="5" customWidth="1"/>
    <col min="1286" max="1287" width="11.42578125" style="5" customWidth="1"/>
    <col min="1288" max="1288" width="1.42578125" style="5" customWidth="1"/>
    <col min="1289" max="1289" width="29.28515625" style="5" bestFit="1" customWidth="1"/>
    <col min="1290" max="1536" width="9.140625" style="5"/>
    <col min="1537" max="1537" width="71.140625" style="5" customWidth="1"/>
    <col min="1538" max="1538" width="1.42578125" style="5" customWidth="1"/>
    <col min="1539" max="1539" width="12.7109375" style="5" customWidth="1"/>
    <col min="1540" max="1540" width="12.140625" style="5" customWidth="1"/>
    <col min="1541" max="1541" width="1.42578125" style="5" customWidth="1"/>
    <col min="1542" max="1543" width="11.42578125" style="5" customWidth="1"/>
    <col min="1544" max="1544" width="1.42578125" style="5" customWidth="1"/>
    <col min="1545" max="1545" width="29.28515625" style="5" bestFit="1" customWidth="1"/>
    <col min="1546" max="1792" width="9.140625" style="5"/>
    <col min="1793" max="1793" width="71.140625" style="5" customWidth="1"/>
    <col min="1794" max="1794" width="1.42578125" style="5" customWidth="1"/>
    <col min="1795" max="1795" width="12.7109375" style="5" customWidth="1"/>
    <col min="1796" max="1796" width="12.140625" style="5" customWidth="1"/>
    <col min="1797" max="1797" width="1.42578125" style="5" customWidth="1"/>
    <col min="1798" max="1799" width="11.42578125" style="5" customWidth="1"/>
    <col min="1800" max="1800" width="1.42578125" style="5" customWidth="1"/>
    <col min="1801" max="1801" width="29.28515625" style="5" bestFit="1" customWidth="1"/>
    <col min="1802" max="2048" width="9.140625" style="5"/>
    <col min="2049" max="2049" width="71.140625" style="5" customWidth="1"/>
    <col min="2050" max="2050" width="1.42578125" style="5" customWidth="1"/>
    <col min="2051" max="2051" width="12.7109375" style="5" customWidth="1"/>
    <col min="2052" max="2052" width="12.140625" style="5" customWidth="1"/>
    <col min="2053" max="2053" width="1.42578125" style="5" customWidth="1"/>
    <col min="2054" max="2055" width="11.42578125" style="5" customWidth="1"/>
    <col min="2056" max="2056" width="1.42578125" style="5" customWidth="1"/>
    <col min="2057" max="2057" width="29.28515625" style="5" bestFit="1" customWidth="1"/>
    <col min="2058" max="2304" width="9.140625" style="5"/>
    <col min="2305" max="2305" width="71.140625" style="5" customWidth="1"/>
    <col min="2306" max="2306" width="1.42578125" style="5" customWidth="1"/>
    <col min="2307" max="2307" width="12.7109375" style="5" customWidth="1"/>
    <col min="2308" max="2308" width="12.140625" style="5" customWidth="1"/>
    <col min="2309" max="2309" width="1.42578125" style="5" customWidth="1"/>
    <col min="2310" max="2311" width="11.42578125" style="5" customWidth="1"/>
    <col min="2312" max="2312" width="1.42578125" style="5" customWidth="1"/>
    <col min="2313" max="2313" width="29.28515625" style="5" bestFit="1" customWidth="1"/>
    <col min="2314" max="2560" width="9.140625" style="5"/>
    <col min="2561" max="2561" width="71.140625" style="5" customWidth="1"/>
    <col min="2562" max="2562" width="1.42578125" style="5" customWidth="1"/>
    <col min="2563" max="2563" width="12.7109375" style="5" customWidth="1"/>
    <col min="2564" max="2564" width="12.140625" style="5" customWidth="1"/>
    <col min="2565" max="2565" width="1.42578125" style="5" customWidth="1"/>
    <col min="2566" max="2567" width="11.42578125" style="5" customWidth="1"/>
    <col min="2568" max="2568" width="1.42578125" style="5" customWidth="1"/>
    <col min="2569" max="2569" width="29.28515625" style="5" bestFit="1" customWidth="1"/>
    <col min="2570" max="2816" width="9.140625" style="5"/>
    <col min="2817" max="2817" width="71.140625" style="5" customWidth="1"/>
    <col min="2818" max="2818" width="1.42578125" style="5" customWidth="1"/>
    <col min="2819" max="2819" width="12.7109375" style="5" customWidth="1"/>
    <col min="2820" max="2820" width="12.140625" style="5" customWidth="1"/>
    <col min="2821" max="2821" width="1.42578125" style="5" customWidth="1"/>
    <col min="2822" max="2823" width="11.42578125" style="5" customWidth="1"/>
    <col min="2824" max="2824" width="1.42578125" style="5" customWidth="1"/>
    <col min="2825" max="2825" width="29.28515625" style="5" bestFit="1" customWidth="1"/>
    <col min="2826" max="3072" width="9.140625" style="5"/>
    <col min="3073" max="3073" width="71.140625" style="5" customWidth="1"/>
    <col min="3074" max="3074" width="1.42578125" style="5" customWidth="1"/>
    <col min="3075" max="3075" width="12.7109375" style="5" customWidth="1"/>
    <col min="3076" max="3076" width="12.140625" style="5" customWidth="1"/>
    <col min="3077" max="3077" width="1.42578125" style="5" customWidth="1"/>
    <col min="3078" max="3079" width="11.42578125" style="5" customWidth="1"/>
    <col min="3080" max="3080" width="1.42578125" style="5" customWidth="1"/>
    <col min="3081" max="3081" width="29.28515625" style="5" bestFit="1" customWidth="1"/>
    <col min="3082" max="3328" width="9.140625" style="5"/>
    <col min="3329" max="3329" width="71.140625" style="5" customWidth="1"/>
    <col min="3330" max="3330" width="1.42578125" style="5" customWidth="1"/>
    <col min="3331" max="3331" width="12.7109375" style="5" customWidth="1"/>
    <col min="3332" max="3332" width="12.140625" style="5" customWidth="1"/>
    <col min="3333" max="3333" width="1.42578125" style="5" customWidth="1"/>
    <col min="3334" max="3335" width="11.42578125" style="5" customWidth="1"/>
    <col min="3336" max="3336" width="1.42578125" style="5" customWidth="1"/>
    <col min="3337" max="3337" width="29.28515625" style="5" bestFit="1" customWidth="1"/>
    <col min="3338" max="3584" width="9.140625" style="5"/>
    <col min="3585" max="3585" width="71.140625" style="5" customWidth="1"/>
    <col min="3586" max="3586" width="1.42578125" style="5" customWidth="1"/>
    <col min="3587" max="3587" width="12.7109375" style="5" customWidth="1"/>
    <col min="3588" max="3588" width="12.140625" style="5" customWidth="1"/>
    <col min="3589" max="3589" width="1.42578125" style="5" customWidth="1"/>
    <col min="3590" max="3591" width="11.42578125" style="5" customWidth="1"/>
    <col min="3592" max="3592" width="1.42578125" style="5" customWidth="1"/>
    <col min="3593" max="3593" width="29.28515625" style="5" bestFit="1" customWidth="1"/>
    <col min="3594" max="3840" width="9.140625" style="5"/>
    <col min="3841" max="3841" width="71.140625" style="5" customWidth="1"/>
    <col min="3842" max="3842" width="1.42578125" style="5" customWidth="1"/>
    <col min="3843" max="3843" width="12.7109375" style="5" customWidth="1"/>
    <col min="3844" max="3844" width="12.140625" style="5" customWidth="1"/>
    <col min="3845" max="3845" width="1.42578125" style="5" customWidth="1"/>
    <col min="3846" max="3847" width="11.42578125" style="5" customWidth="1"/>
    <col min="3848" max="3848" width="1.42578125" style="5" customWidth="1"/>
    <col min="3849" max="3849" width="29.28515625" style="5" bestFit="1" customWidth="1"/>
    <col min="3850" max="4096" width="9.140625" style="5"/>
    <col min="4097" max="4097" width="71.140625" style="5" customWidth="1"/>
    <col min="4098" max="4098" width="1.42578125" style="5" customWidth="1"/>
    <col min="4099" max="4099" width="12.7109375" style="5" customWidth="1"/>
    <col min="4100" max="4100" width="12.140625" style="5" customWidth="1"/>
    <col min="4101" max="4101" width="1.42578125" style="5" customWidth="1"/>
    <col min="4102" max="4103" width="11.42578125" style="5" customWidth="1"/>
    <col min="4104" max="4104" width="1.42578125" style="5" customWidth="1"/>
    <col min="4105" max="4105" width="29.28515625" style="5" bestFit="1" customWidth="1"/>
    <col min="4106" max="4352" width="9.140625" style="5"/>
    <col min="4353" max="4353" width="71.140625" style="5" customWidth="1"/>
    <col min="4354" max="4354" width="1.42578125" style="5" customWidth="1"/>
    <col min="4355" max="4355" width="12.7109375" style="5" customWidth="1"/>
    <col min="4356" max="4356" width="12.140625" style="5" customWidth="1"/>
    <col min="4357" max="4357" width="1.42578125" style="5" customWidth="1"/>
    <col min="4358" max="4359" width="11.42578125" style="5" customWidth="1"/>
    <col min="4360" max="4360" width="1.42578125" style="5" customWidth="1"/>
    <col min="4361" max="4361" width="29.28515625" style="5" bestFit="1" customWidth="1"/>
    <col min="4362" max="4608" width="9.140625" style="5"/>
    <col min="4609" max="4609" width="71.140625" style="5" customWidth="1"/>
    <col min="4610" max="4610" width="1.42578125" style="5" customWidth="1"/>
    <col min="4611" max="4611" width="12.7109375" style="5" customWidth="1"/>
    <col min="4612" max="4612" width="12.140625" style="5" customWidth="1"/>
    <col min="4613" max="4613" width="1.42578125" style="5" customWidth="1"/>
    <col min="4614" max="4615" width="11.42578125" style="5" customWidth="1"/>
    <col min="4616" max="4616" width="1.42578125" style="5" customWidth="1"/>
    <col min="4617" max="4617" width="29.28515625" style="5" bestFit="1" customWidth="1"/>
    <col min="4618" max="4864" width="9.140625" style="5"/>
    <col min="4865" max="4865" width="71.140625" style="5" customWidth="1"/>
    <col min="4866" max="4866" width="1.42578125" style="5" customWidth="1"/>
    <col min="4867" max="4867" width="12.7109375" style="5" customWidth="1"/>
    <col min="4868" max="4868" width="12.140625" style="5" customWidth="1"/>
    <col min="4869" max="4869" width="1.42578125" style="5" customWidth="1"/>
    <col min="4870" max="4871" width="11.42578125" style="5" customWidth="1"/>
    <col min="4872" max="4872" width="1.42578125" style="5" customWidth="1"/>
    <col min="4873" max="4873" width="29.28515625" style="5" bestFit="1" customWidth="1"/>
    <col min="4874" max="5120" width="9.140625" style="5"/>
    <col min="5121" max="5121" width="71.140625" style="5" customWidth="1"/>
    <col min="5122" max="5122" width="1.42578125" style="5" customWidth="1"/>
    <col min="5123" max="5123" width="12.7109375" style="5" customWidth="1"/>
    <col min="5124" max="5124" width="12.140625" style="5" customWidth="1"/>
    <col min="5125" max="5125" width="1.42578125" style="5" customWidth="1"/>
    <col min="5126" max="5127" width="11.42578125" style="5" customWidth="1"/>
    <col min="5128" max="5128" width="1.42578125" style="5" customWidth="1"/>
    <col min="5129" max="5129" width="29.28515625" style="5" bestFit="1" customWidth="1"/>
    <col min="5130" max="5376" width="9.140625" style="5"/>
    <col min="5377" max="5377" width="71.140625" style="5" customWidth="1"/>
    <col min="5378" max="5378" width="1.42578125" style="5" customWidth="1"/>
    <col min="5379" max="5379" width="12.7109375" style="5" customWidth="1"/>
    <col min="5380" max="5380" width="12.140625" style="5" customWidth="1"/>
    <col min="5381" max="5381" width="1.42578125" style="5" customWidth="1"/>
    <col min="5382" max="5383" width="11.42578125" style="5" customWidth="1"/>
    <col min="5384" max="5384" width="1.42578125" style="5" customWidth="1"/>
    <col min="5385" max="5385" width="29.28515625" style="5" bestFit="1" customWidth="1"/>
    <col min="5386" max="5632" width="9.140625" style="5"/>
    <col min="5633" max="5633" width="71.140625" style="5" customWidth="1"/>
    <col min="5634" max="5634" width="1.42578125" style="5" customWidth="1"/>
    <col min="5635" max="5635" width="12.7109375" style="5" customWidth="1"/>
    <col min="5636" max="5636" width="12.140625" style="5" customWidth="1"/>
    <col min="5637" max="5637" width="1.42578125" style="5" customWidth="1"/>
    <col min="5638" max="5639" width="11.42578125" style="5" customWidth="1"/>
    <col min="5640" max="5640" width="1.42578125" style="5" customWidth="1"/>
    <col min="5641" max="5641" width="29.28515625" style="5" bestFit="1" customWidth="1"/>
    <col min="5642" max="5888" width="9.140625" style="5"/>
    <col min="5889" max="5889" width="71.140625" style="5" customWidth="1"/>
    <col min="5890" max="5890" width="1.42578125" style="5" customWidth="1"/>
    <col min="5891" max="5891" width="12.7109375" style="5" customWidth="1"/>
    <col min="5892" max="5892" width="12.140625" style="5" customWidth="1"/>
    <col min="5893" max="5893" width="1.42578125" style="5" customWidth="1"/>
    <col min="5894" max="5895" width="11.42578125" style="5" customWidth="1"/>
    <col min="5896" max="5896" width="1.42578125" style="5" customWidth="1"/>
    <col min="5897" max="5897" width="29.28515625" style="5" bestFit="1" customWidth="1"/>
    <col min="5898" max="6144" width="9.140625" style="5"/>
    <col min="6145" max="6145" width="71.140625" style="5" customWidth="1"/>
    <col min="6146" max="6146" width="1.42578125" style="5" customWidth="1"/>
    <col min="6147" max="6147" width="12.7109375" style="5" customWidth="1"/>
    <col min="6148" max="6148" width="12.140625" style="5" customWidth="1"/>
    <col min="6149" max="6149" width="1.42578125" style="5" customWidth="1"/>
    <col min="6150" max="6151" width="11.42578125" style="5" customWidth="1"/>
    <col min="6152" max="6152" width="1.42578125" style="5" customWidth="1"/>
    <col min="6153" max="6153" width="29.28515625" style="5" bestFit="1" customWidth="1"/>
    <col min="6154" max="6400" width="9.140625" style="5"/>
    <col min="6401" max="6401" width="71.140625" style="5" customWidth="1"/>
    <col min="6402" max="6402" width="1.42578125" style="5" customWidth="1"/>
    <col min="6403" max="6403" width="12.7109375" style="5" customWidth="1"/>
    <col min="6404" max="6404" width="12.140625" style="5" customWidth="1"/>
    <col min="6405" max="6405" width="1.42578125" style="5" customWidth="1"/>
    <col min="6406" max="6407" width="11.42578125" style="5" customWidth="1"/>
    <col min="6408" max="6408" width="1.42578125" style="5" customWidth="1"/>
    <col min="6409" max="6409" width="29.28515625" style="5" bestFit="1" customWidth="1"/>
    <col min="6410" max="6656" width="9.140625" style="5"/>
    <col min="6657" max="6657" width="71.140625" style="5" customWidth="1"/>
    <col min="6658" max="6658" width="1.42578125" style="5" customWidth="1"/>
    <col min="6659" max="6659" width="12.7109375" style="5" customWidth="1"/>
    <col min="6660" max="6660" width="12.140625" style="5" customWidth="1"/>
    <col min="6661" max="6661" width="1.42578125" style="5" customWidth="1"/>
    <col min="6662" max="6663" width="11.42578125" style="5" customWidth="1"/>
    <col min="6664" max="6664" width="1.42578125" style="5" customWidth="1"/>
    <col min="6665" max="6665" width="29.28515625" style="5" bestFit="1" customWidth="1"/>
    <col min="6666" max="6912" width="9.140625" style="5"/>
    <col min="6913" max="6913" width="71.140625" style="5" customWidth="1"/>
    <col min="6914" max="6914" width="1.42578125" style="5" customWidth="1"/>
    <col min="6915" max="6915" width="12.7109375" style="5" customWidth="1"/>
    <col min="6916" max="6916" width="12.140625" style="5" customWidth="1"/>
    <col min="6917" max="6917" width="1.42578125" style="5" customWidth="1"/>
    <col min="6918" max="6919" width="11.42578125" style="5" customWidth="1"/>
    <col min="6920" max="6920" width="1.42578125" style="5" customWidth="1"/>
    <col min="6921" max="6921" width="29.28515625" style="5" bestFit="1" customWidth="1"/>
    <col min="6922" max="7168" width="9.140625" style="5"/>
    <col min="7169" max="7169" width="71.140625" style="5" customWidth="1"/>
    <col min="7170" max="7170" width="1.42578125" style="5" customWidth="1"/>
    <col min="7171" max="7171" width="12.7109375" style="5" customWidth="1"/>
    <col min="7172" max="7172" width="12.140625" style="5" customWidth="1"/>
    <col min="7173" max="7173" width="1.42578125" style="5" customWidth="1"/>
    <col min="7174" max="7175" width="11.42578125" style="5" customWidth="1"/>
    <col min="7176" max="7176" width="1.42578125" style="5" customWidth="1"/>
    <col min="7177" max="7177" width="29.28515625" style="5" bestFit="1" customWidth="1"/>
    <col min="7178" max="7424" width="9.140625" style="5"/>
    <col min="7425" max="7425" width="71.140625" style="5" customWidth="1"/>
    <col min="7426" max="7426" width="1.42578125" style="5" customWidth="1"/>
    <col min="7427" max="7427" width="12.7109375" style="5" customWidth="1"/>
    <col min="7428" max="7428" width="12.140625" style="5" customWidth="1"/>
    <col min="7429" max="7429" width="1.42578125" style="5" customWidth="1"/>
    <col min="7430" max="7431" width="11.42578125" style="5" customWidth="1"/>
    <col min="7432" max="7432" width="1.42578125" style="5" customWidth="1"/>
    <col min="7433" max="7433" width="29.28515625" style="5" bestFit="1" customWidth="1"/>
    <col min="7434" max="7680" width="9.140625" style="5"/>
    <col min="7681" max="7681" width="71.140625" style="5" customWidth="1"/>
    <col min="7682" max="7682" width="1.42578125" style="5" customWidth="1"/>
    <col min="7683" max="7683" width="12.7109375" style="5" customWidth="1"/>
    <col min="7684" max="7684" width="12.140625" style="5" customWidth="1"/>
    <col min="7685" max="7685" width="1.42578125" style="5" customWidth="1"/>
    <col min="7686" max="7687" width="11.42578125" style="5" customWidth="1"/>
    <col min="7688" max="7688" width="1.42578125" style="5" customWidth="1"/>
    <col min="7689" max="7689" width="29.28515625" style="5" bestFit="1" customWidth="1"/>
    <col min="7690" max="7936" width="9.140625" style="5"/>
    <col min="7937" max="7937" width="71.140625" style="5" customWidth="1"/>
    <col min="7938" max="7938" width="1.42578125" style="5" customWidth="1"/>
    <col min="7939" max="7939" width="12.7109375" style="5" customWidth="1"/>
    <col min="7940" max="7940" width="12.140625" style="5" customWidth="1"/>
    <col min="7941" max="7941" width="1.42578125" style="5" customWidth="1"/>
    <col min="7942" max="7943" width="11.42578125" style="5" customWidth="1"/>
    <col min="7944" max="7944" width="1.42578125" style="5" customWidth="1"/>
    <col min="7945" max="7945" width="29.28515625" style="5" bestFit="1" customWidth="1"/>
    <col min="7946" max="8192" width="9.140625" style="5"/>
    <col min="8193" max="8193" width="71.140625" style="5" customWidth="1"/>
    <col min="8194" max="8194" width="1.42578125" style="5" customWidth="1"/>
    <col min="8195" max="8195" width="12.7109375" style="5" customWidth="1"/>
    <col min="8196" max="8196" width="12.140625" style="5" customWidth="1"/>
    <col min="8197" max="8197" width="1.42578125" style="5" customWidth="1"/>
    <col min="8198" max="8199" width="11.42578125" style="5" customWidth="1"/>
    <col min="8200" max="8200" width="1.42578125" style="5" customWidth="1"/>
    <col min="8201" max="8201" width="29.28515625" style="5" bestFit="1" customWidth="1"/>
    <col min="8202" max="8448" width="9.140625" style="5"/>
    <col min="8449" max="8449" width="71.140625" style="5" customWidth="1"/>
    <col min="8450" max="8450" width="1.42578125" style="5" customWidth="1"/>
    <col min="8451" max="8451" width="12.7109375" style="5" customWidth="1"/>
    <col min="8452" max="8452" width="12.140625" style="5" customWidth="1"/>
    <col min="8453" max="8453" width="1.42578125" style="5" customWidth="1"/>
    <col min="8454" max="8455" width="11.42578125" style="5" customWidth="1"/>
    <col min="8456" max="8456" width="1.42578125" style="5" customWidth="1"/>
    <col min="8457" max="8457" width="29.28515625" style="5" bestFit="1" customWidth="1"/>
    <col min="8458" max="8704" width="9.140625" style="5"/>
    <col min="8705" max="8705" width="71.140625" style="5" customWidth="1"/>
    <col min="8706" max="8706" width="1.42578125" style="5" customWidth="1"/>
    <col min="8707" max="8707" width="12.7109375" style="5" customWidth="1"/>
    <col min="8708" max="8708" width="12.140625" style="5" customWidth="1"/>
    <col min="8709" max="8709" width="1.42578125" style="5" customWidth="1"/>
    <col min="8710" max="8711" width="11.42578125" style="5" customWidth="1"/>
    <col min="8712" max="8712" width="1.42578125" style="5" customWidth="1"/>
    <col min="8713" max="8713" width="29.28515625" style="5" bestFit="1" customWidth="1"/>
    <col min="8714" max="8960" width="9.140625" style="5"/>
    <col min="8961" max="8961" width="71.140625" style="5" customWidth="1"/>
    <col min="8962" max="8962" width="1.42578125" style="5" customWidth="1"/>
    <col min="8963" max="8963" width="12.7109375" style="5" customWidth="1"/>
    <col min="8964" max="8964" width="12.140625" style="5" customWidth="1"/>
    <col min="8965" max="8965" width="1.42578125" style="5" customWidth="1"/>
    <col min="8966" max="8967" width="11.42578125" style="5" customWidth="1"/>
    <col min="8968" max="8968" width="1.42578125" style="5" customWidth="1"/>
    <col min="8969" max="8969" width="29.28515625" style="5" bestFit="1" customWidth="1"/>
    <col min="8970" max="9216" width="9.140625" style="5"/>
    <col min="9217" max="9217" width="71.140625" style="5" customWidth="1"/>
    <col min="9218" max="9218" width="1.42578125" style="5" customWidth="1"/>
    <col min="9219" max="9219" width="12.7109375" style="5" customWidth="1"/>
    <col min="9220" max="9220" width="12.140625" style="5" customWidth="1"/>
    <col min="9221" max="9221" width="1.42578125" style="5" customWidth="1"/>
    <col min="9222" max="9223" width="11.42578125" style="5" customWidth="1"/>
    <col min="9224" max="9224" width="1.42578125" style="5" customWidth="1"/>
    <col min="9225" max="9225" width="29.28515625" style="5" bestFit="1" customWidth="1"/>
    <col min="9226" max="9472" width="9.140625" style="5"/>
    <col min="9473" max="9473" width="71.140625" style="5" customWidth="1"/>
    <col min="9474" max="9474" width="1.42578125" style="5" customWidth="1"/>
    <col min="9475" max="9475" width="12.7109375" style="5" customWidth="1"/>
    <col min="9476" max="9476" width="12.140625" style="5" customWidth="1"/>
    <col min="9477" max="9477" width="1.42578125" style="5" customWidth="1"/>
    <col min="9478" max="9479" width="11.42578125" style="5" customWidth="1"/>
    <col min="9480" max="9480" width="1.42578125" style="5" customWidth="1"/>
    <col min="9481" max="9481" width="29.28515625" style="5" bestFit="1" customWidth="1"/>
    <col min="9482" max="9728" width="9.140625" style="5"/>
    <col min="9729" max="9729" width="71.140625" style="5" customWidth="1"/>
    <col min="9730" max="9730" width="1.42578125" style="5" customWidth="1"/>
    <col min="9731" max="9731" width="12.7109375" style="5" customWidth="1"/>
    <col min="9732" max="9732" width="12.140625" style="5" customWidth="1"/>
    <col min="9733" max="9733" width="1.42578125" style="5" customWidth="1"/>
    <col min="9734" max="9735" width="11.42578125" style="5" customWidth="1"/>
    <col min="9736" max="9736" width="1.42578125" style="5" customWidth="1"/>
    <col min="9737" max="9737" width="29.28515625" style="5" bestFit="1" customWidth="1"/>
    <col min="9738" max="9984" width="9.140625" style="5"/>
    <col min="9985" max="9985" width="71.140625" style="5" customWidth="1"/>
    <col min="9986" max="9986" width="1.42578125" style="5" customWidth="1"/>
    <col min="9987" max="9987" width="12.7109375" style="5" customWidth="1"/>
    <col min="9988" max="9988" width="12.140625" style="5" customWidth="1"/>
    <col min="9989" max="9989" width="1.42578125" style="5" customWidth="1"/>
    <col min="9990" max="9991" width="11.42578125" style="5" customWidth="1"/>
    <col min="9992" max="9992" width="1.42578125" style="5" customWidth="1"/>
    <col min="9993" max="9993" width="29.28515625" style="5" bestFit="1" customWidth="1"/>
    <col min="9994" max="10240" width="9.140625" style="5"/>
    <col min="10241" max="10241" width="71.140625" style="5" customWidth="1"/>
    <col min="10242" max="10242" width="1.42578125" style="5" customWidth="1"/>
    <col min="10243" max="10243" width="12.7109375" style="5" customWidth="1"/>
    <col min="10244" max="10244" width="12.140625" style="5" customWidth="1"/>
    <col min="10245" max="10245" width="1.42578125" style="5" customWidth="1"/>
    <col min="10246" max="10247" width="11.42578125" style="5" customWidth="1"/>
    <col min="10248" max="10248" width="1.42578125" style="5" customWidth="1"/>
    <col min="10249" max="10249" width="29.28515625" style="5" bestFit="1" customWidth="1"/>
    <col min="10250" max="10496" width="9.140625" style="5"/>
    <col min="10497" max="10497" width="71.140625" style="5" customWidth="1"/>
    <col min="10498" max="10498" width="1.42578125" style="5" customWidth="1"/>
    <col min="10499" max="10499" width="12.7109375" style="5" customWidth="1"/>
    <col min="10500" max="10500" width="12.140625" style="5" customWidth="1"/>
    <col min="10501" max="10501" width="1.42578125" style="5" customWidth="1"/>
    <col min="10502" max="10503" width="11.42578125" style="5" customWidth="1"/>
    <col min="10504" max="10504" width="1.42578125" style="5" customWidth="1"/>
    <col min="10505" max="10505" width="29.28515625" style="5" bestFit="1" customWidth="1"/>
    <col min="10506" max="10752" width="9.140625" style="5"/>
    <col min="10753" max="10753" width="71.140625" style="5" customWidth="1"/>
    <col min="10754" max="10754" width="1.42578125" style="5" customWidth="1"/>
    <col min="10755" max="10755" width="12.7109375" style="5" customWidth="1"/>
    <col min="10756" max="10756" width="12.140625" style="5" customWidth="1"/>
    <col min="10757" max="10757" width="1.42578125" style="5" customWidth="1"/>
    <col min="10758" max="10759" width="11.42578125" style="5" customWidth="1"/>
    <col min="10760" max="10760" width="1.42578125" style="5" customWidth="1"/>
    <col min="10761" max="10761" width="29.28515625" style="5" bestFit="1" customWidth="1"/>
    <col min="10762" max="11008" width="9.140625" style="5"/>
    <col min="11009" max="11009" width="71.140625" style="5" customWidth="1"/>
    <col min="11010" max="11010" width="1.42578125" style="5" customWidth="1"/>
    <col min="11011" max="11011" width="12.7109375" style="5" customWidth="1"/>
    <col min="11012" max="11012" width="12.140625" style="5" customWidth="1"/>
    <col min="11013" max="11013" width="1.42578125" style="5" customWidth="1"/>
    <col min="11014" max="11015" width="11.42578125" style="5" customWidth="1"/>
    <col min="11016" max="11016" width="1.42578125" style="5" customWidth="1"/>
    <col min="11017" max="11017" width="29.28515625" style="5" bestFit="1" customWidth="1"/>
    <col min="11018" max="11264" width="9.140625" style="5"/>
    <col min="11265" max="11265" width="71.140625" style="5" customWidth="1"/>
    <col min="11266" max="11266" width="1.42578125" style="5" customWidth="1"/>
    <col min="11267" max="11267" width="12.7109375" style="5" customWidth="1"/>
    <col min="11268" max="11268" width="12.140625" style="5" customWidth="1"/>
    <col min="11269" max="11269" width="1.42578125" style="5" customWidth="1"/>
    <col min="11270" max="11271" width="11.42578125" style="5" customWidth="1"/>
    <col min="11272" max="11272" width="1.42578125" style="5" customWidth="1"/>
    <col min="11273" max="11273" width="29.28515625" style="5" bestFit="1" customWidth="1"/>
    <col min="11274" max="11520" width="9.140625" style="5"/>
    <col min="11521" max="11521" width="71.140625" style="5" customWidth="1"/>
    <col min="11522" max="11522" width="1.42578125" style="5" customWidth="1"/>
    <col min="11523" max="11523" width="12.7109375" style="5" customWidth="1"/>
    <col min="11524" max="11524" width="12.140625" style="5" customWidth="1"/>
    <col min="11525" max="11525" width="1.42578125" style="5" customWidth="1"/>
    <col min="11526" max="11527" width="11.42578125" style="5" customWidth="1"/>
    <col min="11528" max="11528" width="1.42578125" style="5" customWidth="1"/>
    <col min="11529" max="11529" width="29.28515625" style="5" bestFit="1" customWidth="1"/>
    <col min="11530" max="11776" width="9.140625" style="5"/>
    <col min="11777" max="11777" width="71.140625" style="5" customWidth="1"/>
    <col min="11778" max="11778" width="1.42578125" style="5" customWidth="1"/>
    <col min="11779" max="11779" width="12.7109375" style="5" customWidth="1"/>
    <col min="11780" max="11780" width="12.140625" style="5" customWidth="1"/>
    <col min="11781" max="11781" width="1.42578125" style="5" customWidth="1"/>
    <col min="11782" max="11783" width="11.42578125" style="5" customWidth="1"/>
    <col min="11784" max="11784" width="1.42578125" style="5" customWidth="1"/>
    <col min="11785" max="11785" width="29.28515625" style="5" bestFit="1" customWidth="1"/>
    <col min="11786" max="12032" width="9.140625" style="5"/>
    <col min="12033" max="12033" width="71.140625" style="5" customWidth="1"/>
    <col min="12034" max="12034" width="1.42578125" style="5" customWidth="1"/>
    <col min="12035" max="12035" width="12.7109375" style="5" customWidth="1"/>
    <col min="12036" max="12036" width="12.140625" style="5" customWidth="1"/>
    <col min="12037" max="12037" width="1.42578125" style="5" customWidth="1"/>
    <col min="12038" max="12039" width="11.42578125" style="5" customWidth="1"/>
    <col min="12040" max="12040" width="1.42578125" style="5" customWidth="1"/>
    <col min="12041" max="12041" width="29.28515625" style="5" bestFit="1" customWidth="1"/>
    <col min="12042" max="12288" width="9.140625" style="5"/>
    <col min="12289" max="12289" width="71.140625" style="5" customWidth="1"/>
    <col min="12290" max="12290" width="1.42578125" style="5" customWidth="1"/>
    <col min="12291" max="12291" width="12.7109375" style="5" customWidth="1"/>
    <col min="12292" max="12292" width="12.140625" style="5" customWidth="1"/>
    <col min="12293" max="12293" width="1.42578125" style="5" customWidth="1"/>
    <col min="12294" max="12295" width="11.42578125" style="5" customWidth="1"/>
    <col min="12296" max="12296" width="1.42578125" style="5" customWidth="1"/>
    <col min="12297" max="12297" width="29.28515625" style="5" bestFit="1" customWidth="1"/>
    <col min="12298" max="12544" width="9.140625" style="5"/>
    <col min="12545" max="12545" width="71.140625" style="5" customWidth="1"/>
    <col min="12546" max="12546" width="1.42578125" style="5" customWidth="1"/>
    <col min="12547" max="12547" width="12.7109375" style="5" customWidth="1"/>
    <col min="12548" max="12548" width="12.140625" style="5" customWidth="1"/>
    <col min="12549" max="12549" width="1.42578125" style="5" customWidth="1"/>
    <col min="12550" max="12551" width="11.42578125" style="5" customWidth="1"/>
    <col min="12552" max="12552" width="1.42578125" style="5" customWidth="1"/>
    <col min="12553" max="12553" width="29.28515625" style="5" bestFit="1" customWidth="1"/>
    <col min="12554" max="12800" width="9.140625" style="5"/>
    <col min="12801" max="12801" width="71.140625" style="5" customWidth="1"/>
    <col min="12802" max="12802" width="1.42578125" style="5" customWidth="1"/>
    <col min="12803" max="12803" width="12.7109375" style="5" customWidth="1"/>
    <col min="12804" max="12804" width="12.140625" style="5" customWidth="1"/>
    <col min="12805" max="12805" width="1.42578125" style="5" customWidth="1"/>
    <col min="12806" max="12807" width="11.42578125" style="5" customWidth="1"/>
    <col min="12808" max="12808" width="1.42578125" style="5" customWidth="1"/>
    <col min="12809" max="12809" width="29.28515625" style="5" bestFit="1" customWidth="1"/>
    <col min="12810" max="13056" width="9.140625" style="5"/>
    <col min="13057" max="13057" width="71.140625" style="5" customWidth="1"/>
    <col min="13058" max="13058" width="1.42578125" style="5" customWidth="1"/>
    <col min="13059" max="13059" width="12.7109375" style="5" customWidth="1"/>
    <col min="13060" max="13060" width="12.140625" style="5" customWidth="1"/>
    <col min="13061" max="13061" width="1.42578125" style="5" customWidth="1"/>
    <col min="13062" max="13063" width="11.42578125" style="5" customWidth="1"/>
    <col min="13064" max="13064" width="1.42578125" style="5" customWidth="1"/>
    <col min="13065" max="13065" width="29.28515625" style="5" bestFit="1" customWidth="1"/>
    <col min="13066" max="13312" width="9.140625" style="5"/>
    <col min="13313" max="13313" width="71.140625" style="5" customWidth="1"/>
    <col min="13314" max="13314" width="1.42578125" style="5" customWidth="1"/>
    <col min="13315" max="13315" width="12.7109375" style="5" customWidth="1"/>
    <col min="13316" max="13316" width="12.140625" style="5" customWidth="1"/>
    <col min="13317" max="13317" width="1.42578125" style="5" customWidth="1"/>
    <col min="13318" max="13319" width="11.42578125" style="5" customWidth="1"/>
    <col min="13320" max="13320" width="1.42578125" style="5" customWidth="1"/>
    <col min="13321" max="13321" width="29.28515625" style="5" bestFit="1" customWidth="1"/>
    <col min="13322" max="13568" width="9.140625" style="5"/>
    <col min="13569" max="13569" width="71.140625" style="5" customWidth="1"/>
    <col min="13570" max="13570" width="1.42578125" style="5" customWidth="1"/>
    <col min="13571" max="13571" width="12.7109375" style="5" customWidth="1"/>
    <col min="13572" max="13572" width="12.140625" style="5" customWidth="1"/>
    <col min="13573" max="13573" width="1.42578125" style="5" customWidth="1"/>
    <col min="13574" max="13575" width="11.42578125" style="5" customWidth="1"/>
    <col min="13576" max="13576" width="1.42578125" style="5" customWidth="1"/>
    <col min="13577" max="13577" width="29.28515625" style="5" bestFit="1" customWidth="1"/>
    <col min="13578" max="13824" width="9.140625" style="5"/>
    <col min="13825" max="13825" width="71.140625" style="5" customWidth="1"/>
    <col min="13826" max="13826" width="1.42578125" style="5" customWidth="1"/>
    <col min="13827" max="13827" width="12.7109375" style="5" customWidth="1"/>
    <col min="13828" max="13828" width="12.140625" style="5" customWidth="1"/>
    <col min="13829" max="13829" width="1.42578125" style="5" customWidth="1"/>
    <col min="13830" max="13831" width="11.42578125" style="5" customWidth="1"/>
    <col min="13832" max="13832" width="1.42578125" style="5" customWidth="1"/>
    <col min="13833" max="13833" width="29.28515625" style="5" bestFit="1" customWidth="1"/>
    <col min="13834" max="14080" width="9.140625" style="5"/>
    <col min="14081" max="14081" width="71.140625" style="5" customWidth="1"/>
    <col min="14082" max="14082" width="1.42578125" style="5" customWidth="1"/>
    <col min="14083" max="14083" width="12.7109375" style="5" customWidth="1"/>
    <col min="14084" max="14084" width="12.140625" style="5" customWidth="1"/>
    <col min="14085" max="14085" width="1.42578125" style="5" customWidth="1"/>
    <col min="14086" max="14087" width="11.42578125" style="5" customWidth="1"/>
    <col min="14088" max="14088" width="1.42578125" style="5" customWidth="1"/>
    <col min="14089" max="14089" width="29.28515625" style="5" bestFit="1" customWidth="1"/>
    <col min="14090" max="14336" width="9.140625" style="5"/>
    <col min="14337" max="14337" width="71.140625" style="5" customWidth="1"/>
    <col min="14338" max="14338" width="1.42578125" style="5" customWidth="1"/>
    <col min="14339" max="14339" width="12.7109375" style="5" customWidth="1"/>
    <col min="14340" max="14340" width="12.140625" style="5" customWidth="1"/>
    <col min="14341" max="14341" width="1.42578125" style="5" customWidth="1"/>
    <col min="14342" max="14343" width="11.42578125" style="5" customWidth="1"/>
    <col min="14344" max="14344" width="1.42578125" style="5" customWidth="1"/>
    <col min="14345" max="14345" width="29.28515625" style="5" bestFit="1" customWidth="1"/>
    <col min="14346" max="14592" width="9.140625" style="5"/>
    <col min="14593" max="14593" width="71.140625" style="5" customWidth="1"/>
    <col min="14594" max="14594" width="1.42578125" style="5" customWidth="1"/>
    <col min="14595" max="14595" width="12.7109375" style="5" customWidth="1"/>
    <col min="14596" max="14596" width="12.140625" style="5" customWidth="1"/>
    <col min="14597" max="14597" width="1.42578125" style="5" customWidth="1"/>
    <col min="14598" max="14599" width="11.42578125" style="5" customWidth="1"/>
    <col min="14600" max="14600" width="1.42578125" style="5" customWidth="1"/>
    <col min="14601" max="14601" width="29.28515625" style="5" bestFit="1" customWidth="1"/>
    <col min="14602" max="14848" width="9.140625" style="5"/>
    <col min="14849" max="14849" width="71.140625" style="5" customWidth="1"/>
    <col min="14850" max="14850" width="1.42578125" style="5" customWidth="1"/>
    <col min="14851" max="14851" width="12.7109375" style="5" customWidth="1"/>
    <col min="14852" max="14852" width="12.140625" style="5" customWidth="1"/>
    <col min="14853" max="14853" width="1.42578125" style="5" customWidth="1"/>
    <col min="14854" max="14855" width="11.42578125" style="5" customWidth="1"/>
    <col min="14856" max="14856" width="1.42578125" style="5" customWidth="1"/>
    <col min="14857" max="14857" width="29.28515625" style="5" bestFit="1" customWidth="1"/>
    <col min="14858" max="15104" width="9.140625" style="5"/>
    <col min="15105" max="15105" width="71.140625" style="5" customWidth="1"/>
    <col min="15106" max="15106" width="1.42578125" style="5" customWidth="1"/>
    <col min="15107" max="15107" width="12.7109375" style="5" customWidth="1"/>
    <col min="15108" max="15108" width="12.140625" style="5" customWidth="1"/>
    <col min="15109" max="15109" width="1.42578125" style="5" customWidth="1"/>
    <col min="15110" max="15111" width="11.42578125" style="5" customWidth="1"/>
    <col min="15112" max="15112" width="1.42578125" style="5" customWidth="1"/>
    <col min="15113" max="15113" width="29.28515625" style="5" bestFit="1" customWidth="1"/>
    <col min="15114" max="15360" width="9.140625" style="5"/>
    <col min="15361" max="15361" width="71.140625" style="5" customWidth="1"/>
    <col min="15362" max="15362" width="1.42578125" style="5" customWidth="1"/>
    <col min="15363" max="15363" width="12.7109375" style="5" customWidth="1"/>
    <col min="15364" max="15364" width="12.140625" style="5" customWidth="1"/>
    <col min="15365" max="15365" width="1.42578125" style="5" customWidth="1"/>
    <col min="15366" max="15367" width="11.42578125" style="5" customWidth="1"/>
    <col min="15368" max="15368" width="1.42578125" style="5" customWidth="1"/>
    <col min="15369" max="15369" width="29.28515625" style="5" bestFit="1" customWidth="1"/>
    <col min="15370" max="15616" width="9.140625" style="5"/>
    <col min="15617" max="15617" width="71.140625" style="5" customWidth="1"/>
    <col min="15618" max="15618" width="1.42578125" style="5" customWidth="1"/>
    <col min="15619" max="15619" width="12.7109375" style="5" customWidth="1"/>
    <col min="15620" max="15620" width="12.140625" style="5" customWidth="1"/>
    <col min="15621" max="15621" width="1.42578125" style="5" customWidth="1"/>
    <col min="15622" max="15623" width="11.42578125" style="5" customWidth="1"/>
    <col min="15624" max="15624" width="1.42578125" style="5" customWidth="1"/>
    <col min="15625" max="15625" width="29.28515625" style="5" bestFit="1" customWidth="1"/>
    <col min="15626" max="15872" width="9.140625" style="5"/>
    <col min="15873" max="15873" width="71.140625" style="5" customWidth="1"/>
    <col min="15874" max="15874" width="1.42578125" style="5" customWidth="1"/>
    <col min="15875" max="15875" width="12.7109375" style="5" customWidth="1"/>
    <col min="15876" max="15876" width="12.140625" style="5" customWidth="1"/>
    <col min="15877" max="15877" width="1.42578125" style="5" customWidth="1"/>
    <col min="15878" max="15879" width="11.42578125" style="5" customWidth="1"/>
    <col min="15880" max="15880" width="1.42578125" style="5" customWidth="1"/>
    <col min="15881" max="15881" width="29.28515625" style="5" bestFit="1" customWidth="1"/>
    <col min="15882" max="16128" width="9.140625" style="5"/>
    <col min="16129" max="16129" width="71.140625" style="5" customWidth="1"/>
    <col min="16130" max="16130" width="1.42578125" style="5" customWidth="1"/>
    <col min="16131" max="16131" width="12.7109375" style="5" customWidth="1"/>
    <col min="16132" max="16132" width="12.140625" style="5" customWidth="1"/>
    <col min="16133" max="16133" width="1.42578125" style="5" customWidth="1"/>
    <col min="16134" max="16135" width="11.42578125" style="5" customWidth="1"/>
    <col min="16136" max="16136" width="1.42578125" style="5" customWidth="1"/>
    <col min="16137" max="16137" width="29.28515625" style="5" bestFit="1" customWidth="1"/>
    <col min="16138" max="16384" width="9.140625" style="5"/>
  </cols>
  <sheetData>
    <row r="1" spans="1:9" s="18" customFormat="1" ht="18" x14ac:dyDescent="0.35">
      <c r="A1" s="259" t="s">
        <v>85</v>
      </c>
      <c r="B1" s="259"/>
      <c r="C1" s="259"/>
      <c r="D1" s="259"/>
      <c r="E1" s="259"/>
      <c r="F1" s="259"/>
      <c r="G1" s="259"/>
      <c r="H1" s="259"/>
      <c r="I1" s="259"/>
    </row>
    <row r="2" spans="1:9" s="18" customFormat="1" ht="18" x14ac:dyDescent="0.35">
      <c r="A2" s="257" t="s">
        <v>226</v>
      </c>
      <c r="B2" s="257"/>
      <c r="C2" s="257"/>
      <c r="D2" s="257"/>
      <c r="E2" s="257"/>
      <c r="F2" s="257"/>
      <c r="G2" s="257"/>
      <c r="H2" s="257"/>
      <c r="I2" s="257"/>
    </row>
    <row r="3" spans="1:9" s="18" customFormat="1" ht="18" x14ac:dyDescent="0.35">
      <c r="A3" s="262" t="s">
        <v>8</v>
      </c>
      <c r="B3" s="262"/>
      <c r="C3" s="262"/>
      <c r="D3" s="262"/>
      <c r="E3" s="262"/>
      <c r="F3" s="262"/>
      <c r="G3" s="262"/>
      <c r="H3" s="262"/>
      <c r="I3" s="262"/>
    </row>
    <row r="4" spans="1:9" x14ac:dyDescent="0.3">
      <c r="A4" s="88"/>
      <c r="B4" s="88"/>
      <c r="C4" s="89"/>
      <c r="D4" s="89"/>
      <c r="E4" s="88"/>
      <c r="F4" s="89"/>
      <c r="G4" s="89"/>
      <c r="H4" s="88"/>
      <c r="I4" s="90"/>
    </row>
    <row r="5" spans="1:9" ht="12.75" customHeight="1" x14ac:dyDescent="0.3">
      <c r="A5" s="299" t="s">
        <v>86</v>
      </c>
      <c r="C5" s="91"/>
      <c r="D5" s="92"/>
      <c r="F5" s="91"/>
      <c r="G5" s="92"/>
      <c r="I5" s="93"/>
    </row>
    <row r="6" spans="1:9" x14ac:dyDescent="0.3">
      <c r="A6" s="300"/>
      <c r="B6" s="94"/>
      <c r="C6" s="275" t="s">
        <v>23</v>
      </c>
      <c r="D6" s="276"/>
      <c r="E6" s="94"/>
      <c r="F6" s="275" t="s">
        <v>24</v>
      </c>
      <c r="G6" s="276"/>
      <c r="H6" s="94"/>
      <c r="I6" s="95" t="s">
        <v>25</v>
      </c>
    </row>
    <row r="7" spans="1:9" x14ac:dyDescent="0.3">
      <c r="A7" s="301"/>
      <c r="B7" s="96"/>
      <c r="C7" s="97" t="s">
        <v>26</v>
      </c>
      <c r="D7" s="28" t="s">
        <v>27</v>
      </c>
      <c r="E7" s="29"/>
      <c r="F7" s="27" t="s">
        <v>26</v>
      </c>
      <c r="G7" s="28" t="s">
        <v>27</v>
      </c>
      <c r="H7" s="98"/>
      <c r="I7" s="99" t="s">
        <v>87</v>
      </c>
    </row>
    <row r="8" spans="1:9" s="9" customFormat="1" ht="33.75" customHeight="1" x14ac:dyDescent="0.3">
      <c r="A8" s="223" t="s">
        <v>29</v>
      </c>
      <c r="B8" s="224"/>
      <c r="C8" s="247">
        <v>4</v>
      </c>
      <c r="D8" s="225">
        <f t="shared" ref="D8:D19" si="0">C8/C$19*100</f>
        <v>0.4784688995215311</v>
      </c>
      <c r="E8" s="226"/>
      <c r="F8" s="247">
        <v>1</v>
      </c>
      <c r="G8" s="225">
        <f t="shared" ref="G8:G19" si="1">F8/F$19*100</f>
        <v>0.54347826086956519</v>
      </c>
      <c r="H8" s="226"/>
      <c r="I8" s="225">
        <f>F8/C8*100</f>
        <v>25</v>
      </c>
    </row>
    <row r="9" spans="1:9" s="9" customFormat="1" ht="33.75" customHeight="1" x14ac:dyDescent="0.3">
      <c r="A9" s="227" t="s">
        <v>88</v>
      </c>
      <c r="B9" s="224"/>
      <c r="C9" s="247">
        <v>2</v>
      </c>
      <c r="D9" s="225">
        <f t="shared" si="0"/>
        <v>0.23923444976076555</v>
      </c>
      <c r="E9" s="226"/>
      <c r="F9" s="247">
        <v>1</v>
      </c>
      <c r="G9" s="225">
        <f t="shared" si="1"/>
        <v>0.54347826086956519</v>
      </c>
      <c r="H9" s="226"/>
      <c r="I9" s="225">
        <f t="shared" ref="I9" si="2">F9/C9*100</f>
        <v>50</v>
      </c>
    </row>
    <row r="10" spans="1:9" s="9" customFormat="1" ht="33.75" customHeight="1" x14ac:dyDescent="0.3">
      <c r="A10" s="227" t="s">
        <v>32</v>
      </c>
      <c r="B10" s="224"/>
      <c r="C10" s="247">
        <v>15</v>
      </c>
      <c r="D10" s="225">
        <f t="shared" si="0"/>
        <v>1.7942583732057416</v>
      </c>
      <c r="E10" s="226"/>
      <c r="F10" s="247">
        <v>6</v>
      </c>
      <c r="G10" s="225">
        <f t="shared" si="1"/>
        <v>3.2608695652173911</v>
      </c>
      <c r="H10" s="226"/>
      <c r="I10" s="225">
        <f t="shared" ref="I10:I18" si="3">F10/C10*100</f>
        <v>40</v>
      </c>
    </row>
    <row r="11" spans="1:9" s="9" customFormat="1" ht="33.75" customHeight="1" x14ac:dyDescent="0.3">
      <c r="A11" s="227" t="s">
        <v>36</v>
      </c>
      <c r="B11" s="224"/>
      <c r="C11" s="247">
        <v>4</v>
      </c>
      <c r="D11" s="225">
        <f t="shared" si="0"/>
        <v>0.4784688995215311</v>
      </c>
      <c r="E11" s="226"/>
      <c r="F11" s="247">
        <v>0</v>
      </c>
      <c r="G11" s="225">
        <f t="shared" si="1"/>
        <v>0</v>
      </c>
      <c r="H11" s="226"/>
      <c r="I11" s="225">
        <f t="shared" si="3"/>
        <v>0</v>
      </c>
    </row>
    <row r="12" spans="1:9" s="9" customFormat="1" ht="33.75" customHeight="1" x14ac:dyDescent="0.3">
      <c r="A12" s="227" t="s">
        <v>39</v>
      </c>
      <c r="B12" s="224"/>
      <c r="C12" s="247">
        <v>228</v>
      </c>
      <c r="D12" s="225">
        <f t="shared" si="0"/>
        <v>27.27272727272727</v>
      </c>
      <c r="E12" s="226"/>
      <c r="F12" s="247">
        <v>46</v>
      </c>
      <c r="G12" s="225">
        <f t="shared" si="1"/>
        <v>25</v>
      </c>
      <c r="H12" s="226"/>
      <c r="I12" s="225">
        <f t="shared" si="3"/>
        <v>20.175438596491226</v>
      </c>
    </row>
    <row r="13" spans="1:9" s="9" customFormat="1" ht="33.75" customHeight="1" x14ac:dyDescent="0.3">
      <c r="A13" s="227" t="s">
        <v>46</v>
      </c>
      <c r="B13" s="224"/>
      <c r="C13" s="247">
        <v>406</v>
      </c>
      <c r="D13" s="225">
        <f t="shared" si="0"/>
        <v>48.564593301435401</v>
      </c>
      <c r="E13" s="226"/>
      <c r="F13" s="247">
        <v>95</v>
      </c>
      <c r="G13" s="225">
        <f t="shared" si="1"/>
        <v>51.630434782608688</v>
      </c>
      <c r="H13" s="226"/>
      <c r="I13" s="225">
        <f t="shared" si="3"/>
        <v>23.399014778325121</v>
      </c>
    </row>
    <row r="14" spans="1:9" s="9" customFormat="1" ht="33.75" customHeight="1" x14ac:dyDescent="0.3">
      <c r="A14" s="227" t="s">
        <v>58</v>
      </c>
      <c r="B14" s="224"/>
      <c r="C14" s="247">
        <v>19</v>
      </c>
      <c r="D14" s="225">
        <f t="shared" si="0"/>
        <v>2.2727272727272729</v>
      </c>
      <c r="E14" s="226"/>
      <c r="F14" s="247">
        <v>3</v>
      </c>
      <c r="G14" s="225">
        <f t="shared" si="1"/>
        <v>1.6304347826086956</v>
      </c>
      <c r="H14" s="226"/>
      <c r="I14" s="225">
        <f t="shared" si="3"/>
        <v>15.789473684210526</v>
      </c>
    </row>
    <row r="15" spans="1:9" s="9" customFormat="1" ht="33.75" customHeight="1" x14ac:dyDescent="0.3">
      <c r="A15" s="227" t="s">
        <v>61</v>
      </c>
      <c r="B15" s="224"/>
      <c r="C15" s="247">
        <v>10</v>
      </c>
      <c r="D15" s="225">
        <f t="shared" si="0"/>
        <v>1.1961722488038278</v>
      </c>
      <c r="E15" s="226"/>
      <c r="F15" s="247">
        <v>3</v>
      </c>
      <c r="G15" s="225">
        <f t="shared" si="1"/>
        <v>1.6304347826086956</v>
      </c>
      <c r="H15" s="226"/>
      <c r="I15" s="225">
        <f t="shared" si="3"/>
        <v>30</v>
      </c>
    </row>
    <row r="16" spans="1:9" s="9" customFormat="1" ht="33.75" customHeight="1" x14ac:dyDescent="0.3">
      <c r="A16" s="227" t="s">
        <v>64</v>
      </c>
      <c r="B16" s="224"/>
      <c r="C16" s="247">
        <v>41</v>
      </c>
      <c r="D16" s="225">
        <f t="shared" si="0"/>
        <v>4.9043062200956937</v>
      </c>
      <c r="E16" s="226"/>
      <c r="F16" s="247">
        <v>9</v>
      </c>
      <c r="G16" s="225">
        <f t="shared" si="1"/>
        <v>4.8913043478260869</v>
      </c>
      <c r="H16" s="226"/>
      <c r="I16" s="225">
        <f t="shared" si="3"/>
        <v>21.951219512195124</v>
      </c>
    </row>
    <row r="17" spans="1:15" s="9" customFormat="1" ht="33.75" customHeight="1" x14ac:dyDescent="0.3">
      <c r="A17" s="227" t="s">
        <v>67</v>
      </c>
      <c r="B17" s="224"/>
      <c r="C17" s="247">
        <v>106</v>
      </c>
      <c r="D17" s="225">
        <f t="shared" si="0"/>
        <v>12.679425837320574</v>
      </c>
      <c r="E17" s="226"/>
      <c r="F17" s="247">
        <v>20</v>
      </c>
      <c r="G17" s="225">
        <f t="shared" si="1"/>
        <v>10.869565217391305</v>
      </c>
      <c r="H17" s="226"/>
      <c r="I17" s="225">
        <f t="shared" ref="I17" si="4">F17/C17*100</f>
        <v>18.867924528301888</v>
      </c>
    </row>
    <row r="18" spans="1:15" s="9" customFormat="1" ht="33.75" customHeight="1" x14ac:dyDescent="0.3">
      <c r="A18" s="227" t="s">
        <v>228</v>
      </c>
      <c r="B18" s="224"/>
      <c r="C18" s="247">
        <v>1</v>
      </c>
      <c r="D18" s="225">
        <f t="shared" si="0"/>
        <v>0.11961722488038277</v>
      </c>
      <c r="E18" s="226"/>
      <c r="F18" s="247">
        <v>0</v>
      </c>
      <c r="G18" s="225">
        <f t="shared" si="1"/>
        <v>0</v>
      </c>
      <c r="H18" s="226"/>
      <c r="I18" s="225">
        <f t="shared" si="3"/>
        <v>0</v>
      </c>
      <c r="K18" s="5"/>
      <c r="L18" s="5"/>
    </row>
    <row r="19" spans="1:15" ht="16.5" customHeight="1" x14ac:dyDescent="0.3">
      <c r="A19" s="272" t="s">
        <v>79</v>
      </c>
      <c r="B19" s="102"/>
      <c r="C19" s="269">
        <f>SUM(C8:C18)</f>
        <v>836</v>
      </c>
      <c r="D19" s="266">
        <f t="shared" si="0"/>
        <v>100</v>
      </c>
      <c r="E19" s="103"/>
      <c r="F19" s="269">
        <f>SUM(F8:F18)</f>
        <v>184</v>
      </c>
      <c r="G19" s="266">
        <f t="shared" si="1"/>
        <v>100</v>
      </c>
      <c r="H19" s="103"/>
      <c r="I19" s="263">
        <f>F19/C19*100</f>
        <v>22.009569377990431</v>
      </c>
    </row>
    <row r="20" spans="1:15" x14ac:dyDescent="0.3">
      <c r="A20" s="273"/>
      <c r="C20" s="270"/>
      <c r="D20" s="267"/>
      <c r="E20" s="103"/>
      <c r="F20" s="270"/>
      <c r="G20" s="267"/>
      <c r="H20" s="103"/>
      <c r="I20" s="264"/>
    </row>
    <row r="21" spans="1:15" x14ac:dyDescent="0.3">
      <c r="A21" s="274"/>
      <c r="C21" s="271"/>
      <c r="D21" s="268"/>
      <c r="F21" s="271"/>
      <c r="G21" s="268"/>
      <c r="I21" s="265"/>
    </row>
    <row r="22" spans="1:15" x14ac:dyDescent="0.3">
      <c r="A22" s="100"/>
    </row>
    <row r="23" spans="1:15" s="65" customFormat="1" ht="15.75" x14ac:dyDescent="0.35">
      <c r="A23" s="140" t="s">
        <v>80</v>
      </c>
      <c r="B23" s="61"/>
      <c r="C23" s="62"/>
      <c r="D23" s="62"/>
      <c r="E23" s="62"/>
      <c r="F23" s="63"/>
      <c r="G23" s="63"/>
      <c r="H23" s="63"/>
      <c r="I23" s="64"/>
    </row>
    <row r="24" spans="1:15" s="71" customFormat="1" ht="15.75" x14ac:dyDescent="0.35">
      <c r="A24" s="167" t="s">
        <v>81</v>
      </c>
      <c r="B24" s="66"/>
      <c r="C24" s="67"/>
      <c r="D24" s="67"/>
      <c r="E24" s="67"/>
      <c r="F24" s="67"/>
      <c r="G24" s="67"/>
      <c r="H24" s="67"/>
      <c r="I24" s="67"/>
      <c r="J24" s="68"/>
      <c r="K24" s="69"/>
      <c r="L24" s="68"/>
      <c r="M24" s="68"/>
      <c r="N24" s="68"/>
      <c r="O24" s="70"/>
    </row>
    <row r="25" spans="1:15" s="74" customFormat="1" ht="15.75" x14ac:dyDescent="0.35">
      <c r="A25" s="16" t="s">
        <v>227</v>
      </c>
      <c r="B25" s="72"/>
      <c r="C25" s="73"/>
      <c r="D25" s="73"/>
      <c r="E25" s="73"/>
      <c r="F25" s="73"/>
      <c r="G25" s="73"/>
      <c r="H25" s="73"/>
      <c r="I25" s="73"/>
      <c r="M25" s="75"/>
    </row>
    <row r="26" spans="1:15" ht="12.75" customHeight="1" x14ac:dyDescent="0.3">
      <c r="A26" s="100"/>
    </row>
    <row r="27" spans="1:15" ht="12.75" customHeight="1" x14ac:dyDescent="0.3">
      <c r="A27" s="100"/>
    </row>
    <row r="28" spans="1:15" ht="12.75" customHeight="1" x14ac:dyDescent="0.3">
      <c r="A28" s="100"/>
    </row>
    <row r="29" spans="1:15" ht="12.75" customHeight="1" x14ac:dyDescent="0.3">
      <c r="A29" s="100"/>
    </row>
    <row r="30" spans="1:15" ht="12.75" customHeight="1" x14ac:dyDescent="0.3">
      <c r="A30" s="100"/>
    </row>
    <row r="31" spans="1:15" ht="12.75" customHeight="1" x14ac:dyDescent="0.3">
      <c r="A31" s="100"/>
    </row>
    <row r="32" spans="1:15" ht="12.75" customHeight="1" x14ac:dyDescent="0.3">
      <c r="A32" s="100"/>
    </row>
    <row r="33" spans="1:1" ht="12.75" customHeight="1" x14ac:dyDescent="0.3">
      <c r="A33" s="100"/>
    </row>
    <row r="34" spans="1:1" ht="12.75" customHeight="1" x14ac:dyDescent="0.3"/>
    <row r="35" spans="1:1" ht="12.75" customHeight="1" x14ac:dyDescent="0.3"/>
    <row r="36" spans="1:1" ht="12.75" customHeight="1" x14ac:dyDescent="0.3"/>
    <row r="37" spans="1:1" ht="12.75" customHeight="1" x14ac:dyDescent="0.3"/>
    <row r="38" spans="1:1" ht="12.75" customHeight="1" x14ac:dyDescent="0.3"/>
    <row r="39" spans="1:1" ht="12.75" customHeight="1" x14ac:dyDescent="0.3"/>
    <row r="40" spans="1:1" ht="12.75" customHeight="1" x14ac:dyDescent="0.3"/>
    <row r="41" spans="1:1" ht="12.75" customHeight="1" x14ac:dyDescent="0.3"/>
  </sheetData>
  <mergeCells count="12">
    <mergeCell ref="C6:D6"/>
    <mergeCell ref="F6:G6"/>
    <mergeCell ref="A3:I3"/>
    <mergeCell ref="A2:I2"/>
    <mergeCell ref="A1:I1"/>
    <mergeCell ref="A5:A7"/>
    <mergeCell ref="I19:I21"/>
    <mergeCell ref="G19:G21"/>
    <mergeCell ref="F19:F21"/>
    <mergeCell ref="D19:D21"/>
    <mergeCell ref="A19:A21"/>
    <mergeCell ref="C19:C21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A11" sqref="A11"/>
    </sheetView>
  </sheetViews>
  <sheetFormatPr defaultRowHeight="15" x14ac:dyDescent="0.3"/>
  <cols>
    <col min="1" max="1" width="105.28515625" style="149" customWidth="1"/>
    <col min="2" max="2" width="1.42578125" style="143" customWidth="1"/>
    <col min="3" max="3" width="12.28515625" style="144" customWidth="1"/>
    <col min="4" max="4" width="12.5703125" style="145" customWidth="1"/>
    <col min="5" max="5" width="1.42578125" style="143" customWidth="1"/>
    <col min="6" max="6" width="11.5703125" style="146" customWidth="1"/>
    <col min="7" max="7" width="11.5703125" style="147" customWidth="1"/>
    <col min="8" max="8" width="1.42578125" style="143" customWidth="1"/>
    <col min="9" max="9" width="33.7109375" style="147" customWidth="1"/>
    <col min="10" max="10" width="3.42578125" style="148" customWidth="1"/>
    <col min="11" max="254" width="9.140625" style="148"/>
    <col min="255" max="255" width="69" style="148" customWidth="1"/>
    <col min="256" max="256" width="1.42578125" style="148" customWidth="1"/>
    <col min="257" max="257" width="12.28515625" style="148" customWidth="1"/>
    <col min="258" max="258" width="12.5703125" style="148" customWidth="1"/>
    <col min="259" max="259" width="1.42578125" style="148" customWidth="1"/>
    <col min="260" max="261" width="11.5703125" style="148" customWidth="1"/>
    <col min="262" max="262" width="1.42578125" style="148" customWidth="1"/>
    <col min="263" max="263" width="29.28515625" style="148" bestFit="1" customWidth="1"/>
    <col min="264" max="510" width="9.140625" style="148"/>
    <col min="511" max="511" width="69" style="148" customWidth="1"/>
    <col min="512" max="512" width="1.42578125" style="148" customWidth="1"/>
    <col min="513" max="513" width="12.28515625" style="148" customWidth="1"/>
    <col min="514" max="514" width="12.5703125" style="148" customWidth="1"/>
    <col min="515" max="515" width="1.42578125" style="148" customWidth="1"/>
    <col min="516" max="517" width="11.5703125" style="148" customWidth="1"/>
    <col min="518" max="518" width="1.42578125" style="148" customWidth="1"/>
    <col min="519" max="519" width="29.28515625" style="148" bestFit="1" customWidth="1"/>
    <col min="520" max="766" width="9.140625" style="148"/>
    <col min="767" max="767" width="69" style="148" customWidth="1"/>
    <col min="768" max="768" width="1.42578125" style="148" customWidth="1"/>
    <col min="769" max="769" width="12.28515625" style="148" customWidth="1"/>
    <col min="770" max="770" width="12.5703125" style="148" customWidth="1"/>
    <col min="771" max="771" width="1.42578125" style="148" customWidth="1"/>
    <col min="772" max="773" width="11.5703125" style="148" customWidth="1"/>
    <col min="774" max="774" width="1.42578125" style="148" customWidth="1"/>
    <col min="775" max="775" width="29.28515625" style="148" bestFit="1" customWidth="1"/>
    <col min="776" max="1022" width="9.140625" style="148"/>
    <col min="1023" max="1023" width="69" style="148" customWidth="1"/>
    <col min="1024" max="1024" width="1.42578125" style="148" customWidth="1"/>
    <col min="1025" max="1025" width="12.28515625" style="148" customWidth="1"/>
    <col min="1026" max="1026" width="12.5703125" style="148" customWidth="1"/>
    <col min="1027" max="1027" width="1.42578125" style="148" customWidth="1"/>
    <col min="1028" max="1029" width="11.5703125" style="148" customWidth="1"/>
    <col min="1030" max="1030" width="1.42578125" style="148" customWidth="1"/>
    <col min="1031" max="1031" width="29.28515625" style="148" bestFit="1" customWidth="1"/>
    <col min="1032" max="1278" width="9.140625" style="148"/>
    <col min="1279" max="1279" width="69" style="148" customWidth="1"/>
    <col min="1280" max="1280" width="1.42578125" style="148" customWidth="1"/>
    <col min="1281" max="1281" width="12.28515625" style="148" customWidth="1"/>
    <col min="1282" max="1282" width="12.5703125" style="148" customWidth="1"/>
    <col min="1283" max="1283" width="1.42578125" style="148" customWidth="1"/>
    <col min="1284" max="1285" width="11.5703125" style="148" customWidth="1"/>
    <col min="1286" max="1286" width="1.42578125" style="148" customWidth="1"/>
    <col min="1287" max="1287" width="29.28515625" style="148" bestFit="1" customWidth="1"/>
    <col min="1288" max="1534" width="9.140625" style="148"/>
    <col min="1535" max="1535" width="69" style="148" customWidth="1"/>
    <col min="1536" max="1536" width="1.42578125" style="148" customWidth="1"/>
    <col min="1537" max="1537" width="12.28515625" style="148" customWidth="1"/>
    <col min="1538" max="1538" width="12.5703125" style="148" customWidth="1"/>
    <col min="1539" max="1539" width="1.42578125" style="148" customWidth="1"/>
    <col min="1540" max="1541" width="11.5703125" style="148" customWidth="1"/>
    <col min="1542" max="1542" width="1.42578125" style="148" customWidth="1"/>
    <col min="1543" max="1543" width="29.28515625" style="148" bestFit="1" customWidth="1"/>
    <col min="1544" max="1790" width="9.140625" style="148"/>
    <col min="1791" max="1791" width="69" style="148" customWidth="1"/>
    <col min="1792" max="1792" width="1.42578125" style="148" customWidth="1"/>
    <col min="1793" max="1793" width="12.28515625" style="148" customWidth="1"/>
    <col min="1794" max="1794" width="12.5703125" style="148" customWidth="1"/>
    <col min="1795" max="1795" width="1.42578125" style="148" customWidth="1"/>
    <col min="1796" max="1797" width="11.5703125" style="148" customWidth="1"/>
    <col min="1798" max="1798" width="1.42578125" style="148" customWidth="1"/>
    <col min="1799" max="1799" width="29.28515625" style="148" bestFit="1" customWidth="1"/>
    <col min="1800" max="2046" width="9.140625" style="148"/>
    <col min="2047" max="2047" width="69" style="148" customWidth="1"/>
    <col min="2048" max="2048" width="1.42578125" style="148" customWidth="1"/>
    <col min="2049" max="2049" width="12.28515625" style="148" customWidth="1"/>
    <col min="2050" max="2050" width="12.5703125" style="148" customWidth="1"/>
    <col min="2051" max="2051" width="1.42578125" style="148" customWidth="1"/>
    <col min="2052" max="2053" width="11.5703125" style="148" customWidth="1"/>
    <col min="2054" max="2054" width="1.42578125" style="148" customWidth="1"/>
    <col min="2055" max="2055" width="29.28515625" style="148" bestFit="1" customWidth="1"/>
    <col min="2056" max="2302" width="9.140625" style="148"/>
    <col min="2303" max="2303" width="69" style="148" customWidth="1"/>
    <col min="2304" max="2304" width="1.42578125" style="148" customWidth="1"/>
    <col min="2305" max="2305" width="12.28515625" style="148" customWidth="1"/>
    <col min="2306" max="2306" width="12.5703125" style="148" customWidth="1"/>
    <col min="2307" max="2307" width="1.42578125" style="148" customWidth="1"/>
    <col min="2308" max="2309" width="11.5703125" style="148" customWidth="1"/>
    <col min="2310" max="2310" width="1.42578125" style="148" customWidth="1"/>
    <col min="2311" max="2311" width="29.28515625" style="148" bestFit="1" customWidth="1"/>
    <col min="2312" max="2558" width="9.140625" style="148"/>
    <col min="2559" max="2559" width="69" style="148" customWidth="1"/>
    <col min="2560" max="2560" width="1.42578125" style="148" customWidth="1"/>
    <col min="2561" max="2561" width="12.28515625" style="148" customWidth="1"/>
    <col min="2562" max="2562" width="12.5703125" style="148" customWidth="1"/>
    <col min="2563" max="2563" width="1.42578125" style="148" customWidth="1"/>
    <col min="2564" max="2565" width="11.5703125" style="148" customWidth="1"/>
    <col min="2566" max="2566" width="1.42578125" style="148" customWidth="1"/>
    <col min="2567" max="2567" width="29.28515625" style="148" bestFit="1" customWidth="1"/>
    <col min="2568" max="2814" width="9.140625" style="148"/>
    <col min="2815" max="2815" width="69" style="148" customWidth="1"/>
    <col min="2816" max="2816" width="1.42578125" style="148" customWidth="1"/>
    <col min="2817" max="2817" width="12.28515625" style="148" customWidth="1"/>
    <col min="2818" max="2818" width="12.5703125" style="148" customWidth="1"/>
    <col min="2819" max="2819" width="1.42578125" style="148" customWidth="1"/>
    <col min="2820" max="2821" width="11.5703125" style="148" customWidth="1"/>
    <col min="2822" max="2822" width="1.42578125" style="148" customWidth="1"/>
    <col min="2823" max="2823" width="29.28515625" style="148" bestFit="1" customWidth="1"/>
    <col min="2824" max="3070" width="9.140625" style="148"/>
    <col min="3071" max="3071" width="69" style="148" customWidth="1"/>
    <col min="3072" max="3072" width="1.42578125" style="148" customWidth="1"/>
    <col min="3073" max="3073" width="12.28515625" style="148" customWidth="1"/>
    <col min="3074" max="3074" width="12.5703125" style="148" customWidth="1"/>
    <col min="3075" max="3075" width="1.42578125" style="148" customWidth="1"/>
    <col min="3076" max="3077" width="11.5703125" style="148" customWidth="1"/>
    <col min="3078" max="3078" width="1.42578125" style="148" customWidth="1"/>
    <col min="3079" max="3079" width="29.28515625" style="148" bestFit="1" customWidth="1"/>
    <col min="3080" max="3326" width="9.140625" style="148"/>
    <col min="3327" max="3327" width="69" style="148" customWidth="1"/>
    <col min="3328" max="3328" width="1.42578125" style="148" customWidth="1"/>
    <col min="3329" max="3329" width="12.28515625" style="148" customWidth="1"/>
    <col min="3330" max="3330" width="12.5703125" style="148" customWidth="1"/>
    <col min="3331" max="3331" width="1.42578125" style="148" customWidth="1"/>
    <col min="3332" max="3333" width="11.5703125" style="148" customWidth="1"/>
    <col min="3334" max="3334" width="1.42578125" style="148" customWidth="1"/>
    <col min="3335" max="3335" width="29.28515625" style="148" bestFit="1" customWidth="1"/>
    <col min="3336" max="3582" width="9.140625" style="148"/>
    <col min="3583" max="3583" width="69" style="148" customWidth="1"/>
    <col min="3584" max="3584" width="1.42578125" style="148" customWidth="1"/>
    <col min="3585" max="3585" width="12.28515625" style="148" customWidth="1"/>
    <col min="3586" max="3586" width="12.5703125" style="148" customWidth="1"/>
    <col min="3587" max="3587" width="1.42578125" style="148" customWidth="1"/>
    <col min="3588" max="3589" width="11.5703125" style="148" customWidth="1"/>
    <col min="3590" max="3590" width="1.42578125" style="148" customWidth="1"/>
    <col min="3591" max="3591" width="29.28515625" style="148" bestFit="1" customWidth="1"/>
    <col min="3592" max="3838" width="9.140625" style="148"/>
    <col min="3839" max="3839" width="69" style="148" customWidth="1"/>
    <col min="3840" max="3840" width="1.42578125" style="148" customWidth="1"/>
    <col min="3841" max="3841" width="12.28515625" style="148" customWidth="1"/>
    <col min="3842" max="3842" width="12.5703125" style="148" customWidth="1"/>
    <col min="3843" max="3843" width="1.42578125" style="148" customWidth="1"/>
    <col min="3844" max="3845" width="11.5703125" style="148" customWidth="1"/>
    <col min="3846" max="3846" width="1.42578125" style="148" customWidth="1"/>
    <col min="3847" max="3847" width="29.28515625" style="148" bestFit="1" customWidth="1"/>
    <col min="3848" max="4094" width="9.140625" style="148"/>
    <col min="4095" max="4095" width="69" style="148" customWidth="1"/>
    <col min="4096" max="4096" width="1.42578125" style="148" customWidth="1"/>
    <col min="4097" max="4097" width="12.28515625" style="148" customWidth="1"/>
    <col min="4098" max="4098" width="12.5703125" style="148" customWidth="1"/>
    <col min="4099" max="4099" width="1.42578125" style="148" customWidth="1"/>
    <col min="4100" max="4101" width="11.5703125" style="148" customWidth="1"/>
    <col min="4102" max="4102" width="1.42578125" style="148" customWidth="1"/>
    <col min="4103" max="4103" width="29.28515625" style="148" bestFit="1" customWidth="1"/>
    <col min="4104" max="4350" width="9.140625" style="148"/>
    <col min="4351" max="4351" width="69" style="148" customWidth="1"/>
    <col min="4352" max="4352" width="1.42578125" style="148" customWidth="1"/>
    <col min="4353" max="4353" width="12.28515625" style="148" customWidth="1"/>
    <col min="4354" max="4354" width="12.5703125" style="148" customWidth="1"/>
    <col min="4355" max="4355" width="1.42578125" style="148" customWidth="1"/>
    <col min="4356" max="4357" width="11.5703125" style="148" customWidth="1"/>
    <col min="4358" max="4358" width="1.42578125" style="148" customWidth="1"/>
    <col min="4359" max="4359" width="29.28515625" style="148" bestFit="1" customWidth="1"/>
    <col min="4360" max="4606" width="9.140625" style="148"/>
    <col min="4607" max="4607" width="69" style="148" customWidth="1"/>
    <col min="4608" max="4608" width="1.42578125" style="148" customWidth="1"/>
    <col min="4609" max="4609" width="12.28515625" style="148" customWidth="1"/>
    <col min="4610" max="4610" width="12.5703125" style="148" customWidth="1"/>
    <col min="4611" max="4611" width="1.42578125" style="148" customWidth="1"/>
    <col min="4612" max="4613" width="11.5703125" style="148" customWidth="1"/>
    <col min="4614" max="4614" width="1.42578125" style="148" customWidth="1"/>
    <col min="4615" max="4615" width="29.28515625" style="148" bestFit="1" customWidth="1"/>
    <col min="4616" max="4862" width="9.140625" style="148"/>
    <col min="4863" max="4863" width="69" style="148" customWidth="1"/>
    <col min="4864" max="4864" width="1.42578125" style="148" customWidth="1"/>
    <col min="4865" max="4865" width="12.28515625" style="148" customWidth="1"/>
    <col min="4866" max="4866" width="12.5703125" style="148" customWidth="1"/>
    <col min="4867" max="4867" width="1.42578125" style="148" customWidth="1"/>
    <col min="4868" max="4869" width="11.5703125" style="148" customWidth="1"/>
    <col min="4870" max="4870" width="1.42578125" style="148" customWidth="1"/>
    <col min="4871" max="4871" width="29.28515625" style="148" bestFit="1" customWidth="1"/>
    <col min="4872" max="5118" width="9.140625" style="148"/>
    <col min="5119" max="5119" width="69" style="148" customWidth="1"/>
    <col min="5120" max="5120" width="1.42578125" style="148" customWidth="1"/>
    <col min="5121" max="5121" width="12.28515625" style="148" customWidth="1"/>
    <col min="5122" max="5122" width="12.5703125" style="148" customWidth="1"/>
    <col min="5123" max="5123" width="1.42578125" style="148" customWidth="1"/>
    <col min="5124" max="5125" width="11.5703125" style="148" customWidth="1"/>
    <col min="5126" max="5126" width="1.42578125" style="148" customWidth="1"/>
    <col min="5127" max="5127" width="29.28515625" style="148" bestFit="1" customWidth="1"/>
    <col min="5128" max="5374" width="9.140625" style="148"/>
    <col min="5375" max="5375" width="69" style="148" customWidth="1"/>
    <col min="5376" max="5376" width="1.42578125" style="148" customWidth="1"/>
    <col min="5377" max="5377" width="12.28515625" style="148" customWidth="1"/>
    <col min="5378" max="5378" width="12.5703125" style="148" customWidth="1"/>
    <col min="5379" max="5379" width="1.42578125" style="148" customWidth="1"/>
    <col min="5380" max="5381" width="11.5703125" style="148" customWidth="1"/>
    <col min="5382" max="5382" width="1.42578125" style="148" customWidth="1"/>
    <col min="5383" max="5383" width="29.28515625" style="148" bestFit="1" customWidth="1"/>
    <col min="5384" max="5630" width="9.140625" style="148"/>
    <col min="5631" max="5631" width="69" style="148" customWidth="1"/>
    <col min="5632" max="5632" width="1.42578125" style="148" customWidth="1"/>
    <col min="5633" max="5633" width="12.28515625" style="148" customWidth="1"/>
    <col min="5634" max="5634" width="12.5703125" style="148" customWidth="1"/>
    <col min="5635" max="5635" width="1.42578125" style="148" customWidth="1"/>
    <col min="5636" max="5637" width="11.5703125" style="148" customWidth="1"/>
    <col min="5638" max="5638" width="1.42578125" style="148" customWidth="1"/>
    <col min="5639" max="5639" width="29.28515625" style="148" bestFit="1" customWidth="1"/>
    <col min="5640" max="5886" width="9.140625" style="148"/>
    <col min="5887" max="5887" width="69" style="148" customWidth="1"/>
    <col min="5888" max="5888" width="1.42578125" style="148" customWidth="1"/>
    <col min="5889" max="5889" width="12.28515625" style="148" customWidth="1"/>
    <col min="5890" max="5890" width="12.5703125" style="148" customWidth="1"/>
    <col min="5891" max="5891" width="1.42578125" style="148" customWidth="1"/>
    <col min="5892" max="5893" width="11.5703125" style="148" customWidth="1"/>
    <col min="5894" max="5894" width="1.42578125" style="148" customWidth="1"/>
    <col min="5895" max="5895" width="29.28515625" style="148" bestFit="1" customWidth="1"/>
    <col min="5896" max="6142" width="9.140625" style="148"/>
    <col min="6143" max="6143" width="69" style="148" customWidth="1"/>
    <col min="6144" max="6144" width="1.42578125" style="148" customWidth="1"/>
    <col min="6145" max="6145" width="12.28515625" style="148" customWidth="1"/>
    <col min="6146" max="6146" width="12.5703125" style="148" customWidth="1"/>
    <col min="6147" max="6147" width="1.42578125" style="148" customWidth="1"/>
    <col min="6148" max="6149" width="11.5703125" style="148" customWidth="1"/>
    <col min="6150" max="6150" width="1.42578125" style="148" customWidth="1"/>
    <col min="6151" max="6151" width="29.28515625" style="148" bestFit="1" customWidth="1"/>
    <col min="6152" max="6398" width="9.140625" style="148"/>
    <col min="6399" max="6399" width="69" style="148" customWidth="1"/>
    <col min="6400" max="6400" width="1.42578125" style="148" customWidth="1"/>
    <col min="6401" max="6401" width="12.28515625" style="148" customWidth="1"/>
    <col min="6402" max="6402" width="12.5703125" style="148" customWidth="1"/>
    <col min="6403" max="6403" width="1.42578125" style="148" customWidth="1"/>
    <col min="6404" max="6405" width="11.5703125" style="148" customWidth="1"/>
    <col min="6406" max="6406" width="1.42578125" style="148" customWidth="1"/>
    <col min="6407" max="6407" width="29.28515625" style="148" bestFit="1" customWidth="1"/>
    <col min="6408" max="6654" width="9.140625" style="148"/>
    <col min="6655" max="6655" width="69" style="148" customWidth="1"/>
    <col min="6656" max="6656" width="1.42578125" style="148" customWidth="1"/>
    <col min="6657" max="6657" width="12.28515625" style="148" customWidth="1"/>
    <col min="6658" max="6658" width="12.5703125" style="148" customWidth="1"/>
    <col min="6659" max="6659" width="1.42578125" style="148" customWidth="1"/>
    <col min="6660" max="6661" width="11.5703125" style="148" customWidth="1"/>
    <col min="6662" max="6662" width="1.42578125" style="148" customWidth="1"/>
    <col min="6663" max="6663" width="29.28515625" style="148" bestFit="1" customWidth="1"/>
    <col min="6664" max="6910" width="9.140625" style="148"/>
    <col min="6911" max="6911" width="69" style="148" customWidth="1"/>
    <col min="6912" max="6912" width="1.42578125" style="148" customWidth="1"/>
    <col min="6913" max="6913" width="12.28515625" style="148" customWidth="1"/>
    <col min="6914" max="6914" width="12.5703125" style="148" customWidth="1"/>
    <col min="6915" max="6915" width="1.42578125" style="148" customWidth="1"/>
    <col min="6916" max="6917" width="11.5703125" style="148" customWidth="1"/>
    <col min="6918" max="6918" width="1.42578125" style="148" customWidth="1"/>
    <col min="6919" max="6919" width="29.28515625" style="148" bestFit="1" customWidth="1"/>
    <col min="6920" max="7166" width="9.140625" style="148"/>
    <col min="7167" max="7167" width="69" style="148" customWidth="1"/>
    <col min="7168" max="7168" width="1.42578125" style="148" customWidth="1"/>
    <col min="7169" max="7169" width="12.28515625" style="148" customWidth="1"/>
    <col min="7170" max="7170" width="12.5703125" style="148" customWidth="1"/>
    <col min="7171" max="7171" width="1.42578125" style="148" customWidth="1"/>
    <col min="7172" max="7173" width="11.5703125" style="148" customWidth="1"/>
    <col min="7174" max="7174" width="1.42578125" style="148" customWidth="1"/>
    <col min="7175" max="7175" width="29.28515625" style="148" bestFit="1" customWidth="1"/>
    <col min="7176" max="7422" width="9.140625" style="148"/>
    <col min="7423" max="7423" width="69" style="148" customWidth="1"/>
    <col min="7424" max="7424" width="1.42578125" style="148" customWidth="1"/>
    <col min="7425" max="7425" width="12.28515625" style="148" customWidth="1"/>
    <col min="7426" max="7426" width="12.5703125" style="148" customWidth="1"/>
    <col min="7427" max="7427" width="1.42578125" style="148" customWidth="1"/>
    <col min="7428" max="7429" width="11.5703125" style="148" customWidth="1"/>
    <col min="7430" max="7430" width="1.42578125" style="148" customWidth="1"/>
    <col min="7431" max="7431" width="29.28515625" style="148" bestFit="1" customWidth="1"/>
    <col min="7432" max="7678" width="9.140625" style="148"/>
    <col min="7679" max="7679" width="69" style="148" customWidth="1"/>
    <col min="7680" max="7680" width="1.42578125" style="148" customWidth="1"/>
    <col min="7681" max="7681" width="12.28515625" style="148" customWidth="1"/>
    <col min="7682" max="7682" width="12.5703125" style="148" customWidth="1"/>
    <col min="7683" max="7683" width="1.42578125" style="148" customWidth="1"/>
    <col min="7684" max="7685" width="11.5703125" style="148" customWidth="1"/>
    <col min="7686" max="7686" width="1.42578125" style="148" customWidth="1"/>
    <col min="7687" max="7687" width="29.28515625" style="148" bestFit="1" customWidth="1"/>
    <col min="7688" max="7934" width="9.140625" style="148"/>
    <col min="7935" max="7935" width="69" style="148" customWidth="1"/>
    <col min="7936" max="7936" width="1.42578125" style="148" customWidth="1"/>
    <col min="7937" max="7937" width="12.28515625" style="148" customWidth="1"/>
    <col min="7938" max="7938" width="12.5703125" style="148" customWidth="1"/>
    <col min="7939" max="7939" width="1.42578125" style="148" customWidth="1"/>
    <col min="7940" max="7941" width="11.5703125" style="148" customWidth="1"/>
    <col min="7942" max="7942" width="1.42578125" style="148" customWidth="1"/>
    <col min="7943" max="7943" width="29.28515625" style="148" bestFit="1" customWidth="1"/>
    <col min="7944" max="8190" width="9.140625" style="148"/>
    <col min="8191" max="8191" width="69" style="148" customWidth="1"/>
    <col min="8192" max="8192" width="1.42578125" style="148" customWidth="1"/>
    <col min="8193" max="8193" width="12.28515625" style="148" customWidth="1"/>
    <col min="8194" max="8194" width="12.5703125" style="148" customWidth="1"/>
    <col min="8195" max="8195" width="1.42578125" style="148" customWidth="1"/>
    <col min="8196" max="8197" width="11.5703125" style="148" customWidth="1"/>
    <col min="8198" max="8198" width="1.42578125" style="148" customWidth="1"/>
    <col min="8199" max="8199" width="29.28515625" style="148" bestFit="1" customWidth="1"/>
    <col min="8200" max="8446" width="9.140625" style="148"/>
    <col min="8447" max="8447" width="69" style="148" customWidth="1"/>
    <col min="8448" max="8448" width="1.42578125" style="148" customWidth="1"/>
    <col min="8449" max="8449" width="12.28515625" style="148" customWidth="1"/>
    <col min="8450" max="8450" width="12.5703125" style="148" customWidth="1"/>
    <col min="8451" max="8451" width="1.42578125" style="148" customWidth="1"/>
    <col min="8452" max="8453" width="11.5703125" style="148" customWidth="1"/>
    <col min="8454" max="8454" width="1.42578125" style="148" customWidth="1"/>
    <col min="8455" max="8455" width="29.28515625" style="148" bestFit="1" customWidth="1"/>
    <col min="8456" max="8702" width="9.140625" style="148"/>
    <col min="8703" max="8703" width="69" style="148" customWidth="1"/>
    <col min="8704" max="8704" width="1.42578125" style="148" customWidth="1"/>
    <col min="8705" max="8705" width="12.28515625" style="148" customWidth="1"/>
    <col min="8706" max="8706" width="12.5703125" style="148" customWidth="1"/>
    <col min="8707" max="8707" width="1.42578125" style="148" customWidth="1"/>
    <col min="8708" max="8709" width="11.5703125" style="148" customWidth="1"/>
    <col min="8710" max="8710" width="1.42578125" style="148" customWidth="1"/>
    <col min="8711" max="8711" width="29.28515625" style="148" bestFit="1" customWidth="1"/>
    <col min="8712" max="8958" width="9.140625" style="148"/>
    <col min="8959" max="8959" width="69" style="148" customWidth="1"/>
    <col min="8960" max="8960" width="1.42578125" style="148" customWidth="1"/>
    <col min="8961" max="8961" width="12.28515625" style="148" customWidth="1"/>
    <col min="8962" max="8962" width="12.5703125" style="148" customWidth="1"/>
    <col min="8963" max="8963" width="1.42578125" style="148" customWidth="1"/>
    <col min="8964" max="8965" width="11.5703125" style="148" customWidth="1"/>
    <col min="8966" max="8966" width="1.42578125" style="148" customWidth="1"/>
    <col min="8967" max="8967" width="29.28515625" style="148" bestFit="1" customWidth="1"/>
    <col min="8968" max="9214" width="9.140625" style="148"/>
    <col min="9215" max="9215" width="69" style="148" customWidth="1"/>
    <col min="9216" max="9216" width="1.42578125" style="148" customWidth="1"/>
    <col min="9217" max="9217" width="12.28515625" style="148" customWidth="1"/>
    <col min="9218" max="9218" width="12.5703125" style="148" customWidth="1"/>
    <col min="9219" max="9219" width="1.42578125" style="148" customWidth="1"/>
    <col min="9220" max="9221" width="11.5703125" style="148" customWidth="1"/>
    <col min="9222" max="9222" width="1.42578125" style="148" customWidth="1"/>
    <col min="9223" max="9223" width="29.28515625" style="148" bestFit="1" customWidth="1"/>
    <col min="9224" max="9470" width="9.140625" style="148"/>
    <col min="9471" max="9471" width="69" style="148" customWidth="1"/>
    <col min="9472" max="9472" width="1.42578125" style="148" customWidth="1"/>
    <col min="9473" max="9473" width="12.28515625" style="148" customWidth="1"/>
    <col min="9474" max="9474" width="12.5703125" style="148" customWidth="1"/>
    <col min="9475" max="9475" width="1.42578125" style="148" customWidth="1"/>
    <col min="9476" max="9477" width="11.5703125" style="148" customWidth="1"/>
    <col min="9478" max="9478" width="1.42578125" style="148" customWidth="1"/>
    <col min="9479" max="9479" width="29.28515625" style="148" bestFit="1" customWidth="1"/>
    <col min="9480" max="9726" width="9.140625" style="148"/>
    <col min="9727" max="9727" width="69" style="148" customWidth="1"/>
    <col min="9728" max="9728" width="1.42578125" style="148" customWidth="1"/>
    <col min="9729" max="9729" width="12.28515625" style="148" customWidth="1"/>
    <col min="9730" max="9730" width="12.5703125" style="148" customWidth="1"/>
    <col min="9731" max="9731" width="1.42578125" style="148" customWidth="1"/>
    <col min="9732" max="9733" width="11.5703125" style="148" customWidth="1"/>
    <col min="9734" max="9734" width="1.42578125" style="148" customWidth="1"/>
    <col min="9735" max="9735" width="29.28515625" style="148" bestFit="1" customWidth="1"/>
    <col min="9736" max="9982" width="9.140625" style="148"/>
    <col min="9983" max="9983" width="69" style="148" customWidth="1"/>
    <col min="9984" max="9984" width="1.42578125" style="148" customWidth="1"/>
    <col min="9985" max="9985" width="12.28515625" style="148" customWidth="1"/>
    <col min="9986" max="9986" width="12.5703125" style="148" customWidth="1"/>
    <col min="9987" max="9987" width="1.42578125" style="148" customWidth="1"/>
    <col min="9988" max="9989" width="11.5703125" style="148" customWidth="1"/>
    <col min="9990" max="9990" width="1.42578125" style="148" customWidth="1"/>
    <col min="9991" max="9991" width="29.28515625" style="148" bestFit="1" customWidth="1"/>
    <col min="9992" max="10238" width="9.140625" style="148"/>
    <col min="10239" max="10239" width="69" style="148" customWidth="1"/>
    <col min="10240" max="10240" width="1.42578125" style="148" customWidth="1"/>
    <col min="10241" max="10241" width="12.28515625" style="148" customWidth="1"/>
    <col min="10242" max="10242" width="12.5703125" style="148" customWidth="1"/>
    <col min="10243" max="10243" width="1.42578125" style="148" customWidth="1"/>
    <col min="10244" max="10245" width="11.5703125" style="148" customWidth="1"/>
    <col min="10246" max="10246" width="1.42578125" style="148" customWidth="1"/>
    <col min="10247" max="10247" width="29.28515625" style="148" bestFit="1" customWidth="1"/>
    <col min="10248" max="10494" width="9.140625" style="148"/>
    <col min="10495" max="10495" width="69" style="148" customWidth="1"/>
    <col min="10496" max="10496" width="1.42578125" style="148" customWidth="1"/>
    <col min="10497" max="10497" width="12.28515625" style="148" customWidth="1"/>
    <col min="10498" max="10498" width="12.5703125" style="148" customWidth="1"/>
    <col min="10499" max="10499" width="1.42578125" style="148" customWidth="1"/>
    <col min="10500" max="10501" width="11.5703125" style="148" customWidth="1"/>
    <col min="10502" max="10502" width="1.42578125" style="148" customWidth="1"/>
    <col min="10503" max="10503" width="29.28515625" style="148" bestFit="1" customWidth="1"/>
    <col min="10504" max="10750" width="9.140625" style="148"/>
    <col min="10751" max="10751" width="69" style="148" customWidth="1"/>
    <col min="10752" max="10752" width="1.42578125" style="148" customWidth="1"/>
    <col min="10753" max="10753" width="12.28515625" style="148" customWidth="1"/>
    <col min="10754" max="10754" width="12.5703125" style="148" customWidth="1"/>
    <col min="10755" max="10755" width="1.42578125" style="148" customWidth="1"/>
    <col min="10756" max="10757" width="11.5703125" style="148" customWidth="1"/>
    <col min="10758" max="10758" width="1.42578125" style="148" customWidth="1"/>
    <col min="10759" max="10759" width="29.28515625" style="148" bestFit="1" customWidth="1"/>
    <col min="10760" max="11006" width="9.140625" style="148"/>
    <col min="11007" max="11007" width="69" style="148" customWidth="1"/>
    <col min="11008" max="11008" width="1.42578125" style="148" customWidth="1"/>
    <col min="11009" max="11009" width="12.28515625" style="148" customWidth="1"/>
    <col min="11010" max="11010" width="12.5703125" style="148" customWidth="1"/>
    <col min="11011" max="11011" width="1.42578125" style="148" customWidth="1"/>
    <col min="11012" max="11013" width="11.5703125" style="148" customWidth="1"/>
    <col min="11014" max="11014" width="1.42578125" style="148" customWidth="1"/>
    <col min="11015" max="11015" width="29.28515625" style="148" bestFit="1" customWidth="1"/>
    <col min="11016" max="11262" width="9.140625" style="148"/>
    <col min="11263" max="11263" width="69" style="148" customWidth="1"/>
    <col min="11264" max="11264" width="1.42578125" style="148" customWidth="1"/>
    <col min="11265" max="11265" width="12.28515625" style="148" customWidth="1"/>
    <col min="11266" max="11266" width="12.5703125" style="148" customWidth="1"/>
    <col min="11267" max="11267" width="1.42578125" style="148" customWidth="1"/>
    <col min="11268" max="11269" width="11.5703125" style="148" customWidth="1"/>
    <col min="11270" max="11270" width="1.42578125" style="148" customWidth="1"/>
    <col min="11271" max="11271" width="29.28515625" style="148" bestFit="1" customWidth="1"/>
    <col min="11272" max="11518" width="9.140625" style="148"/>
    <col min="11519" max="11519" width="69" style="148" customWidth="1"/>
    <col min="11520" max="11520" width="1.42578125" style="148" customWidth="1"/>
    <col min="11521" max="11521" width="12.28515625" style="148" customWidth="1"/>
    <col min="11522" max="11522" width="12.5703125" style="148" customWidth="1"/>
    <col min="11523" max="11523" width="1.42578125" style="148" customWidth="1"/>
    <col min="11524" max="11525" width="11.5703125" style="148" customWidth="1"/>
    <col min="11526" max="11526" width="1.42578125" style="148" customWidth="1"/>
    <col min="11527" max="11527" width="29.28515625" style="148" bestFit="1" customWidth="1"/>
    <col min="11528" max="11774" width="9.140625" style="148"/>
    <col min="11775" max="11775" width="69" style="148" customWidth="1"/>
    <col min="11776" max="11776" width="1.42578125" style="148" customWidth="1"/>
    <col min="11777" max="11777" width="12.28515625" style="148" customWidth="1"/>
    <col min="11778" max="11778" width="12.5703125" style="148" customWidth="1"/>
    <col min="11779" max="11779" width="1.42578125" style="148" customWidth="1"/>
    <col min="11780" max="11781" width="11.5703125" style="148" customWidth="1"/>
    <col min="11782" max="11782" width="1.42578125" style="148" customWidth="1"/>
    <col min="11783" max="11783" width="29.28515625" style="148" bestFit="1" customWidth="1"/>
    <col min="11784" max="12030" width="9.140625" style="148"/>
    <col min="12031" max="12031" width="69" style="148" customWidth="1"/>
    <col min="12032" max="12032" width="1.42578125" style="148" customWidth="1"/>
    <col min="12033" max="12033" width="12.28515625" style="148" customWidth="1"/>
    <col min="12034" max="12034" width="12.5703125" style="148" customWidth="1"/>
    <col min="12035" max="12035" width="1.42578125" style="148" customWidth="1"/>
    <col min="12036" max="12037" width="11.5703125" style="148" customWidth="1"/>
    <col min="12038" max="12038" width="1.42578125" style="148" customWidth="1"/>
    <col min="12039" max="12039" width="29.28515625" style="148" bestFit="1" customWidth="1"/>
    <col min="12040" max="12286" width="9.140625" style="148"/>
    <col min="12287" max="12287" width="69" style="148" customWidth="1"/>
    <col min="12288" max="12288" width="1.42578125" style="148" customWidth="1"/>
    <col min="12289" max="12289" width="12.28515625" style="148" customWidth="1"/>
    <col min="12290" max="12290" width="12.5703125" style="148" customWidth="1"/>
    <col min="12291" max="12291" width="1.42578125" style="148" customWidth="1"/>
    <col min="12292" max="12293" width="11.5703125" style="148" customWidth="1"/>
    <col min="12294" max="12294" width="1.42578125" style="148" customWidth="1"/>
    <col min="12295" max="12295" width="29.28515625" style="148" bestFit="1" customWidth="1"/>
    <col min="12296" max="12542" width="9.140625" style="148"/>
    <col min="12543" max="12543" width="69" style="148" customWidth="1"/>
    <col min="12544" max="12544" width="1.42578125" style="148" customWidth="1"/>
    <col min="12545" max="12545" width="12.28515625" style="148" customWidth="1"/>
    <col min="12546" max="12546" width="12.5703125" style="148" customWidth="1"/>
    <col min="12547" max="12547" width="1.42578125" style="148" customWidth="1"/>
    <col min="12548" max="12549" width="11.5703125" style="148" customWidth="1"/>
    <col min="12550" max="12550" width="1.42578125" style="148" customWidth="1"/>
    <col min="12551" max="12551" width="29.28515625" style="148" bestFit="1" customWidth="1"/>
    <col min="12552" max="12798" width="9.140625" style="148"/>
    <col min="12799" max="12799" width="69" style="148" customWidth="1"/>
    <col min="12800" max="12800" width="1.42578125" style="148" customWidth="1"/>
    <col min="12801" max="12801" width="12.28515625" style="148" customWidth="1"/>
    <col min="12802" max="12802" width="12.5703125" style="148" customWidth="1"/>
    <col min="12803" max="12803" width="1.42578125" style="148" customWidth="1"/>
    <col min="12804" max="12805" width="11.5703125" style="148" customWidth="1"/>
    <col min="12806" max="12806" width="1.42578125" style="148" customWidth="1"/>
    <col min="12807" max="12807" width="29.28515625" style="148" bestFit="1" customWidth="1"/>
    <col min="12808" max="13054" width="9.140625" style="148"/>
    <col min="13055" max="13055" width="69" style="148" customWidth="1"/>
    <col min="13056" max="13056" width="1.42578125" style="148" customWidth="1"/>
    <col min="13057" max="13057" width="12.28515625" style="148" customWidth="1"/>
    <col min="13058" max="13058" width="12.5703125" style="148" customWidth="1"/>
    <col min="13059" max="13059" width="1.42578125" style="148" customWidth="1"/>
    <col min="13060" max="13061" width="11.5703125" style="148" customWidth="1"/>
    <col min="13062" max="13062" width="1.42578125" style="148" customWidth="1"/>
    <col min="13063" max="13063" width="29.28515625" style="148" bestFit="1" customWidth="1"/>
    <col min="13064" max="13310" width="9.140625" style="148"/>
    <col min="13311" max="13311" width="69" style="148" customWidth="1"/>
    <col min="13312" max="13312" width="1.42578125" style="148" customWidth="1"/>
    <col min="13313" max="13313" width="12.28515625" style="148" customWidth="1"/>
    <col min="13314" max="13314" width="12.5703125" style="148" customWidth="1"/>
    <col min="13315" max="13315" width="1.42578125" style="148" customWidth="1"/>
    <col min="13316" max="13317" width="11.5703125" style="148" customWidth="1"/>
    <col min="13318" max="13318" width="1.42578125" style="148" customWidth="1"/>
    <col min="13319" max="13319" width="29.28515625" style="148" bestFit="1" customWidth="1"/>
    <col min="13320" max="13566" width="9.140625" style="148"/>
    <col min="13567" max="13567" width="69" style="148" customWidth="1"/>
    <col min="13568" max="13568" width="1.42578125" style="148" customWidth="1"/>
    <col min="13569" max="13569" width="12.28515625" style="148" customWidth="1"/>
    <col min="13570" max="13570" width="12.5703125" style="148" customWidth="1"/>
    <col min="13571" max="13571" width="1.42578125" style="148" customWidth="1"/>
    <col min="13572" max="13573" width="11.5703125" style="148" customWidth="1"/>
    <col min="13574" max="13574" width="1.42578125" style="148" customWidth="1"/>
    <col min="13575" max="13575" width="29.28515625" style="148" bestFit="1" customWidth="1"/>
    <col min="13576" max="13822" width="9.140625" style="148"/>
    <col min="13823" max="13823" width="69" style="148" customWidth="1"/>
    <col min="13824" max="13824" width="1.42578125" style="148" customWidth="1"/>
    <col min="13825" max="13825" width="12.28515625" style="148" customWidth="1"/>
    <col min="13826" max="13826" width="12.5703125" style="148" customWidth="1"/>
    <col min="13827" max="13827" width="1.42578125" style="148" customWidth="1"/>
    <col min="13828" max="13829" width="11.5703125" style="148" customWidth="1"/>
    <col min="13830" max="13830" width="1.42578125" style="148" customWidth="1"/>
    <col min="13831" max="13831" width="29.28515625" style="148" bestFit="1" customWidth="1"/>
    <col min="13832" max="14078" width="9.140625" style="148"/>
    <col min="14079" max="14079" width="69" style="148" customWidth="1"/>
    <col min="14080" max="14080" width="1.42578125" style="148" customWidth="1"/>
    <col min="14081" max="14081" width="12.28515625" style="148" customWidth="1"/>
    <col min="14082" max="14082" width="12.5703125" style="148" customWidth="1"/>
    <col min="14083" max="14083" width="1.42578125" style="148" customWidth="1"/>
    <col min="14084" max="14085" width="11.5703125" style="148" customWidth="1"/>
    <col min="14086" max="14086" width="1.42578125" style="148" customWidth="1"/>
    <col min="14087" max="14087" width="29.28515625" style="148" bestFit="1" customWidth="1"/>
    <col min="14088" max="14334" width="9.140625" style="148"/>
    <col min="14335" max="14335" width="69" style="148" customWidth="1"/>
    <col min="14336" max="14336" width="1.42578125" style="148" customWidth="1"/>
    <col min="14337" max="14337" width="12.28515625" style="148" customWidth="1"/>
    <col min="14338" max="14338" width="12.5703125" style="148" customWidth="1"/>
    <col min="14339" max="14339" width="1.42578125" style="148" customWidth="1"/>
    <col min="14340" max="14341" width="11.5703125" style="148" customWidth="1"/>
    <col min="14342" max="14342" width="1.42578125" style="148" customWidth="1"/>
    <col min="14343" max="14343" width="29.28515625" style="148" bestFit="1" customWidth="1"/>
    <col min="14344" max="14590" width="9.140625" style="148"/>
    <col min="14591" max="14591" width="69" style="148" customWidth="1"/>
    <col min="14592" max="14592" width="1.42578125" style="148" customWidth="1"/>
    <col min="14593" max="14593" width="12.28515625" style="148" customWidth="1"/>
    <col min="14594" max="14594" width="12.5703125" style="148" customWidth="1"/>
    <col min="14595" max="14595" width="1.42578125" style="148" customWidth="1"/>
    <col min="14596" max="14597" width="11.5703125" style="148" customWidth="1"/>
    <col min="14598" max="14598" width="1.42578125" style="148" customWidth="1"/>
    <col min="14599" max="14599" width="29.28515625" style="148" bestFit="1" customWidth="1"/>
    <col min="14600" max="14846" width="9.140625" style="148"/>
    <col min="14847" max="14847" width="69" style="148" customWidth="1"/>
    <col min="14848" max="14848" width="1.42578125" style="148" customWidth="1"/>
    <col min="14849" max="14849" width="12.28515625" style="148" customWidth="1"/>
    <col min="14850" max="14850" width="12.5703125" style="148" customWidth="1"/>
    <col min="14851" max="14851" width="1.42578125" style="148" customWidth="1"/>
    <col min="14852" max="14853" width="11.5703125" style="148" customWidth="1"/>
    <col min="14854" max="14854" width="1.42578125" style="148" customWidth="1"/>
    <col min="14855" max="14855" width="29.28515625" style="148" bestFit="1" customWidth="1"/>
    <col min="14856" max="15102" width="9.140625" style="148"/>
    <col min="15103" max="15103" width="69" style="148" customWidth="1"/>
    <col min="15104" max="15104" width="1.42578125" style="148" customWidth="1"/>
    <col min="15105" max="15105" width="12.28515625" style="148" customWidth="1"/>
    <col min="15106" max="15106" width="12.5703125" style="148" customWidth="1"/>
    <col min="15107" max="15107" width="1.42578125" style="148" customWidth="1"/>
    <col min="15108" max="15109" width="11.5703125" style="148" customWidth="1"/>
    <col min="15110" max="15110" width="1.42578125" style="148" customWidth="1"/>
    <col min="15111" max="15111" width="29.28515625" style="148" bestFit="1" customWidth="1"/>
    <col min="15112" max="15358" width="9.140625" style="148"/>
    <col min="15359" max="15359" width="69" style="148" customWidth="1"/>
    <col min="15360" max="15360" width="1.42578125" style="148" customWidth="1"/>
    <col min="15361" max="15361" width="12.28515625" style="148" customWidth="1"/>
    <col min="15362" max="15362" width="12.5703125" style="148" customWidth="1"/>
    <col min="15363" max="15363" width="1.42578125" style="148" customWidth="1"/>
    <col min="15364" max="15365" width="11.5703125" style="148" customWidth="1"/>
    <col min="15366" max="15366" width="1.42578125" style="148" customWidth="1"/>
    <col min="15367" max="15367" width="29.28515625" style="148" bestFit="1" customWidth="1"/>
    <col min="15368" max="15614" width="9.140625" style="148"/>
    <col min="15615" max="15615" width="69" style="148" customWidth="1"/>
    <col min="15616" max="15616" width="1.42578125" style="148" customWidth="1"/>
    <col min="15617" max="15617" width="12.28515625" style="148" customWidth="1"/>
    <col min="15618" max="15618" width="12.5703125" style="148" customWidth="1"/>
    <col min="15619" max="15619" width="1.42578125" style="148" customWidth="1"/>
    <col min="15620" max="15621" width="11.5703125" style="148" customWidth="1"/>
    <col min="15622" max="15622" width="1.42578125" style="148" customWidth="1"/>
    <col min="15623" max="15623" width="29.28515625" style="148" bestFit="1" customWidth="1"/>
    <col min="15624" max="15870" width="9.140625" style="148"/>
    <col min="15871" max="15871" width="69" style="148" customWidth="1"/>
    <col min="15872" max="15872" width="1.42578125" style="148" customWidth="1"/>
    <col min="15873" max="15873" width="12.28515625" style="148" customWidth="1"/>
    <col min="15874" max="15874" width="12.5703125" style="148" customWidth="1"/>
    <col min="15875" max="15875" width="1.42578125" style="148" customWidth="1"/>
    <col min="15876" max="15877" width="11.5703125" style="148" customWidth="1"/>
    <col min="15878" max="15878" width="1.42578125" style="148" customWidth="1"/>
    <col min="15879" max="15879" width="29.28515625" style="148" bestFit="1" customWidth="1"/>
    <col min="15880" max="16126" width="9.140625" style="148"/>
    <col min="16127" max="16127" width="69" style="148" customWidth="1"/>
    <col min="16128" max="16128" width="1.42578125" style="148" customWidth="1"/>
    <col min="16129" max="16129" width="12.28515625" style="148" customWidth="1"/>
    <col min="16130" max="16130" width="12.5703125" style="148" customWidth="1"/>
    <col min="16131" max="16131" width="1.42578125" style="148" customWidth="1"/>
    <col min="16132" max="16133" width="11.5703125" style="148" customWidth="1"/>
    <col min="16134" max="16134" width="1.42578125" style="148" customWidth="1"/>
    <col min="16135" max="16135" width="29.28515625" style="148" bestFit="1" customWidth="1"/>
    <col min="16136" max="16384" width="9.140625" style="148"/>
  </cols>
  <sheetData>
    <row r="1" spans="1:9" s="18" customFormat="1" ht="18" x14ac:dyDescent="0.35">
      <c r="A1" s="259" t="s">
        <v>89</v>
      </c>
      <c r="B1" s="259"/>
      <c r="C1" s="259"/>
      <c r="D1" s="259"/>
      <c r="E1" s="259"/>
      <c r="F1" s="259"/>
      <c r="G1" s="259"/>
      <c r="H1" s="259"/>
      <c r="I1" s="259"/>
    </row>
    <row r="2" spans="1:9" s="18" customFormat="1" ht="18" x14ac:dyDescent="0.35">
      <c r="A2" s="257" t="s">
        <v>226</v>
      </c>
      <c r="B2" s="257"/>
      <c r="C2" s="257"/>
      <c r="D2" s="257"/>
      <c r="E2" s="257"/>
      <c r="F2" s="257"/>
      <c r="G2" s="257"/>
      <c r="H2" s="257"/>
      <c r="I2" s="257"/>
    </row>
    <row r="3" spans="1:9" s="18" customFormat="1" ht="18" x14ac:dyDescent="0.35">
      <c r="A3" s="262" t="s">
        <v>10</v>
      </c>
      <c r="B3" s="262"/>
      <c r="C3" s="262"/>
      <c r="D3" s="262"/>
      <c r="E3" s="262"/>
      <c r="F3" s="262"/>
      <c r="G3" s="262"/>
      <c r="H3" s="262"/>
      <c r="I3" s="262"/>
    </row>
    <row r="4" spans="1:9" s="19" customFormat="1" x14ac:dyDescent="0.3">
      <c r="A4" s="105"/>
      <c r="B4" s="105"/>
      <c r="C4" s="106"/>
      <c r="D4" s="107"/>
      <c r="E4" s="105"/>
      <c r="F4" s="108"/>
      <c r="G4" s="109"/>
      <c r="I4" s="21"/>
    </row>
    <row r="5" spans="1:9" s="113" customFormat="1" ht="16.5" customHeight="1" x14ac:dyDescent="0.3">
      <c r="A5" s="272" t="s">
        <v>90</v>
      </c>
      <c r="B5" s="110"/>
      <c r="C5" s="111"/>
      <c r="D5" s="112"/>
      <c r="E5" s="110"/>
      <c r="F5" s="111"/>
      <c r="G5" s="112"/>
      <c r="H5" s="110"/>
      <c r="I5" s="25"/>
    </row>
    <row r="6" spans="1:9" s="113" customFormat="1" x14ac:dyDescent="0.3">
      <c r="A6" s="273"/>
      <c r="B6" s="110"/>
      <c r="C6" s="277" t="s">
        <v>23</v>
      </c>
      <c r="D6" s="278"/>
      <c r="E6" s="110"/>
      <c r="F6" s="277" t="s">
        <v>24</v>
      </c>
      <c r="G6" s="278"/>
      <c r="H6" s="110"/>
      <c r="I6" s="95" t="s">
        <v>25</v>
      </c>
    </row>
    <row r="7" spans="1:9" s="113" customFormat="1" x14ac:dyDescent="0.3">
      <c r="A7" s="274"/>
      <c r="B7" s="110"/>
      <c r="C7" s="115" t="s">
        <v>26</v>
      </c>
      <c r="D7" s="28" t="s">
        <v>27</v>
      </c>
      <c r="E7" s="110"/>
      <c r="F7" s="27" t="s">
        <v>26</v>
      </c>
      <c r="G7" s="28" t="s">
        <v>27</v>
      </c>
      <c r="H7" s="98"/>
      <c r="I7" s="99" t="s">
        <v>87</v>
      </c>
    </row>
    <row r="8" spans="1:9" s="246" customFormat="1" ht="21.75" customHeight="1" x14ac:dyDescent="0.3">
      <c r="A8" s="242" t="s">
        <v>91</v>
      </c>
      <c r="B8" s="243"/>
      <c r="C8" s="247">
        <v>31</v>
      </c>
      <c r="D8" s="244">
        <f t="shared" ref="D8:D35" si="0">C8/C$37*100</f>
        <v>3.7081339712918657</v>
      </c>
      <c r="E8" s="243"/>
      <c r="F8" s="247">
        <v>5</v>
      </c>
      <c r="G8" s="244">
        <f t="shared" ref="G8:G35" si="1">F8/F$37*100</f>
        <v>2.7173913043478262</v>
      </c>
      <c r="H8" s="245"/>
      <c r="I8" s="244">
        <f>F8/C8*100</f>
        <v>16.129032258064516</v>
      </c>
    </row>
    <row r="9" spans="1:9" s="246" customFormat="1" ht="21.75" customHeight="1" x14ac:dyDescent="0.3">
      <c r="A9" s="242" t="s">
        <v>92</v>
      </c>
      <c r="B9" s="243"/>
      <c r="C9" s="247">
        <v>15</v>
      </c>
      <c r="D9" s="244">
        <f t="shared" si="0"/>
        <v>1.7942583732057416</v>
      </c>
      <c r="E9" s="243"/>
      <c r="F9" s="247">
        <v>3</v>
      </c>
      <c r="G9" s="244">
        <f t="shared" si="1"/>
        <v>1.6304347826086956</v>
      </c>
      <c r="H9" s="245"/>
      <c r="I9" s="244">
        <f t="shared" ref="I9:I32" si="2">F9/C9*100</f>
        <v>20</v>
      </c>
    </row>
    <row r="10" spans="1:9" s="246" customFormat="1" ht="21.75" customHeight="1" x14ac:dyDescent="0.3">
      <c r="A10" s="242" t="s">
        <v>175</v>
      </c>
      <c r="B10" s="243"/>
      <c r="C10" s="247">
        <v>2</v>
      </c>
      <c r="D10" s="244">
        <f t="shared" si="0"/>
        <v>0.23923444976076555</v>
      </c>
      <c r="E10" s="243"/>
      <c r="F10" s="247">
        <v>0</v>
      </c>
      <c r="G10" s="244">
        <f>F10/F$37*100</f>
        <v>0</v>
      </c>
      <c r="H10" s="245"/>
      <c r="I10" s="244">
        <f>F10/C10*100</f>
        <v>0</v>
      </c>
    </row>
    <row r="11" spans="1:9" s="246" customFormat="1" ht="21.75" customHeight="1" x14ac:dyDescent="0.3">
      <c r="A11" s="242" t="s">
        <v>93</v>
      </c>
      <c r="B11" s="243"/>
      <c r="C11" s="247">
        <v>8</v>
      </c>
      <c r="D11" s="244">
        <f t="shared" si="0"/>
        <v>0.9569377990430622</v>
      </c>
      <c r="E11" s="243"/>
      <c r="F11" s="247">
        <v>1</v>
      </c>
      <c r="G11" s="244">
        <f>F11/F$37*100</f>
        <v>0.54347826086956519</v>
      </c>
      <c r="H11" s="245"/>
      <c r="I11" s="244">
        <f>F11/C11*100</f>
        <v>12.5</v>
      </c>
    </row>
    <row r="12" spans="1:9" s="246" customFormat="1" ht="21.75" customHeight="1" x14ac:dyDescent="0.3">
      <c r="A12" s="242" t="s">
        <v>94</v>
      </c>
      <c r="B12" s="243"/>
      <c r="C12" s="247">
        <v>42</v>
      </c>
      <c r="D12" s="244">
        <f t="shared" si="0"/>
        <v>5.0239234449760763</v>
      </c>
      <c r="E12" s="243"/>
      <c r="F12" s="247">
        <v>5</v>
      </c>
      <c r="G12" s="244">
        <f t="shared" si="1"/>
        <v>2.7173913043478262</v>
      </c>
      <c r="H12" s="245"/>
      <c r="I12" s="244">
        <f t="shared" si="2"/>
        <v>11.904761904761903</v>
      </c>
    </row>
    <row r="13" spans="1:9" s="246" customFormat="1" ht="21.75" customHeight="1" x14ac:dyDescent="0.3">
      <c r="A13" s="242" t="s">
        <v>95</v>
      </c>
      <c r="B13" s="243"/>
      <c r="C13" s="247">
        <v>6</v>
      </c>
      <c r="D13" s="244">
        <f t="shared" si="0"/>
        <v>0.71770334928229662</v>
      </c>
      <c r="E13" s="243"/>
      <c r="F13" s="247">
        <v>1</v>
      </c>
      <c r="G13" s="244">
        <f t="shared" si="1"/>
        <v>0.54347826086956519</v>
      </c>
      <c r="H13" s="245"/>
      <c r="I13" s="244">
        <f t="shared" si="2"/>
        <v>16.666666666666664</v>
      </c>
    </row>
    <row r="14" spans="1:9" s="246" customFormat="1" ht="21.75" customHeight="1" x14ac:dyDescent="0.3">
      <c r="A14" s="242" t="s">
        <v>96</v>
      </c>
      <c r="B14" s="243"/>
      <c r="C14" s="247">
        <v>2</v>
      </c>
      <c r="D14" s="244">
        <f t="shared" si="0"/>
        <v>0.23923444976076555</v>
      </c>
      <c r="E14" s="243"/>
      <c r="F14" s="247">
        <v>0</v>
      </c>
      <c r="G14" s="244">
        <f t="shared" si="1"/>
        <v>0</v>
      </c>
      <c r="H14" s="245"/>
      <c r="I14" s="244">
        <f t="shared" si="2"/>
        <v>0</v>
      </c>
    </row>
    <row r="15" spans="1:9" s="246" customFormat="1" ht="21.75" customHeight="1" x14ac:dyDescent="0.3">
      <c r="A15" s="242" t="s">
        <v>97</v>
      </c>
      <c r="B15" s="243"/>
      <c r="C15" s="247">
        <v>5</v>
      </c>
      <c r="D15" s="244">
        <f t="shared" si="0"/>
        <v>0.59808612440191389</v>
      </c>
      <c r="E15" s="243"/>
      <c r="F15" s="247">
        <v>2</v>
      </c>
      <c r="G15" s="244">
        <f t="shared" si="1"/>
        <v>1.0869565217391304</v>
      </c>
      <c r="H15" s="245"/>
      <c r="I15" s="244">
        <f t="shared" si="2"/>
        <v>40</v>
      </c>
    </row>
    <row r="16" spans="1:9" s="246" customFormat="1" ht="21.75" customHeight="1" x14ac:dyDescent="0.3">
      <c r="A16" s="242" t="s">
        <v>98</v>
      </c>
      <c r="B16" s="243"/>
      <c r="C16" s="247">
        <v>53</v>
      </c>
      <c r="D16" s="244">
        <f t="shared" si="0"/>
        <v>6.339712918660287</v>
      </c>
      <c r="E16" s="243"/>
      <c r="F16" s="247">
        <v>9</v>
      </c>
      <c r="G16" s="244">
        <f t="shared" si="1"/>
        <v>4.8913043478260869</v>
      </c>
      <c r="H16" s="245"/>
      <c r="I16" s="244">
        <f t="shared" si="2"/>
        <v>16.981132075471699</v>
      </c>
    </row>
    <row r="17" spans="1:9" s="246" customFormat="1" ht="21.75" customHeight="1" x14ac:dyDescent="0.3">
      <c r="A17" s="242" t="s">
        <v>99</v>
      </c>
      <c r="B17" s="243"/>
      <c r="C17" s="247">
        <v>62</v>
      </c>
      <c r="D17" s="244">
        <f t="shared" si="0"/>
        <v>7.4162679425837315</v>
      </c>
      <c r="E17" s="243"/>
      <c r="F17" s="247">
        <v>13</v>
      </c>
      <c r="G17" s="244">
        <f t="shared" si="1"/>
        <v>7.0652173913043477</v>
      </c>
      <c r="H17" s="245"/>
      <c r="I17" s="244">
        <f t="shared" si="2"/>
        <v>20.967741935483872</v>
      </c>
    </row>
    <row r="18" spans="1:9" s="246" customFormat="1" ht="21.75" customHeight="1" x14ac:dyDescent="0.3">
      <c r="A18" s="242" t="s">
        <v>100</v>
      </c>
      <c r="B18" s="243"/>
      <c r="C18" s="247">
        <v>3</v>
      </c>
      <c r="D18" s="244">
        <f t="shared" si="0"/>
        <v>0.35885167464114831</v>
      </c>
      <c r="E18" s="243"/>
      <c r="F18" s="247">
        <v>0</v>
      </c>
      <c r="G18" s="244">
        <f t="shared" si="1"/>
        <v>0</v>
      </c>
      <c r="H18" s="245"/>
      <c r="I18" s="244">
        <f t="shared" si="2"/>
        <v>0</v>
      </c>
    </row>
    <row r="19" spans="1:9" s="246" customFormat="1" ht="21.75" customHeight="1" x14ac:dyDescent="0.3">
      <c r="A19" s="242" t="s">
        <v>101</v>
      </c>
      <c r="B19" s="243"/>
      <c r="C19" s="247">
        <v>34</v>
      </c>
      <c r="D19" s="244">
        <f t="shared" si="0"/>
        <v>4.0669856459330145</v>
      </c>
      <c r="E19" s="243"/>
      <c r="F19" s="247">
        <v>11</v>
      </c>
      <c r="G19" s="244">
        <f t="shared" si="1"/>
        <v>5.9782608695652177</v>
      </c>
      <c r="H19" s="245"/>
      <c r="I19" s="244">
        <f t="shared" si="2"/>
        <v>32.352941176470587</v>
      </c>
    </row>
    <row r="20" spans="1:9" s="246" customFormat="1" ht="21.75" customHeight="1" x14ac:dyDescent="0.3">
      <c r="A20" s="242" t="s">
        <v>102</v>
      </c>
      <c r="B20" s="243"/>
      <c r="C20" s="247">
        <v>89</v>
      </c>
      <c r="D20" s="244">
        <f t="shared" si="0"/>
        <v>10.645933014354068</v>
      </c>
      <c r="E20" s="243"/>
      <c r="F20" s="247">
        <v>25</v>
      </c>
      <c r="G20" s="244">
        <f t="shared" si="1"/>
        <v>13.586956521739129</v>
      </c>
      <c r="H20" s="245"/>
      <c r="I20" s="244">
        <f t="shared" si="2"/>
        <v>28.08988764044944</v>
      </c>
    </row>
    <row r="21" spans="1:9" s="246" customFormat="1" ht="21.75" customHeight="1" x14ac:dyDescent="0.3">
      <c r="A21" s="242" t="s">
        <v>164</v>
      </c>
      <c r="B21" s="243"/>
      <c r="C21" s="247">
        <v>3</v>
      </c>
      <c r="D21" s="244">
        <f t="shared" si="0"/>
        <v>0.35885167464114831</v>
      </c>
      <c r="E21" s="243"/>
      <c r="F21" s="247">
        <v>0</v>
      </c>
      <c r="G21" s="244">
        <f t="shared" si="1"/>
        <v>0</v>
      </c>
      <c r="H21" s="245"/>
      <c r="I21" s="244">
        <f t="shared" si="2"/>
        <v>0</v>
      </c>
    </row>
    <row r="22" spans="1:9" s="246" customFormat="1" ht="21.75" customHeight="1" x14ac:dyDescent="0.3">
      <c r="A22" s="242" t="s">
        <v>200</v>
      </c>
      <c r="B22" s="243"/>
      <c r="C22" s="247">
        <v>38</v>
      </c>
      <c r="D22" s="244">
        <f t="shared" si="0"/>
        <v>4.5454545454545459</v>
      </c>
      <c r="E22" s="243"/>
      <c r="F22" s="247">
        <v>11</v>
      </c>
      <c r="G22" s="244">
        <f t="shared" si="1"/>
        <v>5.9782608695652177</v>
      </c>
      <c r="H22" s="245"/>
      <c r="I22" s="244">
        <f t="shared" si="2"/>
        <v>28.947368421052634</v>
      </c>
    </row>
    <row r="23" spans="1:9" s="246" customFormat="1" ht="21.75" customHeight="1" x14ac:dyDescent="0.3">
      <c r="A23" s="242" t="s">
        <v>103</v>
      </c>
      <c r="B23" s="243"/>
      <c r="C23" s="247">
        <v>17</v>
      </c>
      <c r="D23" s="244">
        <f t="shared" si="0"/>
        <v>2.0334928229665072</v>
      </c>
      <c r="E23" s="243"/>
      <c r="F23" s="247">
        <v>7</v>
      </c>
      <c r="G23" s="244">
        <f t="shared" si="1"/>
        <v>3.804347826086957</v>
      </c>
      <c r="H23" s="245"/>
      <c r="I23" s="244">
        <f t="shared" si="2"/>
        <v>41.17647058823529</v>
      </c>
    </row>
    <row r="24" spans="1:9" s="246" customFormat="1" ht="21.75" customHeight="1" x14ac:dyDescent="0.3">
      <c r="A24" s="242" t="s">
        <v>104</v>
      </c>
      <c r="B24" s="243"/>
      <c r="C24" s="247">
        <v>3</v>
      </c>
      <c r="D24" s="244">
        <f t="shared" si="0"/>
        <v>0.35885167464114831</v>
      </c>
      <c r="E24" s="243"/>
      <c r="F24" s="247">
        <v>1</v>
      </c>
      <c r="G24" s="244">
        <f t="shared" si="1"/>
        <v>0.54347826086956519</v>
      </c>
      <c r="H24" s="245"/>
      <c r="I24" s="244">
        <f t="shared" si="2"/>
        <v>33.333333333333329</v>
      </c>
    </row>
    <row r="25" spans="1:9" s="246" customFormat="1" ht="21.75" customHeight="1" x14ac:dyDescent="0.3">
      <c r="A25" s="242" t="s">
        <v>105</v>
      </c>
      <c r="B25" s="243"/>
      <c r="C25" s="247">
        <v>19</v>
      </c>
      <c r="D25" s="244">
        <f t="shared" si="0"/>
        <v>2.2727272727272729</v>
      </c>
      <c r="E25" s="243"/>
      <c r="F25" s="247">
        <v>2</v>
      </c>
      <c r="G25" s="244">
        <f t="shared" si="1"/>
        <v>1.0869565217391304</v>
      </c>
      <c r="H25" s="245"/>
      <c r="I25" s="244">
        <f t="shared" si="2"/>
        <v>10.526315789473683</v>
      </c>
    </row>
    <row r="26" spans="1:9" s="246" customFormat="1" ht="21.75" customHeight="1" x14ac:dyDescent="0.3">
      <c r="A26" s="242" t="s">
        <v>165</v>
      </c>
      <c r="B26" s="243"/>
      <c r="C26" s="247">
        <v>90</v>
      </c>
      <c r="D26" s="244">
        <f t="shared" si="0"/>
        <v>10.76555023923445</v>
      </c>
      <c r="E26" s="243"/>
      <c r="F26" s="247">
        <v>22</v>
      </c>
      <c r="G26" s="244">
        <f t="shared" si="1"/>
        <v>11.956521739130435</v>
      </c>
      <c r="H26" s="245"/>
      <c r="I26" s="244">
        <f t="shared" si="2"/>
        <v>24.444444444444443</v>
      </c>
    </row>
    <row r="27" spans="1:9" s="246" customFormat="1" ht="21.75" customHeight="1" x14ac:dyDescent="0.3">
      <c r="A27" s="242" t="s">
        <v>106</v>
      </c>
      <c r="B27" s="243"/>
      <c r="C27" s="247">
        <v>14</v>
      </c>
      <c r="D27" s="244">
        <f t="shared" si="0"/>
        <v>1.6746411483253589</v>
      </c>
      <c r="E27" s="243"/>
      <c r="F27" s="247">
        <v>5</v>
      </c>
      <c r="G27" s="244">
        <f t="shared" si="1"/>
        <v>2.7173913043478262</v>
      </c>
      <c r="H27" s="245"/>
      <c r="I27" s="244">
        <f t="shared" si="2"/>
        <v>35.714285714285715</v>
      </c>
    </row>
    <row r="28" spans="1:9" s="246" customFormat="1" ht="21.75" customHeight="1" x14ac:dyDescent="0.3">
      <c r="A28" s="242" t="s">
        <v>107</v>
      </c>
      <c r="B28" s="243"/>
      <c r="C28" s="247">
        <v>5</v>
      </c>
      <c r="D28" s="244">
        <f t="shared" si="0"/>
        <v>0.59808612440191389</v>
      </c>
      <c r="E28" s="243"/>
      <c r="F28" s="247">
        <v>1</v>
      </c>
      <c r="G28" s="244">
        <f t="shared" si="1"/>
        <v>0.54347826086956519</v>
      </c>
      <c r="H28" s="245"/>
      <c r="I28" s="244">
        <f t="shared" si="2"/>
        <v>20</v>
      </c>
    </row>
    <row r="29" spans="1:9" s="246" customFormat="1" ht="21.75" customHeight="1" x14ac:dyDescent="0.3">
      <c r="A29" s="242" t="s">
        <v>108</v>
      </c>
      <c r="B29" s="243"/>
      <c r="C29" s="247">
        <v>47</v>
      </c>
      <c r="D29" s="244">
        <f t="shared" si="0"/>
        <v>5.6220095693779903</v>
      </c>
      <c r="E29" s="243"/>
      <c r="F29" s="247">
        <v>7</v>
      </c>
      <c r="G29" s="244">
        <f t="shared" si="1"/>
        <v>3.804347826086957</v>
      </c>
      <c r="H29" s="245"/>
      <c r="I29" s="244">
        <f t="shared" si="2"/>
        <v>14.893617021276595</v>
      </c>
    </row>
    <row r="30" spans="1:9" s="246" customFormat="1" ht="21.75" customHeight="1" x14ac:dyDescent="0.3">
      <c r="A30" s="242" t="s">
        <v>109</v>
      </c>
      <c r="B30" s="243"/>
      <c r="C30" s="247">
        <v>99</v>
      </c>
      <c r="D30" s="244">
        <f t="shared" si="0"/>
        <v>11.842105263157894</v>
      </c>
      <c r="E30" s="243"/>
      <c r="F30" s="247">
        <v>16</v>
      </c>
      <c r="G30" s="244">
        <f t="shared" si="1"/>
        <v>8.695652173913043</v>
      </c>
      <c r="H30" s="245"/>
      <c r="I30" s="244">
        <f t="shared" si="2"/>
        <v>16.161616161616163</v>
      </c>
    </row>
    <row r="31" spans="1:9" s="246" customFormat="1" ht="21.75" customHeight="1" x14ac:dyDescent="0.3">
      <c r="A31" s="242" t="s">
        <v>110</v>
      </c>
      <c r="B31" s="243"/>
      <c r="C31" s="247">
        <v>48</v>
      </c>
      <c r="D31" s="244">
        <f t="shared" si="0"/>
        <v>5.741626794258373</v>
      </c>
      <c r="E31" s="243"/>
      <c r="F31" s="247">
        <v>14</v>
      </c>
      <c r="G31" s="244">
        <f t="shared" si="1"/>
        <v>7.608695652173914</v>
      </c>
      <c r="H31" s="245"/>
      <c r="I31" s="244">
        <f t="shared" si="2"/>
        <v>29.166666666666668</v>
      </c>
    </row>
    <row r="32" spans="1:9" s="246" customFormat="1" ht="21.75" customHeight="1" x14ac:dyDescent="0.3">
      <c r="A32" s="242" t="s">
        <v>111</v>
      </c>
      <c r="B32" s="243"/>
      <c r="C32" s="247">
        <v>12</v>
      </c>
      <c r="D32" s="244">
        <f t="shared" si="0"/>
        <v>1.4354066985645932</v>
      </c>
      <c r="E32" s="243"/>
      <c r="F32" s="247">
        <v>2</v>
      </c>
      <c r="G32" s="244">
        <f t="shared" si="1"/>
        <v>1.0869565217391304</v>
      </c>
      <c r="H32" s="245"/>
      <c r="I32" s="244">
        <f t="shared" si="2"/>
        <v>16.666666666666664</v>
      </c>
    </row>
    <row r="33" spans="1:13" s="246" customFormat="1" ht="21.75" customHeight="1" x14ac:dyDescent="0.3">
      <c r="A33" s="242" t="s">
        <v>112</v>
      </c>
      <c r="B33" s="243"/>
      <c r="C33" s="247">
        <v>10</v>
      </c>
      <c r="D33" s="244">
        <f t="shared" si="0"/>
        <v>1.1961722488038278</v>
      </c>
      <c r="E33" s="243"/>
      <c r="F33" s="247">
        <v>3</v>
      </c>
      <c r="G33" s="244">
        <f t="shared" si="1"/>
        <v>1.6304347826086956</v>
      </c>
      <c r="H33" s="245"/>
      <c r="I33" s="244">
        <f>F33/C33*100</f>
        <v>30</v>
      </c>
    </row>
    <row r="34" spans="1:13" s="246" customFormat="1" ht="21.75" customHeight="1" x14ac:dyDescent="0.3">
      <c r="A34" s="242" t="s">
        <v>113</v>
      </c>
      <c r="B34" s="243"/>
      <c r="C34" s="247">
        <v>53</v>
      </c>
      <c r="D34" s="244">
        <f t="shared" si="0"/>
        <v>6.339712918660287</v>
      </c>
      <c r="E34" s="243"/>
      <c r="F34" s="247">
        <v>13</v>
      </c>
      <c r="G34" s="244">
        <f t="shared" si="1"/>
        <v>7.0652173913043477</v>
      </c>
      <c r="H34" s="245"/>
      <c r="I34" s="244">
        <f>F34/C34*100</f>
        <v>24.528301886792452</v>
      </c>
    </row>
    <row r="35" spans="1:13" s="246" customFormat="1" ht="21.75" customHeight="1" x14ac:dyDescent="0.3">
      <c r="A35" s="242" t="s">
        <v>114</v>
      </c>
      <c r="B35" s="243"/>
      <c r="C35" s="247">
        <v>26</v>
      </c>
      <c r="D35" s="244">
        <f t="shared" si="0"/>
        <v>3.1100478468899522</v>
      </c>
      <c r="E35" s="243"/>
      <c r="F35" s="247">
        <v>5</v>
      </c>
      <c r="G35" s="244">
        <f t="shared" si="1"/>
        <v>2.7173913043478262</v>
      </c>
      <c r="H35" s="245"/>
      <c r="I35" s="244">
        <f>F35/C35*100</f>
        <v>19.230769230769234</v>
      </c>
      <c r="K35" s="121"/>
    </row>
    <row r="36" spans="1:13" s="121" customFormat="1" x14ac:dyDescent="0.3">
      <c r="A36" s="116"/>
      <c r="B36" s="117"/>
      <c r="C36" s="118"/>
      <c r="D36" s="119"/>
      <c r="E36" s="117"/>
      <c r="F36" s="118"/>
      <c r="G36" s="119"/>
      <c r="H36" s="117"/>
      <c r="I36" s="120"/>
    </row>
    <row r="37" spans="1:13" s="121" customFormat="1" x14ac:dyDescent="0.3">
      <c r="A37" s="104" t="s">
        <v>79</v>
      </c>
      <c r="B37" s="110"/>
      <c r="C37" s="122">
        <f>SUM(C8:C35)</f>
        <v>836</v>
      </c>
      <c r="D37" s="123">
        <f>C37/C$37*100</f>
        <v>100</v>
      </c>
      <c r="E37" s="110"/>
      <c r="F37" s="122">
        <f>SUM(F8:F35)</f>
        <v>184</v>
      </c>
      <c r="G37" s="123">
        <f>F37/F$37*100</f>
        <v>100</v>
      </c>
      <c r="H37" s="110"/>
      <c r="I37" s="124">
        <f>F37/C37*100</f>
        <v>22.009569377990431</v>
      </c>
    </row>
    <row r="38" spans="1:13" s="121" customFormat="1" x14ac:dyDescent="0.3">
      <c r="A38" s="114"/>
      <c r="B38" s="110"/>
      <c r="C38" s="125"/>
      <c r="D38" s="126"/>
      <c r="E38" s="110"/>
      <c r="F38" s="125"/>
      <c r="G38" s="126"/>
      <c r="H38" s="110"/>
      <c r="I38" s="127"/>
    </row>
    <row r="39" spans="1:13" s="121" customFormat="1" ht="15.75" x14ac:dyDescent="0.35">
      <c r="A39" s="128"/>
      <c r="B39" s="129"/>
      <c r="C39" s="130"/>
      <c r="D39" s="131"/>
      <c r="E39" s="129"/>
      <c r="F39" s="132"/>
      <c r="G39" s="133"/>
      <c r="H39" s="129"/>
      <c r="I39" s="133"/>
      <c r="K39" s="65"/>
    </row>
    <row r="40" spans="1:13" s="65" customFormat="1" ht="15.75" x14ac:dyDescent="0.35">
      <c r="A40" s="140" t="s">
        <v>80</v>
      </c>
      <c r="B40" s="61"/>
      <c r="C40" s="62"/>
      <c r="D40" s="62"/>
      <c r="E40" s="62"/>
      <c r="F40" s="63"/>
      <c r="G40" s="63"/>
      <c r="H40" s="63"/>
      <c r="I40" s="64"/>
      <c r="K40" s="68"/>
    </row>
    <row r="41" spans="1:13" s="71" customFormat="1" ht="15.75" x14ac:dyDescent="0.35">
      <c r="A41" s="167" t="s">
        <v>81</v>
      </c>
      <c r="B41" s="66"/>
      <c r="C41" s="67"/>
      <c r="D41" s="67"/>
      <c r="E41" s="67"/>
      <c r="F41" s="67"/>
      <c r="G41" s="67"/>
      <c r="H41" s="67"/>
      <c r="I41" s="67"/>
      <c r="J41" s="68"/>
      <c r="K41" s="75"/>
      <c r="L41" s="68"/>
      <c r="M41" s="70"/>
    </row>
    <row r="42" spans="1:13" s="74" customFormat="1" ht="18" x14ac:dyDescent="0.35">
      <c r="A42" s="16" t="s">
        <v>227</v>
      </c>
      <c r="B42" s="72"/>
      <c r="C42" s="73"/>
      <c r="D42" s="73"/>
      <c r="E42" s="73"/>
      <c r="F42" s="73"/>
      <c r="G42" s="73"/>
      <c r="H42" s="73"/>
      <c r="I42" s="73"/>
      <c r="K42" s="139"/>
    </row>
    <row r="43" spans="1:13" s="139" customFormat="1" ht="18" x14ac:dyDescent="0.35">
      <c r="A43" s="134"/>
      <c r="B43" s="134"/>
      <c r="C43" s="135"/>
      <c r="D43" s="136"/>
      <c r="E43" s="134"/>
      <c r="F43" s="137"/>
      <c r="G43" s="138"/>
      <c r="H43" s="134"/>
      <c r="I43" s="138"/>
      <c r="K43" s="121"/>
    </row>
    <row r="44" spans="1:13" s="121" customFormat="1" x14ac:dyDescent="0.3">
      <c r="A44" s="140"/>
      <c r="B44" s="117"/>
      <c r="C44" s="130"/>
      <c r="D44" s="131"/>
      <c r="E44" s="117"/>
      <c r="F44" s="132"/>
      <c r="G44" s="133"/>
      <c r="H44" s="117"/>
      <c r="I44" s="133"/>
    </row>
    <row r="45" spans="1:13" s="121" customFormat="1" x14ac:dyDescent="0.3">
      <c r="A45" s="140"/>
      <c r="B45" s="141"/>
      <c r="C45" s="130"/>
      <c r="D45" s="131"/>
      <c r="E45" s="141"/>
      <c r="F45" s="132"/>
      <c r="G45" s="133"/>
      <c r="H45" s="141"/>
      <c r="I45" s="133"/>
    </row>
    <row r="46" spans="1:13" s="121" customFormat="1" x14ac:dyDescent="0.3">
      <c r="A46" s="140"/>
      <c r="B46" s="117"/>
      <c r="C46" s="130"/>
      <c r="D46" s="131"/>
      <c r="E46" s="117"/>
      <c r="F46" s="132"/>
      <c r="G46" s="133"/>
      <c r="H46" s="117"/>
      <c r="I46" s="133"/>
    </row>
    <row r="47" spans="1:13" s="121" customFormat="1" x14ac:dyDescent="0.3">
      <c r="A47" s="140"/>
      <c r="B47" s="117"/>
      <c r="C47" s="130"/>
      <c r="D47" s="131"/>
      <c r="E47" s="117"/>
      <c r="F47" s="132"/>
      <c r="G47" s="133"/>
      <c r="H47" s="117"/>
      <c r="I47" s="133"/>
    </row>
    <row r="48" spans="1:13" s="121" customFormat="1" x14ac:dyDescent="0.3">
      <c r="A48" s="140"/>
      <c r="B48" s="117"/>
      <c r="C48" s="130"/>
      <c r="D48" s="131"/>
      <c r="E48" s="117"/>
      <c r="F48" s="132"/>
      <c r="G48" s="133"/>
      <c r="H48" s="117"/>
      <c r="I48" s="133"/>
      <c r="K48" s="148"/>
    </row>
    <row r="49" spans="1:1" x14ac:dyDescent="0.3">
      <c r="A49" s="142"/>
    </row>
  </sheetData>
  <mergeCells count="6">
    <mergeCell ref="C6:D6"/>
    <mergeCell ref="F6:G6"/>
    <mergeCell ref="A3:I3"/>
    <mergeCell ref="A2:I2"/>
    <mergeCell ref="A1:I1"/>
    <mergeCell ref="A5:A7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  <ignoredErrors>
    <ignoredError sqref="G28:G35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workbookViewId="0">
      <selection activeCell="A10" sqref="A10"/>
    </sheetView>
  </sheetViews>
  <sheetFormatPr defaultRowHeight="15" x14ac:dyDescent="0.3"/>
  <cols>
    <col min="1" max="1" width="92.85546875" style="148" customWidth="1"/>
    <col min="2" max="2" width="1.42578125" style="148" customWidth="1"/>
    <col min="3" max="3" width="13.140625" style="168" customWidth="1"/>
    <col min="4" max="4" width="12.7109375" style="145" customWidth="1"/>
    <col min="5" max="5" width="1.42578125" style="148" customWidth="1"/>
    <col min="6" max="6" width="11.42578125" style="146" customWidth="1"/>
    <col min="7" max="7" width="11.42578125" style="147" customWidth="1"/>
    <col min="8" max="8" width="1.42578125" style="148" customWidth="1"/>
    <col min="9" max="9" width="29.28515625" style="147" bestFit="1" customWidth="1"/>
    <col min="10" max="10" width="3" style="148" customWidth="1"/>
    <col min="11" max="254" width="9.140625" style="148"/>
    <col min="255" max="255" width="69.7109375" style="148" customWidth="1"/>
    <col min="256" max="256" width="1.42578125" style="148" customWidth="1"/>
    <col min="257" max="257" width="13.140625" style="148" customWidth="1"/>
    <col min="258" max="258" width="12.7109375" style="148" customWidth="1"/>
    <col min="259" max="259" width="1.42578125" style="148" customWidth="1"/>
    <col min="260" max="261" width="11.42578125" style="148" customWidth="1"/>
    <col min="262" max="262" width="1.42578125" style="148" customWidth="1"/>
    <col min="263" max="263" width="29.28515625" style="148" bestFit="1" customWidth="1"/>
    <col min="264" max="510" width="9.140625" style="148"/>
    <col min="511" max="511" width="69.7109375" style="148" customWidth="1"/>
    <col min="512" max="512" width="1.42578125" style="148" customWidth="1"/>
    <col min="513" max="513" width="13.140625" style="148" customWidth="1"/>
    <col min="514" max="514" width="12.7109375" style="148" customWidth="1"/>
    <col min="515" max="515" width="1.42578125" style="148" customWidth="1"/>
    <col min="516" max="517" width="11.42578125" style="148" customWidth="1"/>
    <col min="518" max="518" width="1.42578125" style="148" customWidth="1"/>
    <col min="519" max="519" width="29.28515625" style="148" bestFit="1" customWidth="1"/>
    <col min="520" max="766" width="9.140625" style="148"/>
    <col min="767" max="767" width="69.7109375" style="148" customWidth="1"/>
    <col min="768" max="768" width="1.42578125" style="148" customWidth="1"/>
    <col min="769" max="769" width="13.140625" style="148" customWidth="1"/>
    <col min="770" max="770" width="12.7109375" style="148" customWidth="1"/>
    <col min="771" max="771" width="1.42578125" style="148" customWidth="1"/>
    <col min="772" max="773" width="11.42578125" style="148" customWidth="1"/>
    <col min="774" max="774" width="1.42578125" style="148" customWidth="1"/>
    <col min="775" max="775" width="29.28515625" style="148" bestFit="1" customWidth="1"/>
    <col min="776" max="1022" width="9.140625" style="148"/>
    <col min="1023" max="1023" width="69.7109375" style="148" customWidth="1"/>
    <col min="1024" max="1024" width="1.42578125" style="148" customWidth="1"/>
    <col min="1025" max="1025" width="13.140625" style="148" customWidth="1"/>
    <col min="1026" max="1026" width="12.7109375" style="148" customWidth="1"/>
    <col min="1027" max="1027" width="1.42578125" style="148" customWidth="1"/>
    <col min="1028" max="1029" width="11.42578125" style="148" customWidth="1"/>
    <col min="1030" max="1030" width="1.42578125" style="148" customWidth="1"/>
    <col min="1031" max="1031" width="29.28515625" style="148" bestFit="1" customWidth="1"/>
    <col min="1032" max="1278" width="9.140625" style="148"/>
    <col min="1279" max="1279" width="69.7109375" style="148" customWidth="1"/>
    <col min="1280" max="1280" width="1.42578125" style="148" customWidth="1"/>
    <col min="1281" max="1281" width="13.140625" style="148" customWidth="1"/>
    <col min="1282" max="1282" width="12.7109375" style="148" customWidth="1"/>
    <col min="1283" max="1283" width="1.42578125" style="148" customWidth="1"/>
    <col min="1284" max="1285" width="11.42578125" style="148" customWidth="1"/>
    <col min="1286" max="1286" width="1.42578125" style="148" customWidth="1"/>
    <col min="1287" max="1287" width="29.28515625" style="148" bestFit="1" customWidth="1"/>
    <col min="1288" max="1534" width="9.140625" style="148"/>
    <col min="1535" max="1535" width="69.7109375" style="148" customWidth="1"/>
    <col min="1536" max="1536" width="1.42578125" style="148" customWidth="1"/>
    <col min="1537" max="1537" width="13.140625" style="148" customWidth="1"/>
    <col min="1538" max="1538" width="12.7109375" style="148" customWidth="1"/>
    <col min="1539" max="1539" width="1.42578125" style="148" customWidth="1"/>
    <col min="1540" max="1541" width="11.42578125" style="148" customWidth="1"/>
    <col min="1542" max="1542" width="1.42578125" style="148" customWidth="1"/>
    <col min="1543" max="1543" width="29.28515625" style="148" bestFit="1" customWidth="1"/>
    <col min="1544" max="1790" width="9.140625" style="148"/>
    <col min="1791" max="1791" width="69.7109375" style="148" customWidth="1"/>
    <col min="1792" max="1792" width="1.42578125" style="148" customWidth="1"/>
    <col min="1793" max="1793" width="13.140625" style="148" customWidth="1"/>
    <col min="1794" max="1794" width="12.7109375" style="148" customWidth="1"/>
    <col min="1795" max="1795" width="1.42578125" style="148" customWidth="1"/>
    <col min="1796" max="1797" width="11.42578125" style="148" customWidth="1"/>
    <col min="1798" max="1798" width="1.42578125" style="148" customWidth="1"/>
    <col min="1799" max="1799" width="29.28515625" style="148" bestFit="1" customWidth="1"/>
    <col min="1800" max="2046" width="9.140625" style="148"/>
    <col min="2047" max="2047" width="69.7109375" style="148" customWidth="1"/>
    <col min="2048" max="2048" width="1.42578125" style="148" customWidth="1"/>
    <col min="2049" max="2049" width="13.140625" style="148" customWidth="1"/>
    <col min="2050" max="2050" width="12.7109375" style="148" customWidth="1"/>
    <col min="2051" max="2051" width="1.42578125" style="148" customWidth="1"/>
    <col min="2052" max="2053" width="11.42578125" style="148" customWidth="1"/>
    <col min="2054" max="2054" width="1.42578125" style="148" customWidth="1"/>
    <col min="2055" max="2055" width="29.28515625" style="148" bestFit="1" customWidth="1"/>
    <col min="2056" max="2302" width="9.140625" style="148"/>
    <col min="2303" max="2303" width="69.7109375" style="148" customWidth="1"/>
    <col min="2304" max="2304" width="1.42578125" style="148" customWidth="1"/>
    <col min="2305" max="2305" width="13.140625" style="148" customWidth="1"/>
    <col min="2306" max="2306" width="12.7109375" style="148" customWidth="1"/>
    <col min="2307" max="2307" width="1.42578125" style="148" customWidth="1"/>
    <col min="2308" max="2309" width="11.42578125" style="148" customWidth="1"/>
    <col min="2310" max="2310" width="1.42578125" style="148" customWidth="1"/>
    <col min="2311" max="2311" width="29.28515625" style="148" bestFit="1" customWidth="1"/>
    <col min="2312" max="2558" width="9.140625" style="148"/>
    <col min="2559" max="2559" width="69.7109375" style="148" customWidth="1"/>
    <col min="2560" max="2560" width="1.42578125" style="148" customWidth="1"/>
    <col min="2561" max="2561" width="13.140625" style="148" customWidth="1"/>
    <col min="2562" max="2562" width="12.7109375" style="148" customWidth="1"/>
    <col min="2563" max="2563" width="1.42578125" style="148" customWidth="1"/>
    <col min="2564" max="2565" width="11.42578125" style="148" customWidth="1"/>
    <col min="2566" max="2566" width="1.42578125" style="148" customWidth="1"/>
    <col min="2567" max="2567" width="29.28515625" style="148" bestFit="1" customWidth="1"/>
    <col min="2568" max="2814" width="9.140625" style="148"/>
    <col min="2815" max="2815" width="69.7109375" style="148" customWidth="1"/>
    <col min="2816" max="2816" width="1.42578125" style="148" customWidth="1"/>
    <col min="2817" max="2817" width="13.140625" style="148" customWidth="1"/>
    <col min="2818" max="2818" width="12.7109375" style="148" customWidth="1"/>
    <col min="2819" max="2819" width="1.42578125" style="148" customWidth="1"/>
    <col min="2820" max="2821" width="11.42578125" style="148" customWidth="1"/>
    <col min="2822" max="2822" width="1.42578125" style="148" customWidth="1"/>
    <col min="2823" max="2823" width="29.28515625" style="148" bestFit="1" customWidth="1"/>
    <col min="2824" max="3070" width="9.140625" style="148"/>
    <col min="3071" max="3071" width="69.7109375" style="148" customWidth="1"/>
    <col min="3072" max="3072" width="1.42578125" style="148" customWidth="1"/>
    <col min="3073" max="3073" width="13.140625" style="148" customWidth="1"/>
    <col min="3074" max="3074" width="12.7109375" style="148" customWidth="1"/>
    <col min="3075" max="3075" width="1.42578125" style="148" customWidth="1"/>
    <col min="3076" max="3077" width="11.42578125" style="148" customWidth="1"/>
    <col min="3078" max="3078" width="1.42578125" style="148" customWidth="1"/>
    <col min="3079" max="3079" width="29.28515625" style="148" bestFit="1" customWidth="1"/>
    <col min="3080" max="3326" width="9.140625" style="148"/>
    <col min="3327" max="3327" width="69.7109375" style="148" customWidth="1"/>
    <col min="3328" max="3328" width="1.42578125" style="148" customWidth="1"/>
    <col min="3329" max="3329" width="13.140625" style="148" customWidth="1"/>
    <col min="3330" max="3330" width="12.7109375" style="148" customWidth="1"/>
    <col min="3331" max="3331" width="1.42578125" style="148" customWidth="1"/>
    <col min="3332" max="3333" width="11.42578125" style="148" customWidth="1"/>
    <col min="3334" max="3334" width="1.42578125" style="148" customWidth="1"/>
    <col min="3335" max="3335" width="29.28515625" style="148" bestFit="1" customWidth="1"/>
    <col min="3336" max="3582" width="9.140625" style="148"/>
    <col min="3583" max="3583" width="69.7109375" style="148" customWidth="1"/>
    <col min="3584" max="3584" width="1.42578125" style="148" customWidth="1"/>
    <col min="3585" max="3585" width="13.140625" style="148" customWidth="1"/>
    <col min="3586" max="3586" width="12.7109375" style="148" customWidth="1"/>
    <col min="3587" max="3587" width="1.42578125" style="148" customWidth="1"/>
    <col min="3588" max="3589" width="11.42578125" style="148" customWidth="1"/>
    <col min="3590" max="3590" width="1.42578125" style="148" customWidth="1"/>
    <col min="3591" max="3591" width="29.28515625" style="148" bestFit="1" customWidth="1"/>
    <col min="3592" max="3838" width="9.140625" style="148"/>
    <col min="3839" max="3839" width="69.7109375" style="148" customWidth="1"/>
    <col min="3840" max="3840" width="1.42578125" style="148" customWidth="1"/>
    <col min="3841" max="3841" width="13.140625" style="148" customWidth="1"/>
    <col min="3842" max="3842" width="12.7109375" style="148" customWidth="1"/>
    <col min="3843" max="3843" width="1.42578125" style="148" customWidth="1"/>
    <col min="3844" max="3845" width="11.42578125" style="148" customWidth="1"/>
    <col min="3846" max="3846" width="1.42578125" style="148" customWidth="1"/>
    <col min="3847" max="3847" width="29.28515625" style="148" bestFit="1" customWidth="1"/>
    <col min="3848" max="4094" width="9.140625" style="148"/>
    <col min="4095" max="4095" width="69.7109375" style="148" customWidth="1"/>
    <col min="4096" max="4096" width="1.42578125" style="148" customWidth="1"/>
    <col min="4097" max="4097" width="13.140625" style="148" customWidth="1"/>
    <col min="4098" max="4098" width="12.7109375" style="148" customWidth="1"/>
    <col min="4099" max="4099" width="1.42578125" style="148" customWidth="1"/>
    <col min="4100" max="4101" width="11.42578125" style="148" customWidth="1"/>
    <col min="4102" max="4102" width="1.42578125" style="148" customWidth="1"/>
    <col min="4103" max="4103" width="29.28515625" style="148" bestFit="1" customWidth="1"/>
    <col min="4104" max="4350" width="9.140625" style="148"/>
    <col min="4351" max="4351" width="69.7109375" style="148" customWidth="1"/>
    <col min="4352" max="4352" width="1.42578125" style="148" customWidth="1"/>
    <col min="4353" max="4353" width="13.140625" style="148" customWidth="1"/>
    <col min="4354" max="4354" width="12.7109375" style="148" customWidth="1"/>
    <col min="4355" max="4355" width="1.42578125" style="148" customWidth="1"/>
    <col min="4356" max="4357" width="11.42578125" style="148" customWidth="1"/>
    <col min="4358" max="4358" width="1.42578125" style="148" customWidth="1"/>
    <col min="4359" max="4359" width="29.28515625" style="148" bestFit="1" customWidth="1"/>
    <col min="4360" max="4606" width="9.140625" style="148"/>
    <col min="4607" max="4607" width="69.7109375" style="148" customWidth="1"/>
    <col min="4608" max="4608" width="1.42578125" style="148" customWidth="1"/>
    <col min="4609" max="4609" width="13.140625" style="148" customWidth="1"/>
    <col min="4610" max="4610" width="12.7109375" style="148" customWidth="1"/>
    <col min="4611" max="4611" width="1.42578125" style="148" customWidth="1"/>
    <col min="4612" max="4613" width="11.42578125" style="148" customWidth="1"/>
    <col min="4614" max="4614" width="1.42578125" style="148" customWidth="1"/>
    <col min="4615" max="4615" width="29.28515625" style="148" bestFit="1" customWidth="1"/>
    <col min="4616" max="4862" width="9.140625" style="148"/>
    <col min="4863" max="4863" width="69.7109375" style="148" customWidth="1"/>
    <col min="4864" max="4864" width="1.42578125" style="148" customWidth="1"/>
    <col min="4865" max="4865" width="13.140625" style="148" customWidth="1"/>
    <col min="4866" max="4866" width="12.7109375" style="148" customWidth="1"/>
    <col min="4867" max="4867" width="1.42578125" style="148" customWidth="1"/>
    <col min="4868" max="4869" width="11.42578125" style="148" customWidth="1"/>
    <col min="4870" max="4870" width="1.42578125" style="148" customWidth="1"/>
    <col min="4871" max="4871" width="29.28515625" style="148" bestFit="1" customWidth="1"/>
    <col min="4872" max="5118" width="9.140625" style="148"/>
    <col min="5119" max="5119" width="69.7109375" style="148" customWidth="1"/>
    <col min="5120" max="5120" width="1.42578125" style="148" customWidth="1"/>
    <col min="5121" max="5121" width="13.140625" style="148" customWidth="1"/>
    <col min="5122" max="5122" width="12.7109375" style="148" customWidth="1"/>
    <col min="5123" max="5123" width="1.42578125" style="148" customWidth="1"/>
    <col min="5124" max="5125" width="11.42578125" style="148" customWidth="1"/>
    <col min="5126" max="5126" width="1.42578125" style="148" customWidth="1"/>
    <col min="5127" max="5127" width="29.28515625" style="148" bestFit="1" customWidth="1"/>
    <col min="5128" max="5374" width="9.140625" style="148"/>
    <col min="5375" max="5375" width="69.7109375" style="148" customWidth="1"/>
    <col min="5376" max="5376" width="1.42578125" style="148" customWidth="1"/>
    <col min="5377" max="5377" width="13.140625" style="148" customWidth="1"/>
    <col min="5378" max="5378" width="12.7109375" style="148" customWidth="1"/>
    <col min="5379" max="5379" width="1.42578125" style="148" customWidth="1"/>
    <col min="5380" max="5381" width="11.42578125" style="148" customWidth="1"/>
    <col min="5382" max="5382" width="1.42578125" style="148" customWidth="1"/>
    <col min="5383" max="5383" width="29.28515625" style="148" bestFit="1" customWidth="1"/>
    <col min="5384" max="5630" width="9.140625" style="148"/>
    <col min="5631" max="5631" width="69.7109375" style="148" customWidth="1"/>
    <col min="5632" max="5632" width="1.42578125" style="148" customWidth="1"/>
    <col min="5633" max="5633" width="13.140625" style="148" customWidth="1"/>
    <col min="5634" max="5634" width="12.7109375" style="148" customWidth="1"/>
    <col min="5635" max="5635" width="1.42578125" style="148" customWidth="1"/>
    <col min="5636" max="5637" width="11.42578125" style="148" customWidth="1"/>
    <col min="5638" max="5638" width="1.42578125" style="148" customWidth="1"/>
    <col min="5639" max="5639" width="29.28515625" style="148" bestFit="1" customWidth="1"/>
    <col min="5640" max="5886" width="9.140625" style="148"/>
    <col min="5887" max="5887" width="69.7109375" style="148" customWidth="1"/>
    <col min="5888" max="5888" width="1.42578125" style="148" customWidth="1"/>
    <col min="5889" max="5889" width="13.140625" style="148" customWidth="1"/>
    <col min="5890" max="5890" width="12.7109375" style="148" customWidth="1"/>
    <col min="5891" max="5891" width="1.42578125" style="148" customWidth="1"/>
    <col min="5892" max="5893" width="11.42578125" style="148" customWidth="1"/>
    <col min="5894" max="5894" width="1.42578125" style="148" customWidth="1"/>
    <col min="5895" max="5895" width="29.28515625" style="148" bestFit="1" customWidth="1"/>
    <col min="5896" max="6142" width="9.140625" style="148"/>
    <col min="6143" max="6143" width="69.7109375" style="148" customWidth="1"/>
    <col min="6144" max="6144" width="1.42578125" style="148" customWidth="1"/>
    <col min="6145" max="6145" width="13.140625" style="148" customWidth="1"/>
    <col min="6146" max="6146" width="12.7109375" style="148" customWidth="1"/>
    <col min="6147" max="6147" width="1.42578125" style="148" customWidth="1"/>
    <col min="6148" max="6149" width="11.42578125" style="148" customWidth="1"/>
    <col min="6150" max="6150" width="1.42578125" style="148" customWidth="1"/>
    <col min="6151" max="6151" width="29.28515625" style="148" bestFit="1" customWidth="1"/>
    <col min="6152" max="6398" width="9.140625" style="148"/>
    <col min="6399" max="6399" width="69.7109375" style="148" customWidth="1"/>
    <col min="6400" max="6400" width="1.42578125" style="148" customWidth="1"/>
    <col min="6401" max="6401" width="13.140625" style="148" customWidth="1"/>
    <col min="6402" max="6402" width="12.7109375" style="148" customWidth="1"/>
    <col min="6403" max="6403" width="1.42578125" style="148" customWidth="1"/>
    <col min="6404" max="6405" width="11.42578125" style="148" customWidth="1"/>
    <col min="6406" max="6406" width="1.42578125" style="148" customWidth="1"/>
    <col min="6407" max="6407" width="29.28515625" style="148" bestFit="1" customWidth="1"/>
    <col min="6408" max="6654" width="9.140625" style="148"/>
    <col min="6655" max="6655" width="69.7109375" style="148" customWidth="1"/>
    <col min="6656" max="6656" width="1.42578125" style="148" customWidth="1"/>
    <col min="6657" max="6657" width="13.140625" style="148" customWidth="1"/>
    <col min="6658" max="6658" width="12.7109375" style="148" customWidth="1"/>
    <col min="6659" max="6659" width="1.42578125" style="148" customWidth="1"/>
    <col min="6660" max="6661" width="11.42578125" style="148" customWidth="1"/>
    <col min="6662" max="6662" width="1.42578125" style="148" customWidth="1"/>
    <col min="6663" max="6663" width="29.28515625" style="148" bestFit="1" customWidth="1"/>
    <col min="6664" max="6910" width="9.140625" style="148"/>
    <col min="6911" max="6911" width="69.7109375" style="148" customWidth="1"/>
    <col min="6912" max="6912" width="1.42578125" style="148" customWidth="1"/>
    <col min="6913" max="6913" width="13.140625" style="148" customWidth="1"/>
    <col min="6914" max="6914" width="12.7109375" style="148" customWidth="1"/>
    <col min="6915" max="6915" width="1.42578125" style="148" customWidth="1"/>
    <col min="6916" max="6917" width="11.42578125" style="148" customWidth="1"/>
    <col min="6918" max="6918" width="1.42578125" style="148" customWidth="1"/>
    <col min="6919" max="6919" width="29.28515625" style="148" bestFit="1" customWidth="1"/>
    <col min="6920" max="7166" width="9.140625" style="148"/>
    <col min="7167" max="7167" width="69.7109375" style="148" customWidth="1"/>
    <col min="7168" max="7168" width="1.42578125" style="148" customWidth="1"/>
    <col min="7169" max="7169" width="13.140625" style="148" customWidth="1"/>
    <col min="7170" max="7170" width="12.7109375" style="148" customWidth="1"/>
    <col min="7171" max="7171" width="1.42578125" style="148" customWidth="1"/>
    <col min="7172" max="7173" width="11.42578125" style="148" customWidth="1"/>
    <col min="7174" max="7174" width="1.42578125" style="148" customWidth="1"/>
    <col min="7175" max="7175" width="29.28515625" style="148" bestFit="1" customWidth="1"/>
    <col min="7176" max="7422" width="9.140625" style="148"/>
    <col min="7423" max="7423" width="69.7109375" style="148" customWidth="1"/>
    <col min="7424" max="7424" width="1.42578125" style="148" customWidth="1"/>
    <col min="7425" max="7425" width="13.140625" style="148" customWidth="1"/>
    <col min="7426" max="7426" width="12.7109375" style="148" customWidth="1"/>
    <col min="7427" max="7427" width="1.42578125" style="148" customWidth="1"/>
    <col min="7428" max="7429" width="11.42578125" style="148" customWidth="1"/>
    <col min="7430" max="7430" width="1.42578125" style="148" customWidth="1"/>
    <col min="7431" max="7431" width="29.28515625" style="148" bestFit="1" customWidth="1"/>
    <col min="7432" max="7678" width="9.140625" style="148"/>
    <col min="7679" max="7679" width="69.7109375" style="148" customWidth="1"/>
    <col min="7680" max="7680" width="1.42578125" style="148" customWidth="1"/>
    <col min="7681" max="7681" width="13.140625" style="148" customWidth="1"/>
    <col min="7682" max="7682" width="12.7109375" style="148" customWidth="1"/>
    <col min="7683" max="7683" width="1.42578125" style="148" customWidth="1"/>
    <col min="7684" max="7685" width="11.42578125" style="148" customWidth="1"/>
    <col min="7686" max="7686" width="1.42578125" style="148" customWidth="1"/>
    <col min="7687" max="7687" width="29.28515625" style="148" bestFit="1" customWidth="1"/>
    <col min="7688" max="7934" width="9.140625" style="148"/>
    <col min="7935" max="7935" width="69.7109375" style="148" customWidth="1"/>
    <col min="7936" max="7936" width="1.42578125" style="148" customWidth="1"/>
    <col min="7937" max="7937" width="13.140625" style="148" customWidth="1"/>
    <col min="7938" max="7938" width="12.7109375" style="148" customWidth="1"/>
    <col min="7939" max="7939" width="1.42578125" style="148" customWidth="1"/>
    <col min="7940" max="7941" width="11.42578125" style="148" customWidth="1"/>
    <col min="7942" max="7942" width="1.42578125" style="148" customWidth="1"/>
    <col min="7943" max="7943" width="29.28515625" style="148" bestFit="1" customWidth="1"/>
    <col min="7944" max="8190" width="9.140625" style="148"/>
    <col min="8191" max="8191" width="69.7109375" style="148" customWidth="1"/>
    <col min="8192" max="8192" width="1.42578125" style="148" customWidth="1"/>
    <col min="8193" max="8193" width="13.140625" style="148" customWidth="1"/>
    <col min="8194" max="8194" width="12.7109375" style="148" customWidth="1"/>
    <col min="8195" max="8195" width="1.42578125" style="148" customWidth="1"/>
    <col min="8196" max="8197" width="11.42578125" style="148" customWidth="1"/>
    <col min="8198" max="8198" width="1.42578125" style="148" customWidth="1"/>
    <col min="8199" max="8199" width="29.28515625" style="148" bestFit="1" customWidth="1"/>
    <col min="8200" max="8446" width="9.140625" style="148"/>
    <col min="8447" max="8447" width="69.7109375" style="148" customWidth="1"/>
    <col min="8448" max="8448" width="1.42578125" style="148" customWidth="1"/>
    <col min="8449" max="8449" width="13.140625" style="148" customWidth="1"/>
    <col min="8450" max="8450" width="12.7109375" style="148" customWidth="1"/>
    <col min="8451" max="8451" width="1.42578125" style="148" customWidth="1"/>
    <col min="8452" max="8453" width="11.42578125" style="148" customWidth="1"/>
    <col min="8454" max="8454" width="1.42578125" style="148" customWidth="1"/>
    <col min="8455" max="8455" width="29.28515625" style="148" bestFit="1" customWidth="1"/>
    <col min="8456" max="8702" width="9.140625" style="148"/>
    <col min="8703" max="8703" width="69.7109375" style="148" customWidth="1"/>
    <col min="8704" max="8704" width="1.42578125" style="148" customWidth="1"/>
    <col min="8705" max="8705" width="13.140625" style="148" customWidth="1"/>
    <col min="8706" max="8706" width="12.7109375" style="148" customWidth="1"/>
    <col min="8707" max="8707" width="1.42578125" style="148" customWidth="1"/>
    <col min="8708" max="8709" width="11.42578125" style="148" customWidth="1"/>
    <col min="8710" max="8710" width="1.42578125" style="148" customWidth="1"/>
    <col min="8711" max="8711" width="29.28515625" style="148" bestFit="1" customWidth="1"/>
    <col min="8712" max="8958" width="9.140625" style="148"/>
    <col min="8959" max="8959" width="69.7109375" style="148" customWidth="1"/>
    <col min="8960" max="8960" width="1.42578125" style="148" customWidth="1"/>
    <col min="8961" max="8961" width="13.140625" style="148" customWidth="1"/>
    <col min="8962" max="8962" width="12.7109375" style="148" customWidth="1"/>
    <col min="8963" max="8963" width="1.42578125" style="148" customWidth="1"/>
    <col min="8964" max="8965" width="11.42578125" style="148" customWidth="1"/>
    <col min="8966" max="8966" width="1.42578125" style="148" customWidth="1"/>
    <col min="8967" max="8967" width="29.28515625" style="148" bestFit="1" customWidth="1"/>
    <col min="8968" max="9214" width="9.140625" style="148"/>
    <col min="9215" max="9215" width="69.7109375" style="148" customWidth="1"/>
    <col min="9216" max="9216" width="1.42578125" style="148" customWidth="1"/>
    <col min="9217" max="9217" width="13.140625" style="148" customWidth="1"/>
    <col min="9218" max="9218" width="12.7109375" style="148" customWidth="1"/>
    <col min="9219" max="9219" width="1.42578125" style="148" customWidth="1"/>
    <col min="9220" max="9221" width="11.42578125" style="148" customWidth="1"/>
    <col min="9222" max="9222" width="1.42578125" style="148" customWidth="1"/>
    <col min="9223" max="9223" width="29.28515625" style="148" bestFit="1" customWidth="1"/>
    <col min="9224" max="9470" width="9.140625" style="148"/>
    <col min="9471" max="9471" width="69.7109375" style="148" customWidth="1"/>
    <col min="9472" max="9472" width="1.42578125" style="148" customWidth="1"/>
    <col min="9473" max="9473" width="13.140625" style="148" customWidth="1"/>
    <col min="9474" max="9474" width="12.7109375" style="148" customWidth="1"/>
    <col min="9475" max="9475" width="1.42578125" style="148" customWidth="1"/>
    <col min="9476" max="9477" width="11.42578125" style="148" customWidth="1"/>
    <col min="9478" max="9478" width="1.42578125" style="148" customWidth="1"/>
    <col min="9479" max="9479" width="29.28515625" style="148" bestFit="1" customWidth="1"/>
    <col min="9480" max="9726" width="9.140625" style="148"/>
    <col min="9727" max="9727" width="69.7109375" style="148" customWidth="1"/>
    <col min="9728" max="9728" width="1.42578125" style="148" customWidth="1"/>
    <col min="9729" max="9729" width="13.140625" style="148" customWidth="1"/>
    <col min="9730" max="9730" width="12.7109375" style="148" customWidth="1"/>
    <col min="9731" max="9731" width="1.42578125" style="148" customWidth="1"/>
    <col min="9732" max="9733" width="11.42578125" style="148" customWidth="1"/>
    <col min="9734" max="9734" width="1.42578125" style="148" customWidth="1"/>
    <col min="9735" max="9735" width="29.28515625" style="148" bestFit="1" customWidth="1"/>
    <col min="9736" max="9982" width="9.140625" style="148"/>
    <col min="9983" max="9983" width="69.7109375" style="148" customWidth="1"/>
    <col min="9984" max="9984" width="1.42578125" style="148" customWidth="1"/>
    <col min="9985" max="9985" width="13.140625" style="148" customWidth="1"/>
    <col min="9986" max="9986" width="12.7109375" style="148" customWidth="1"/>
    <col min="9987" max="9987" width="1.42578125" style="148" customWidth="1"/>
    <col min="9988" max="9989" width="11.42578125" style="148" customWidth="1"/>
    <col min="9990" max="9990" width="1.42578125" style="148" customWidth="1"/>
    <col min="9991" max="9991" width="29.28515625" style="148" bestFit="1" customWidth="1"/>
    <col min="9992" max="10238" width="9.140625" style="148"/>
    <col min="10239" max="10239" width="69.7109375" style="148" customWidth="1"/>
    <col min="10240" max="10240" width="1.42578125" style="148" customWidth="1"/>
    <col min="10241" max="10241" width="13.140625" style="148" customWidth="1"/>
    <col min="10242" max="10242" width="12.7109375" style="148" customWidth="1"/>
    <col min="10243" max="10243" width="1.42578125" style="148" customWidth="1"/>
    <col min="10244" max="10245" width="11.42578125" style="148" customWidth="1"/>
    <col min="10246" max="10246" width="1.42578125" style="148" customWidth="1"/>
    <col min="10247" max="10247" width="29.28515625" style="148" bestFit="1" customWidth="1"/>
    <col min="10248" max="10494" width="9.140625" style="148"/>
    <col min="10495" max="10495" width="69.7109375" style="148" customWidth="1"/>
    <col min="10496" max="10496" width="1.42578125" style="148" customWidth="1"/>
    <col min="10497" max="10497" width="13.140625" style="148" customWidth="1"/>
    <col min="10498" max="10498" width="12.7109375" style="148" customWidth="1"/>
    <col min="10499" max="10499" width="1.42578125" style="148" customWidth="1"/>
    <col min="10500" max="10501" width="11.42578125" style="148" customWidth="1"/>
    <col min="10502" max="10502" width="1.42578125" style="148" customWidth="1"/>
    <col min="10503" max="10503" width="29.28515625" style="148" bestFit="1" customWidth="1"/>
    <col min="10504" max="10750" width="9.140625" style="148"/>
    <col min="10751" max="10751" width="69.7109375" style="148" customWidth="1"/>
    <col min="10752" max="10752" width="1.42578125" style="148" customWidth="1"/>
    <col min="10753" max="10753" width="13.140625" style="148" customWidth="1"/>
    <col min="10754" max="10754" width="12.7109375" style="148" customWidth="1"/>
    <col min="10755" max="10755" width="1.42578125" style="148" customWidth="1"/>
    <col min="10756" max="10757" width="11.42578125" style="148" customWidth="1"/>
    <col min="10758" max="10758" width="1.42578125" style="148" customWidth="1"/>
    <col min="10759" max="10759" width="29.28515625" style="148" bestFit="1" customWidth="1"/>
    <col min="10760" max="11006" width="9.140625" style="148"/>
    <col min="11007" max="11007" width="69.7109375" style="148" customWidth="1"/>
    <col min="11008" max="11008" width="1.42578125" style="148" customWidth="1"/>
    <col min="11009" max="11009" width="13.140625" style="148" customWidth="1"/>
    <col min="11010" max="11010" width="12.7109375" style="148" customWidth="1"/>
    <col min="11011" max="11011" width="1.42578125" style="148" customWidth="1"/>
    <col min="11012" max="11013" width="11.42578125" style="148" customWidth="1"/>
    <col min="11014" max="11014" width="1.42578125" style="148" customWidth="1"/>
    <col min="11015" max="11015" width="29.28515625" style="148" bestFit="1" customWidth="1"/>
    <col min="11016" max="11262" width="9.140625" style="148"/>
    <col min="11263" max="11263" width="69.7109375" style="148" customWidth="1"/>
    <col min="11264" max="11264" width="1.42578125" style="148" customWidth="1"/>
    <col min="11265" max="11265" width="13.140625" style="148" customWidth="1"/>
    <col min="11266" max="11266" width="12.7109375" style="148" customWidth="1"/>
    <col min="11267" max="11267" width="1.42578125" style="148" customWidth="1"/>
    <col min="11268" max="11269" width="11.42578125" style="148" customWidth="1"/>
    <col min="11270" max="11270" width="1.42578125" style="148" customWidth="1"/>
    <col min="11271" max="11271" width="29.28515625" style="148" bestFit="1" customWidth="1"/>
    <col min="11272" max="11518" width="9.140625" style="148"/>
    <col min="11519" max="11519" width="69.7109375" style="148" customWidth="1"/>
    <col min="11520" max="11520" width="1.42578125" style="148" customWidth="1"/>
    <col min="11521" max="11521" width="13.140625" style="148" customWidth="1"/>
    <col min="11522" max="11522" width="12.7109375" style="148" customWidth="1"/>
    <col min="11523" max="11523" width="1.42578125" style="148" customWidth="1"/>
    <col min="11524" max="11525" width="11.42578125" style="148" customWidth="1"/>
    <col min="11526" max="11526" width="1.42578125" style="148" customWidth="1"/>
    <col min="11527" max="11527" width="29.28515625" style="148" bestFit="1" customWidth="1"/>
    <col min="11528" max="11774" width="9.140625" style="148"/>
    <col min="11775" max="11775" width="69.7109375" style="148" customWidth="1"/>
    <col min="11776" max="11776" width="1.42578125" style="148" customWidth="1"/>
    <col min="11777" max="11777" width="13.140625" style="148" customWidth="1"/>
    <col min="11778" max="11778" width="12.7109375" style="148" customWidth="1"/>
    <col min="11779" max="11779" width="1.42578125" style="148" customWidth="1"/>
    <col min="11780" max="11781" width="11.42578125" style="148" customWidth="1"/>
    <col min="11782" max="11782" width="1.42578125" style="148" customWidth="1"/>
    <col min="11783" max="11783" width="29.28515625" style="148" bestFit="1" customWidth="1"/>
    <col min="11784" max="12030" width="9.140625" style="148"/>
    <col min="12031" max="12031" width="69.7109375" style="148" customWidth="1"/>
    <col min="12032" max="12032" width="1.42578125" style="148" customWidth="1"/>
    <col min="12033" max="12033" width="13.140625" style="148" customWidth="1"/>
    <col min="12034" max="12034" width="12.7109375" style="148" customWidth="1"/>
    <col min="12035" max="12035" width="1.42578125" style="148" customWidth="1"/>
    <col min="12036" max="12037" width="11.42578125" style="148" customWidth="1"/>
    <col min="12038" max="12038" width="1.42578125" style="148" customWidth="1"/>
    <col min="12039" max="12039" width="29.28515625" style="148" bestFit="1" customWidth="1"/>
    <col min="12040" max="12286" width="9.140625" style="148"/>
    <col min="12287" max="12287" width="69.7109375" style="148" customWidth="1"/>
    <col min="12288" max="12288" width="1.42578125" style="148" customWidth="1"/>
    <col min="12289" max="12289" width="13.140625" style="148" customWidth="1"/>
    <col min="12290" max="12290" width="12.7109375" style="148" customWidth="1"/>
    <col min="12291" max="12291" width="1.42578125" style="148" customWidth="1"/>
    <col min="12292" max="12293" width="11.42578125" style="148" customWidth="1"/>
    <col min="12294" max="12294" width="1.42578125" style="148" customWidth="1"/>
    <col min="12295" max="12295" width="29.28515625" style="148" bestFit="1" customWidth="1"/>
    <col min="12296" max="12542" width="9.140625" style="148"/>
    <col min="12543" max="12543" width="69.7109375" style="148" customWidth="1"/>
    <col min="12544" max="12544" width="1.42578125" style="148" customWidth="1"/>
    <col min="12545" max="12545" width="13.140625" style="148" customWidth="1"/>
    <col min="12546" max="12546" width="12.7109375" style="148" customWidth="1"/>
    <col min="12547" max="12547" width="1.42578125" style="148" customWidth="1"/>
    <col min="12548" max="12549" width="11.42578125" style="148" customWidth="1"/>
    <col min="12550" max="12550" width="1.42578125" style="148" customWidth="1"/>
    <col min="12551" max="12551" width="29.28515625" style="148" bestFit="1" customWidth="1"/>
    <col min="12552" max="12798" width="9.140625" style="148"/>
    <col min="12799" max="12799" width="69.7109375" style="148" customWidth="1"/>
    <col min="12800" max="12800" width="1.42578125" style="148" customWidth="1"/>
    <col min="12801" max="12801" width="13.140625" style="148" customWidth="1"/>
    <col min="12802" max="12802" width="12.7109375" style="148" customWidth="1"/>
    <col min="12803" max="12803" width="1.42578125" style="148" customWidth="1"/>
    <col min="12804" max="12805" width="11.42578125" style="148" customWidth="1"/>
    <col min="12806" max="12806" width="1.42578125" style="148" customWidth="1"/>
    <col min="12807" max="12807" width="29.28515625" style="148" bestFit="1" customWidth="1"/>
    <col min="12808" max="13054" width="9.140625" style="148"/>
    <col min="13055" max="13055" width="69.7109375" style="148" customWidth="1"/>
    <col min="13056" max="13056" width="1.42578125" style="148" customWidth="1"/>
    <col min="13057" max="13057" width="13.140625" style="148" customWidth="1"/>
    <col min="13058" max="13058" width="12.7109375" style="148" customWidth="1"/>
    <col min="13059" max="13059" width="1.42578125" style="148" customWidth="1"/>
    <col min="13060" max="13061" width="11.42578125" style="148" customWidth="1"/>
    <col min="13062" max="13062" width="1.42578125" style="148" customWidth="1"/>
    <col min="13063" max="13063" width="29.28515625" style="148" bestFit="1" customWidth="1"/>
    <col min="13064" max="13310" width="9.140625" style="148"/>
    <col min="13311" max="13311" width="69.7109375" style="148" customWidth="1"/>
    <col min="13312" max="13312" width="1.42578125" style="148" customWidth="1"/>
    <col min="13313" max="13313" width="13.140625" style="148" customWidth="1"/>
    <col min="13314" max="13314" width="12.7109375" style="148" customWidth="1"/>
    <col min="13315" max="13315" width="1.42578125" style="148" customWidth="1"/>
    <col min="13316" max="13317" width="11.42578125" style="148" customWidth="1"/>
    <col min="13318" max="13318" width="1.42578125" style="148" customWidth="1"/>
    <col min="13319" max="13319" width="29.28515625" style="148" bestFit="1" customWidth="1"/>
    <col min="13320" max="13566" width="9.140625" style="148"/>
    <col min="13567" max="13567" width="69.7109375" style="148" customWidth="1"/>
    <col min="13568" max="13568" width="1.42578125" style="148" customWidth="1"/>
    <col min="13569" max="13569" width="13.140625" style="148" customWidth="1"/>
    <col min="13570" max="13570" width="12.7109375" style="148" customWidth="1"/>
    <col min="13571" max="13571" width="1.42578125" style="148" customWidth="1"/>
    <col min="13572" max="13573" width="11.42578125" style="148" customWidth="1"/>
    <col min="13574" max="13574" width="1.42578125" style="148" customWidth="1"/>
    <col min="13575" max="13575" width="29.28515625" style="148" bestFit="1" customWidth="1"/>
    <col min="13576" max="13822" width="9.140625" style="148"/>
    <col min="13823" max="13823" width="69.7109375" style="148" customWidth="1"/>
    <col min="13824" max="13824" width="1.42578125" style="148" customWidth="1"/>
    <col min="13825" max="13825" width="13.140625" style="148" customWidth="1"/>
    <col min="13826" max="13826" width="12.7109375" style="148" customWidth="1"/>
    <col min="13827" max="13827" width="1.42578125" style="148" customWidth="1"/>
    <col min="13828" max="13829" width="11.42578125" style="148" customWidth="1"/>
    <col min="13830" max="13830" width="1.42578125" style="148" customWidth="1"/>
    <col min="13831" max="13831" width="29.28515625" style="148" bestFit="1" customWidth="1"/>
    <col min="13832" max="14078" width="9.140625" style="148"/>
    <col min="14079" max="14079" width="69.7109375" style="148" customWidth="1"/>
    <col min="14080" max="14080" width="1.42578125" style="148" customWidth="1"/>
    <col min="14081" max="14081" width="13.140625" style="148" customWidth="1"/>
    <col min="14082" max="14082" width="12.7109375" style="148" customWidth="1"/>
    <col min="14083" max="14083" width="1.42578125" style="148" customWidth="1"/>
    <col min="14084" max="14085" width="11.42578125" style="148" customWidth="1"/>
    <col min="14086" max="14086" width="1.42578125" style="148" customWidth="1"/>
    <col min="14087" max="14087" width="29.28515625" style="148" bestFit="1" customWidth="1"/>
    <col min="14088" max="14334" width="9.140625" style="148"/>
    <col min="14335" max="14335" width="69.7109375" style="148" customWidth="1"/>
    <col min="14336" max="14336" width="1.42578125" style="148" customWidth="1"/>
    <col min="14337" max="14337" width="13.140625" style="148" customWidth="1"/>
    <col min="14338" max="14338" width="12.7109375" style="148" customWidth="1"/>
    <col min="14339" max="14339" width="1.42578125" style="148" customWidth="1"/>
    <col min="14340" max="14341" width="11.42578125" style="148" customWidth="1"/>
    <col min="14342" max="14342" width="1.42578125" style="148" customWidth="1"/>
    <col min="14343" max="14343" width="29.28515625" style="148" bestFit="1" customWidth="1"/>
    <col min="14344" max="14590" width="9.140625" style="148"/>
    <col min="14591" max="14591" width="69.7109375" style="148" customWidth="1"/>
    <col min="14592" max="14592" width="1.42578125" style="148" customWidth="1"/>
    <col min="14593" max="14593" width="13.140625" style="148" customWidth="1"/>
    <col min="14594" max="14594" width="12.7109375" style="148" customWidth="1"/>
    <col min="14595" max="14595" width="1.42578125" style="148" customWidth="1"/>
    <col min="14596" max="14597" width="11.42578125" style="148" customWidth="1"/>
    <col min="14598" max="14598" width="1.42578125" style="148" customWidth="1"/>
    <col min="14599" max="14599" width="29.28515625" style="148" bestFit="1" customWidth="1"/>
    <col min="14600" max="14846" width="9.140625" style="148"/>
    <col min="14847" max="14847" width="69.7109375" style="148" customWidth="1"/>
    <col min="14848" max="14848" width="1.42578125" style="148" customWidth="1"/>
    <col min="14849" max="14849" width="13.140625" style="148" customWidth="1"/>
    <col min="14850" max="14850" width="12.7109375" style="148" customWidth="1"/>
    <col min="14851" max="14851" width="1.42578125" style="148" customWidth="1"/>
    <col min="14852" max="14853" width="11.42578125" style="148" customWidth="1"/>
    <col min="14854" max="14854" width="1.42578125" style="148" customWidth="1"/>
    <col min="14855" max="14855" width="29.28515625" style="148" bestFit="1" customWidth="1"/>
    <col min="14856" max="15102" width="9.140625" style="148"/>
    <col min="15103" max="15103" width="69.7109375" style="148" customWidth="1"/>
    <col min="15104" max="15104" width="1.42578125" style="148" customWidth="1"/>
    <col min="15105" max="15105" width="13.140625" style="148" customWidth="1"/>
    <col min="15106" max="15106" width="12.7109375" style="148" customWidth="1"/>
    <col min="15107" max="15107" width="1.42578125" style="148" customWidth="1"/>
    <col min="15108" max="15109" width="11.42578125" style="148" customWidth="1"/>
    <col min="15110" max="15110" width="1.42578125" style="148" customWidth="1"/>
    <col min="15111" max="15111" width="29.28515625" style="148" bestFit="1" customWidth="1"/>
    <col min="15112" max="15358" width="9.140625" style="148"/>
    <col min="15359" max="15359" width="69.7109375" style="148" customWidth="1"/>
    <col min="15360" max="15360" width="1.42578125" style="148" customWidth="1"/>
    <col min="15361" max="15361" width="13.140625" style="148" customWidth="1"/>
    <col min="15362" max="15362" width="12.7109375" style="148" customWidth="1"/>
    <col min="15363" max="15363" width="1.42578125" style="148" customWidth="1"/>
    <col min="15364" max="15365" width="11.42578125" style="148" customWidth="1"/>
    <col min="15366" max="15366" width="1.42578125" style="148" customWidth="1"/>
    <col min="15367" max="15367" width="29.28515625" style="148" bestFit="1" customWidth="1"/>
    <col min="15368" max="15614" width="9.140625" style="148"/>
    <col min="15615" max="15615" width="69.7109375" style="148" customWidth="1"/>
    <col min="15616" max="15616" width="1.42578125" style="148" customWidth="1"/>
    <col min="15617" max="15617" width="13.140625" style="148" customWidth="1"/>
    <col min="15618" max="15618" width="12.7109375" style="148" customWidth="1"/>
    <col min="15619" max="15619" width="1.42578125" style="148" customWidth="1"/>
    <col min="15620" max="15621" width="11.42578125" style="148" customWidth="1"/>
    <col min="15622" max="15622" width="1.42578125" style="148" customWidth="1"/>
    <col min="15623" max="15623" width="29.28515625" style="148" bestFit="1" customWidth="1"/>
    <col min="15624" max="15870" width="9.140625" style="148"/>
    <col min="15871" max="15871" width="69.7109375" style="148" customWidth="1"/>
    <col min="15872" max="15872" width="1.42578125" style="148" customWidth="1"/>
    <col min="15873" max="15873" width="13.140625" style="148" customWidth="1"/>
    <col min="15874" max="15874" width="12.7109375" style="148" customWidth="1"/>
    <col min="15875" max="15875" width="1.42578125" style="148" customWidth="1"/>
    <col min="15876" max="15877" width="11.42578125" style="148" customWidth="1"/>
    <col min="15878" max="15878" width="1.42578125" style="148" customWidth="1"/>
    <col min="15879" max="15879" width="29.28515625" style="148" bestFit="1" customWidth="1"/>
    <col min="15880" max="16126" width="9.140625" style="148"/>
    <col min="16127" max="16127" width="69.7109375" style="148" customWidth="1"/>
    <col min="16128" max="16128" width="1.42578125" style="148" customWidth="1"/>
    <col min="16129" max="16129" width="13.140625" style="148" customWidth="1"/>
    <col min="16130" max="16130" width="12.7109375" style="148" customWidth="1"/>
    <col min="16131" max="16131" width="1.42578125" style="148" customWidth="1"/>
    <col min="16132" max="16133" width="11.42578125" style="148" customWidth="1"/>
    <col min="16134" max="16134" width="1.42578125" style="148" customWidth="1"/>
    <col min="16135" max="16135" width="29.28515625" style="148" bestFit="1" customWidth="1"/>
    <col min="16136" max="16384" width="9.140625" style="148"/>
  </cols>
  <sheetData>
    <row r="1" spans="1:9" s="18" customFormat="1" ht="18" x14ac:dyDescent="0.35">
      <c r="A1" s="259" t="s">
        <v>115</v>
      </c>
      <c r="B1" s="259"/>
      <c r="C1" s="259"/>
      <c r="D1" s="259"/>
      <c r="E1" s="259"/>
      <c r="F1" s="259"/>
      <c r="G1" s="259"/>
      <c r="H1" s="259"/>
      <c r="I1" s="259"/>
    </row>
    <row r="2" spans="1:9" s="18" customFormat="1" ht="18" x14ac:dyDescent="0.35">
      <c r="A2" s="257" t="s">
        <v>226</v>
      </c>
      <c r="B2" s="257"/>
      <c r="C2" s="257"/>
      <c r="D2" s="257"/>
      <c r="E2" s="257"/>
      <c r="F2" s="257"/>
      <c r="G2" s="257"/>
      <c r="H2" s="257"/>
      <c r="I2" s="257"/>
    </row>
    <row r="3" spans="1:9" s="18" customFormat="1" ht="18" x14ac:dyDescent="0.35">
      <c r="A3" s="262" t="s">
        <v>12</v>
      </c>
      <c r="B3" s="262"/>
      <c r="C3" s="262"/>
      <c r="D3" s="262"/>
      <c r="E3" s="262"/>
      <c r="F3" s="262"/>
      <c r="G3" s="262"/>
      <c r="H3" s="262"/>
      <c r="I3" s="262"/>
    </row>
    <row r="4" spans="1:9" s="19" customFormat="1" x14ac:dyDescent="0.3">
      <c r="A4" s="105"/>
      <c r="B4" s="105"/>
      <c r="C4" s="150"/>
      <c r="D4" s="107"/>
      <c r="E4" s="150"/>
      <c r="F4" s="108"/>
      <c r="G4" s="109"/>
      <c r="I4" s="21"/>
    </row>
    <row r="5" spans="1:9" s="113" customFormat="1" ht="16.5" customHeight="1" x14ac:dyDescent="0.3">
      <c r="A5" s="306" t="s">
        <v>116</v>
      </c>
      <c r="B5" s="151"/>
      <c r="C5" s="152"/>
      <c r="D5" s="112"/>
      <c r="E5" s="151"/>
      <c r="F5" s="111"/>
      <c r="G5" s="112"/>
      <c r="H5" s="151"/>
      <c r="I5" s="153"/>
    </row>
    <row r="6" spans="1:9" s="155" customFormat="1" x14ac:dyDescent="0.3">
      <c r="A6" s="307"/>
      <c r="B6" s="154"/>
      <c r="C6" s="279" t="s">
        <v>23</v>
      </c>
      <c r="D6" s="280"/>
      <c r="E6" s="154"/>
      <c r="F6" s="279" t="s">
        <v>24</v>
      </c>
      <c r="G6" s="280"/>
      <c r="H6" s="154"/>
      <c r="I6" s="95" t="s">
        <v>25</v>
      </c>
    </row>
    <row r="7" spans="1:9" s="113" customFormat="1" x14ac:dyDescent="0.3">
      <c r="A7" s="308"/>
      <c r="B7" s="151"/>
      <c r="C7" s="156" t="s">
        <v>26</v>
      </c>
      <c r="D7" s="28" t="s">
        <v>27</v>
      </c>
      <c r="E7" s="110"/>
      <c r="F7" s="27" t="s">
        <v>26</v>
      </c>
      <c r="G7" s="28" t="s">
        <v>27</v>
      </c>
      <c r="H7" s="98"/>
      <c r="I7" s="99" t="s">
        <v>87</v>
      </c>
    </row>
    <row r="8" spans="1:9" s="249" customFormat="1" ht="20.25" customHeight="1" x14ac:dyDescent="0.3">
      <c r="A8" s="302" t="s">
        <v>117</v>
      </c>
      <c r="B8" s="248"/>
      <c r="C8" s="247">
        <v>4</v>
      </c>
      <c r="D8" s="304">
        <f t="shared" ref="D8:D44" si="0">C8/C$54*100</f>
        <v>0.4784688995215311</v>
      </c>
      <c r="E8" s="305"/>
      <c r="F8" s="247">
        <v>1</v>
      </c>
      <c r="G8" s="304">
        <f t="shared" ref="G8:G44" si="1">F8/F$54*100</f>
        <v>0.54347826086956519</v>
      </c>
      <c r="H8" s="159"/>
      <c r="I8" s="304">
        <f>F8/C8*100</f>
        <v>25</v>
      </c>
    </row>
    <row r="9" spans="1:9" s="249" customFormat="1" ht="20.25" customHeight="1" x14ac:dyDescent="0.3">
      <c r="A9" s="302" t="s">
        <v>118</v>
      </c>
      <c r="B9" s="248"/>
      <c r="C9" s="247">
        <v>169</v>
      </c>
      <c r="D9" s="304">
        <f t="shared" si="0"/>
        <v>20.215311004784688</v>
      </c>
      <c r="E9" s="305"/>
      <c r="F9" s="247">
        <v>31</v>
      </c>
      <c r="G9" s="304">
        <f t="shared" si="1"/>
        <v>16.847826086956523</v>
      </c>
      <c r="H9" s="159"/>
      <c r="I9" s="304">
        <f t="shared" ref="I9:I52" si="2">F9/C9*100</f>
        <v>18.34319526627219</v>
      </c>
    </row>
    <row r="10" spans="1:9" s="249" customFormat="1" ht="20.25" customHeight="1" x14ac:dyDescent="0.3">
      <c r="A10" s="302" t="s">
        <v>197</v>
      </c>
      <c r="B10" s="248"/>
      <c r="C10" s="247">
        <v>1</v>
      </c>
      <c r="D10" s="304">
        <f t="shared" si="0"/>
        <v>0.11961722488038277</v>
      </c>
      <c r="E10" s="305"/>
      <c r="F10" s="247">
        <v>1</v>
      </c>
      <c r="G10" s="304">
        <f t="shared" si="1"/>
        <v>0.54347826086956519</v>
      </c>
      <c r="H10" s="159"/>
      <c r="I10" s="304">
        <f t="shared" si="2"/>
        <v>100</v>
      </c>
    </row>
    <row r="11" spans="1:9" s="249" customFormat="1" ht="20.25" customHeight="1" x14ac:dyDescent="0.3">
      <c r="A11" s="302" t="s">
        <v>119</v>
      </c>
      <c r="B11" s="248"/>
      <c r="C11" s="247">
        <v>17</v>
      </c>
      <c r="D11" s="304">
        <f t="shared" si="0"/>
        <v>2.0334928229665072</v>
      </c>
      <c r="E11" s="305"/>
      <c r="F11" s="247">
        <v>3</v>
      </c>
      <c r="G11" s="304">
        <f t="shared" si="1"/>
        <v>1.6304347826086956</v>
      </c>
      <c r="H11" s="159"/>
      <c r="I11" s="304">
        <f t="shared" ref="I11" si="3">F11/C11*100</f>
        <v>17.647058823529413</v>
      </c>
    </row>
    <row r="12" spans="1:9" s="249" customFormat="1" ht="20.25" customHeight="1" x14ac:dyDescent="0.3">
      <c r="A12" s="302" t="s">
        <v>120</v>
      </c>
      <c r="B12" s="248"/>
      <c r="C12" s="247">
        <v>35</v>
      </c>
      <c r="D12" s="304">
        <f t="shared" si="0"/>
        <v>4.1866028708133971</v>
      </c>
      <c r="E12" s="305"/>
      <c r="F12" s="247">
        <v>4</v>
      </c>
      <c r="G12" s="304">
        <f t="shared" si="1"/>
        <v>2.1739130434782608</v>
      </c>
      <c r="H12" s="159"/>
      <c r="I12" s="304">
        <f t="shared" si="2"/>
        <v>11.428571428571429</v>
      </c>
    </row>
    <row r="13" spans="1:9" s="249" customFormat="1" ht="20.25" customHeight="1" x14ac:dyDescent="0.3">
      <c r="A13" s="302" t="s">
        <v>121</v>
      </c>
      <c r="B13" s="248"/>
      <c r="C13" s="247">
        <v>12</v>
      </c>
      <c r="D13" s="304">
        <f t="shared" si="0"/>
        <v>1.4354066985645932</v>
      </c>
      <c r="E13" s="305"/>
      <c r="F13" s="247">
        <v>2</v>
      </c>
      <c r="G13" s="304">
        <f t="shared" si="1"/>
        <v>1.0869565217391304</v>
      </c>
      <c r="H13" s="159"/>
      <c r="I13" s="304">
        <f t="shared" si="2"/>
        <v>16.666666666666664</v>
      </c>
    </row>
    <row r="14" spans="1:9" s="249" customFormat="1" ht="20.25" customHeight="1" x14ac:dyDescent="0.3">
      <c r="A14" s="302" t="s">
        <v>98</v>
      </c>
      <c r="B14" s="248"/>
      <c r="C14" s="247">
        <v>45</v>
      </c>
      <c r="D14" s="304">
        <f t="shared" si="0"/>
        <v>5.3827751196172251</v>
      </c>
      <c r="E14" s="305"/>
      <c r="F14" s="247">
        <v>8</v>
      </c>
      <c r="G14" s="304">
        <f t="shared" si="1"/>
        <v>4.3478260869565215</v>
      </c>
      <c r="H14" s="159"/>
      <c r="I14" s="304">
        <f>F14/C14*100</f>
        <v>17.777777777777779</v>
      </c>
    </row>
    <row r="15" spans="1:9" s="249" customFormat="1" ht="20.25" customHeight="1" x14ac:dyDescent="0.3">
      <c r="A15" s="302" t="s">
        <v>172</v>
      </c>
      <c r="B15" s="248"/>
      <c r="C15" s="247">
        <v>5</v>
      </c>
      <c r="D15" s="304">
        <f t="shared" si="0"/>
        <v>0.59808612440191389</v>
      </c>
      <c r="E15" s="305"/>
      <c r="F15" s="247">
        <v>1</v>
      </c>
      <c r="G15" s="304">
        <f t="shared" si="1"/>
        <v>0.54347826086956519</v>
      </c>
      <c r="H15" s="159"/>
      <c r="I15" s="304">
        <f>F15/C15*100</f>
        <v>20</v>
      </c>
    </row>
    <row r="16" spans="1:9" s="249" customFormat="1" ht="20.25" customHeight="1" x14ac:dyDescent="0.3">
      <c r="A16" s="302" t="s">
        <v>122</v>
      </c>
      <c r="B16" s="248"/>
      <c r="C16" s="247">
        <v>17</v>
      </c>
      <c r="D16" s="304">
        <f t="shared" si="0"/>
        <v>2.0334928229665072</v>
      </c>
      <c r="E16" s="305"/>
      <c r="F16" s="247">
        <v>7</v>
      </c>
      <c r="G16" s="304">
        <f t="shared" si="1"/>
        <v>3.804347826086957</v>
      </c>
      <c r="H16" s="159"/>
      <c r="I16" s="304">
        <f>F16/C16*100</f>
        <v>41.17647058823529</v>
      </c>
    </row>
    <row r="17" spans="1:9" s="249" customFormat="1" ht="20.25" customHeight="1" x14ac:dyDescent="0.3">
      <c r="A17" s="302" t="s">
        <v>123</v>
      </c>
      <c r="B17" s="248"/>
      <c r="C17" s="247">
        <v>12</v>
      </c>
      <c r="D17" s="304">
        <f t="shared" si="0"/>
        <v>1.4354066985645932</v>
      </c>
      <c r="E17" s="305"/>
      <c r="F17" s="247">
        <v>6</v>
      </c>
      <c r="G17" s="304">
        <f t="shared" si="1"/>
        <v>3.2608695652173911</v>
      </c>
      <c r="H17" s="159"/>
      <c r="I17" s="304">
        <f>F17/C17*100</f>
        <v>50</v>
      </c>
    </row>
    <row r="18" spans="1:9" s="249" customFormat="1" ht="20.25" customHeight="1" x14ac:dyDescent="0.3">
      <c r="A18" s="303" t="s">
        <v>124</v>
      </c>
      <c r="B18" s="248"/>
      <c r="C18" s="247">
        <v>44</v>
      </c>
      <c r="D18" s="304">
        <f t="shared" si="0"/>
        <v>5.2631578947368416</v>
      </c>
      <c r="E18" s="305"/>
      <c r="F18" s="247">
        <v>13</v>
      </c>
      <c r="G18" s="304">
        <f t="shared" si="1"/>
        <v>7.0652173913043477</v>
      </c>
      <c r="H18" s="159"/>
      <c r="I18" s="304">
        <f>F18/C18*100</f>
        <v>29.545454545454547</v>
      </c>
    </row>
    <row r="19" spans="1:9" s="249" customFormat="1" ht="20.25" customHeight="1" x14ac:dyDescent="0.3">
      <c r="A19" s="302" t="s">
        <v>125</v>
      </c>
      <c r="B19" s="248"/>
      <c r="C19" s="247">
        <v>13</v>
      </c>
      <c r="D19" s="304">
        <f t="shared" si="0"/>
        <v>1.5550239234449761</v>
      </c>
      <c r="E19" s="305"/>
      <c r="F19" s="247">
        <v>2</v>
      </c>
      <c r="G19" s="304">
        <f t="shared" si="1"/>
        <v>1.0869565217391304</v>
      </c>
      <c r="H19" s="159"/>
      <c r="I19" s="304">
        <f t="shared" si="2"/>
        <v>15.384615384615385</v>
      </c>
    </row>
    <row r="20" spans="1:9" s="249" customFormat="1" ht="20.25" customHeight="1" x14ac:dyDescent="0.3">
      <c r="A20" s="302" t="s">
        <v>126</v>
      </c>
      <c r="B20" s="248"/>
      <c r="C20" s="247">
        <v>8</v>
      </c>
      <c r="D20" s="304">
        <f t="shared" si="0"/>
        <v>0.9569377990430622</v>
      </c>
      <c r="E20" s="305"/>
      <c r="F20" s="247">
        <v>3</v>
      </c>
      <c r="G20" s="304">
        <f t="shared" si="1"/>
        <v>1.6304347826086956</v>
      </c>
      <c r="H20" s="159"/>
      <c r="I20" s="304">
        <f t="shared" si="2"/>
        <v>37.5</v>
      </c>
    </row>
    <row r="21" spans="1:9" s="249" customFormat="1" ht="20.25" customHeight="1" x14ac:dyDescent="0.3">
      <c r="A21" s="302" t="s">
        <v>127</v>
      </c>
      <c r="B21" s="248"/>
      <c r="C21" s="247">
        <v>6</v>
      </c>
      <c r="D21" s="304">
        <f t="shared" si="0"/>
        <v>0.71770334928229662</v>
      </c>
      <c r="E21" s="305"/>
      <c r="F21" s="247">
        <v>0</v>
      </c>
      <c r="G21" s="304">
        <f t="shared" si="1"/>
        <v>0</v>
      </c>
      <c r="H21" s="159"/>
      <c r="I21" s="304">
        <f t="shared" si="2"/>
        <v>0</v>
      </c>
    </row>
    <row r="22" spans="1:9" s="249" customFormat="1" ht="20.25" customHeight="1" x14ac:dyDescent="0.3">
      <c r="A22" s="302" t="s">
        <v>225</v>
      </c>
      <c r="B22" s="248"/>
      <c r="C22" s="247">
        <v>1</v>
      </c>
      <c r="D22" s="304">
        <f t="shared" si="0"/>
        <v>0.11961722488038277</v>
      </c>
      <c r="E22" s="305"/>
      <c r="F22" s="247">
        <v>1</v>
      </c>
      <c r="G22" s="304">
        <f t="shared" si="1"/>
        <v>0.54347826086956519</v>
      </c>
      <c r="H22" s="159"/>
      <c r="I22" s="304">
        <f t="shared" si="2"/>
        <v>100</v>
      </c>
    </row>
    <row r="23" spans="1:9" s="249" customFormat="1" ht="20.25" customHeight="1" x14ac:dyDescent="0.3">
      <c r="A23" s="302" t="s">
        <v>128</v>
      </c>
      <c r="B23" s="248"/>
      <c r="C23" s="247">
        <v>18</v>
      </c>
      <c r="D23" s="304">
        <f t="shared" si="0"/>
        <v>2.1531100478468899</v>
      </c>
      <c r="E23" s="305"/>
      <c r="F23" s="247">
        <v>6</v>
      </c>
      <c r="G23" s="304">
        <f t="shared" si="1"/>
        <v>3.2608695652173911</v>
      </c>
      <c r="H23" s="159"/>
      <c r="I23" s="304">
        <f t="shared" si="2"/>
        <v>33.333333333333329</v>
      </c>
    </row>
    <row r="24" spans="1:9" s="249" customFormat="1" ht="20.25" customHeight="1" x14ac:dyDescent="0.3">
      <c r="A24" s="302" t="s">
        <v>129</v>
      </c>
      <c r="B24" s="248"/>
      <c r="C24" s="247">
        <v>12</v>
      </c>
      <c r="D24" s="304">
        <f t="shared" si="0"/>
        <v>1.4354066985645932</v>
      </c>
      <c r="E24" s="305"/>
      <c r="F24" s="247">
        <v>5</v>
      </c>
      <c r="G24" s="304">
        <f t="shared" si="1"/>
        <v>2.7173913043478262</v>
      </c>
      <c r="H24" s="159"/>
      <c r="I24" s="304">
        <f t="shared" si="2"/>
        <v>41.666666666666671</v>
      </c>
    </row>
    <row r="25" spans="1:9" s="249" customFormat="1" ht="20.25" customHeight="1" x14ac:dyDescent="0.3">
      <c r="A25" s="302" t="s">
        <v>130</v>
      </c>
      <c r="B25" s="248"/>
      <c r="C25" s="247">
        <v>17</v>
      </c>
      <c r="D25" s="304">
        <f t="shared" si="0"/>
        <v>2.0334928229665072</v>
      </c>
      <c r="E25" s="305"/>
      <c r="F25" s="247">
        <v>3</v>
      </c>
      <c r="G25" s="304">
        <f t="shared" si="1"/>
        <v>1.6304347826086956</v>
      </c>
      <c r="H25" s="159"/>
      <c r="I25" s="304">
        <f t="shared" si="2"/>
        <v>17.647058823529413</v>
      </c>
    </row>
    <row r="26" spans="1:9" s="249" customFormat="1" ht="20.25" customHeight="1" x14ac:dyDescent="0.3">
      <c r="A26" s="302" t="s">
        <v>173</v>
      </c>
      <c r="B26" s="248"/>
      <c r="C26" s="247">
        <v>4</v>
      </c>
      <c r="D26" s="304">
        <f t="shared" si="0"/>
        <v>0.4784688995215311</v>
      </c>
      <c r="E26" s="305"/>
      <c r="F26" s="247">
        <v>1</v>
      </c>
      <c r="G26" s="304">
        <f t="shared" si="1"/>
        <v>0.54347826086956519</v>
      </c>
      <c r="H26" s="159"/>
      <c r="I26" s="304">
        <f t="shared" si="2"/>
        <v>25</v>
      </c>
    </row>
    <row r="27" spans="1:9" s="249" customFormat="1" ht="20.25" customHeight="1" x14ac:dyDescent="0.3">
      <c r="A27" s="302" t="s">
        <v>131</v>
      </c>
      <c r="B27" s="248"/>
      <c r="C27" s="247">
        <v>3</v>
      </c>
      <c r="D27" s="304">
        <f t="shared" si="0"/>
        <v>0.35885167464114831</v>
      </c>
      <c r="E27" s="305"/>
      <c r="F27" s="247">
        <v>1</v>
      </c>
      <c r="G27" s="304">
        <f t="shared" si="1"/>
        <v>0.54347826086956519</v>
      </c>
      <c r="H27" s="159"/>
      <c r="I27" s="304">
        <f t="shared" si="2"/>
        <v>33.333333333333329</v>
      </c>
    </row>
    <row r="28" spans="1:9" s="249" customFormat="1" ht="20.25" customHeight="1" x14ac:dyDescent="0.3">
      <c r="A28" s="302" t="s">
        <v>132</v>
      </c>
      <c r="B28" s="248"/>
      <c r="C28" s="247">
        <v>28</v>
      </c>
      <c r="D28" s="304">
        <f t="shared" si="0"/>
        <v>3.3492822966507179</v>
      </c>
      <c r="E28" s="305"/>
      <c r="F28" s="247">
        <v>7</v>
      </c>
      <c r="G28" s="304">
        <f t="shared" si="1"/>
        <v>3.804347826086957</v>
      </c>
      <c r="H28" s="159"/>
      <c r="I28" s="304">
        <f t="shared" si="2"/>
        <v>25</v>
      </c>
    </row>
    <row r="29" spans="1:9" s="249" customFormat="1" ht="20.25" customHeight="1" x14ac:dyDescent="0.3">
      <c r="A29" s="302" t="s">
        <v>133</v>
      </c>
      <c r="B29" s="248"/>
      <c r="C29" s="247">
        <v>52</v>
      </c>
      <c r="D29" s="304">
        <f t="shared" si="0"/>
        <v>6.2200956937799043</v>
      </c>
      <c r="E29" s="305"/>
      <c r="F29" s="247">
        <v>13</v>
      </c>
      <c r="G29" s="304">
        <f t="shared" si="1"/>
        <v>7.0652173913043477</v>
      </c>
      <c r="H29" s="159"/>
      <c r="I29" s="304">
        <f t="shared" si="2"/>
        <v>25</v>
      </c>
    </row>
    <row r="30" spans="1:9" s="249" customFormat="1" ht="20.25" customHeight="1" x14ac:dyDescent="0.3">
      <c r="A30" s="302" t="s">
        <v>134</v>
      </c>
      <c r="B30" s="248"/>
      <c r="C30" s="247">
        <v>8</v>
      </c>
      <c r="D30" s="304">
        <f t="shared" si="0"/>
        <v>0.9569377990430622</v>
      </c>
      <c r="E30" s="305"/>
      <c r="F30" s="247">
        <v>2</v>
      </c>
      <c r="G30" s="304">
        <f t="shared" si="1"/>
        <v>1.0869565217391304</v>
      </c>
      <c r="H30" s="159"/>
      <c r="I30" s="304">
        <f t="shared" si="2"/>
        <v>25</v>
      </c>
    </row>
    <row r="31" spans="1:9" s="249" customFormat="1" ht="20.25" customHeight="1" x14ac:dyDescent="0.3">
      <c r="A31" s="302" t="s">
        <v>135</v>
      </c>
      <c r="B31" s="248"/>
      <c r="C31" s="247">
        <v>3</v>
      </c>
      <c r="D31" s="304">
        <f t="shared" si="0"/>
        <v>0.35885167464114831</v>
      </c>
      <c r="E31" s="305"/>
      <c r="F31" s="247">
        <v>2</v>
      </c>
      <c r="G31" s="304">
        <f t="shared" si="1"/>
        <v>1.0869565217391304</v>
      </c>
      <c r="H31" s="159"/>
      <c r="I31" s="304">
        <f t="shared" si="2"/>
        <v>66.666666666666657</v>
      </c>
    </row>
    <row r="32" spans="1:9" s="249" customFormat="1" ht="20.25" customHeight="1" x14ac:dyDescent="0.3">
      <c r="A32" s="302" t="s">
        <v>136</v>
      </c>
      <c r="B32" s="248"/>
      <c r="C32" s="247">
        <v>27</v>
      </c>
      <c r="D32" s="304">
        <f t="shared" si="0"/>
        <v>3.2296650717703352</v>
      </c>
      <c r="E32" s="305"/>
      <c r="F32" s="247">
        <v>5</v>
      </c>
      <c r="G32" s="304">
        <f t="shared" si="1"/>
        <v>2.7173913043478262</v>
      </c>
      <c r="H32" s="159"/>
      <c r="I32" s="304">
        <f t="shared" si="2"/>
        <v>18.518518518518519</v>
      </c>
    </row>
    <row r="33" spans="1:9" s="249" customFormat="1" ht="20.25" customHeight="1" x14ac:dyDescent="0.3">
      <c r="A33" s="302" t="s">
        <v>137</v>
      </c>
      <c r="B33" s="248"/>
      <c r="C33" s="247">
        <v>30</v>
      </c>
      <c r="D33" s="304">
        <f t="shared" si="0"/>
        <v>3.5885167464114831</v>
      </c>
      <c r="E33" s="305"/>
      <c r="F33" s="247">
        <v>11</v>
      </c>
      <c r="G33" s="304">
        <f t="shared" si="1"/>
        <v>5.9782608695652177</v>
      </c>
      <c r="H33" s="159"/>
      <c r="I33" s="304">
        <f t="shared" si="2"/>
        <v>36.666666666666664</v>
      </c>
    </row>
    <row r="34" spans="1:9" s="249" customFormat="1" ht="20.25" customHeight="1" x14ac:dyDescent="0.3">
      <c r="A34" s="302" t="s">
        <v>138</v>
      </c>
      <c r="B34" s="248"/>
      <c r="C34" s="247">
        <v>9</v>
      </c>
      <c r="D34" s="304">
        <f t="shared" si="0"/>
        <v>1.0765550239234449</v>
      </c>
      <c r="E34" s="305"/>
      <c r="F34" s="247">
        <v>2</v>
      </c>
      <c r="G34" s="304">
        <f t="shared" si="1"/>
        <v>1.0869565217391304</v>
      </c>
      <c r="H34" s="159"/>
      <c r="I34" s="304">
        <f t="shared" si="2"/>
        <v>22.222222222222221</v>
      </c>
    </row>
    <row r="35" spans="1:9" s="249" customFormat="1" ht="20.25" customHeight="1" x14ac:dyDescent="0.3">
      <c r="A35" s="302" t="s">
        <v>139</v>
      </c>
      <c r="B35" s="248"/>
      <c r="C35" s="247">
        <v>4</v>
      </c>
      <c r="D35" s="304">
        <f t="shared" si="0"/>
        <v>0.4784688995215311</v>
      </c>
      <c r="E35" s="305"/>
      <c r="F35" s="247">
        <v>1</v>
      </c>
      <c r="G35" s="304">
        <f t="shared" si="1"/>
        <v>0.54347826086956519</v>
      </c>
      <c r="H35" s="159"/>
      <c r="I35" s="304">
        <f t="shared" si="2"/>
        <v>25</v>
      </c>
    </row>
    <row r="36" spans="1:9" s="249" customFormat="1" ht="20.25" customHeight="1" x14ac:dyDescent="0.3">
      <c r="A36" s="302" t="s">
        <v>140</v>
      </c>
      <c r="B36" s="248"/>
      <c r="C36" s="247">
        <v>9</v>
      </c>
      <c r="D36" s="304">
        <f t="shared" si="0"/>
        <v>1.0765550239234449</v>
      </c>
      <c r="E36" s="305"/>
      <c r="F36" s="247">
        <v>5</v>
      </c>
      <c r="G36" s="304">
        <f t="shared" si="1"/>
        <v>2.7173913043478262</v>
      </c>
      <c r="H36" s="159"/>
      <c r="I36" s="304">
        <f t="shared" si="2"/>
        <v>55.555555555555557</v>
      </c>
    </row>
    <row r="37" spans="1:9" s="249" customFormat="1" ht="20.25" customHeight="1" x14ac:dyDescent="0.3">
      <c r="A37" s="302" t="s">
        <v>174</v>
      </c>
      <c r="B37" s="248"/>
      <c r="C37" s="247">
        <v>5</v>
      </c>
      <c r="D37" s="304">
        <f t="shared" si="0"/>
        <v>0.59808612440191389</v>
      </c>
      <c r="E37" s="305"/>
      <c r="F37" s="247">
        <v>2</v>
      </c>
      <c r="G37" s="304">
        <f t="shared" si="1"/>
        <v>1.0869565217391304</v>
      </c>
      <c r="H37" s="159"/>
      <c r="I37" s="304">
        <f t="shared" si="2"/>
        <v>40</v>
      </c>
    </row>
    <row r="38" spans="1:9" s="249" customFormat="1" ht="20.25" customHeight="1" x14ac:dyDescent="0.3">
      <c r="A38" s="302" t="s">
        <v>141</v>
      </c>
      <c r="B38" s="248"/>
      <c r="C38" s="247">
        <v>25</v>
      </c>
      <c r="D38" s="304">
        <f t="shared" si="0"/>
        <v>2.9904306220095696</v>
      </c>
      <c r="E38" s="305"/>
      <c r="F38" s="247">
        <v>1</v>
      </c>
      <c r="G38" s="304">
        <f t="shared" si="1"/>
        <v>0.54347826086956519</v>
      </c>
      <c r="H38" s="159"/>
      <c r="I38" s="304">
        <f t="shared" si="2"/>
        <v>4</v>
      </c>
    </row>
    <row r="39" spans="1:9" s="249" customFormat="1" ht="20.25" customHeight="1" x14ac:dyDescent="0.3">
      <c r="A39" s="302" t="s">
        <v>142</v>
      </c>
      <c r="B39" s="248"/>
      <c r="C39" s="247">
        <v>2</v>
      </c>
      <c r="D39" s="304">
        <f t="shared" si="0"/>
        <v>0.23923444976076555</v>
      </c>
      <c r="E39" s="305"/>
      <c r="F39" s="247">
        <v>1</v>
      </c>
      <c r="G39" s="304">
        <f t="shared" si="1"/>
        <v>0.54347826086956519</v>
      </c>
      <c r="H39" s="159"/>
      <c r="I39" s="304">
        <f t="shared" si="2"/>
        <v>50</v>
      </c>
    </row>
    <row r="40" spans="1:9" s="249" customFormat="1" ht="20.25" customHeight="1" x14ac:dyDescent="0.3">
      <c r="A40" s="302" t="s">
        <v>143</v>
      </c>
      <c r="B40" s="248"/>
      <c r="C40" s="247">
        <v>30</v>
      </c>
      <c r="D40" s="304">
        <f t="shared" si="0"/>
        <v>3.5885167464114831</v>
      </c>
      <c r="E40" s="305"/>
      <c r="F40" s="247">
        <v>5</v>
      </c>
      <c r="G40" s="304">
        <f t="shared" si="1"/>
        <v>2.7173913043478262</v>
      </c>
      <c r="H40" s="159"/>
      <c r="I40" s="304">
        <f t="shared" si="2"/>
        <v>16.666666666666664</v>
      </c>
    </row>
    <row r="41" spans="1:9" s="249" customFormat="1" ht="20.25" customHeight="1" x14ac:dyDescent="0.3">
      <c r="A41" s="302" t="s">
        <v>198</v>
      </c>
      <c r="B41" s="248"/>
      <c r="C41" s="247">
        <v>1</v>
      </c>
      <c r="D41" s="304">
        <f t="shared" si="0"/>
        <v>0.11961722488038277</v>
      </c>
      <c r="E41" s="305"/>
      <c r="F41" s="247">
        <v>0</v>
      </c>
      <c r="G41" s="304">
        <f t="shared" si="1"/>
        <v>0</v>
      </c>
      <c r="H41" s="159"/>
      <c r="I41" s="304">
        <f t="shared" si="2"/>
        <v>0</v>
      </c>
    </row>
    <row r="42" spans="1:9" s="249" customFormat="1" ht="20.25" customHeight="1" x14ac:dyDescent="0.3">
      <c r="A42" s="302" t="s">
        <v>144</v>
      </c>
      <c r="B42" s="248"/>
      <c r="C42" s="247">
        <v>72</v>
      </c>
      <c r="D42" s="304">
        <f t="shared" si="0"/>
        <v>8.6124401913875595</v>
      </c>
      <c r="E42" s="305"/>
      <c r="F42" s="247">
        <v>9</v>
      </c>
      <c r="G42" s="304">
        <f t="shared" si="1"/>
        <v>4.8913043478260869</v>
      </c>
      <c r="H42" s="159"/>
      <c r="I42" s="304">
        <f t="shared" si="2"/>
        <v>12.5</v>
      </c>
    </row>
    <row r="43" spans="1:9" s="249" customFormat="1" ht="20.25" customHeight="1" x14ac:dyDescent="0.3">
      <c r="A43" s="302" t="s">
        <v>145</v>
      </c>
      <c r="B43" s="248"/>
      <c r="C43" s="247">
        <v>4</v>
      </c>
      <c r="D43" s="304">
        <f t="shared" si="0"/>
        <v>0.4784688995215311</v>
      </c>
      <c r="E43" s="305"/>
      <c r="F43" s="247">
        <v>0</v>
      </c>
      <c r="G43" s="304">
        <f t="shared" si="1"/>
        <v>0</v>
      </c>
      <c r="H43" s="159"/>
      <c r="I43" s="304">
        <f t="shared" si="2"/>
        <v>0</v>
      </c>
    </row>
    <row r="44" spans="1:9" s="249" customFormat="1" ht="20.25" customHeight="1" x14ac:dyDescent="0.3">
      <c r="A44" s="302" t="s">
        <v>146</v>
      </c>
      <c r="B44" s="248"/>
      <c r="C44" s="247">
        <v>6</v>
      </c>
      <c r="D44" s="304">
        <f t="shared" si="0"/>
        <v>0.71770334928229662</v>
      </c>
      <c r="E44" s="305"/>
      <c r="F44" s="247">
        <v>1</v>
      </c>
      <c r="G44" s="304">
        <f t="shared" si="1"/>
        <v>0.54347826086956519</v>
      </c>
      <c r="H44" s="159"/>
      <c r="I44" s="304">
        <f t="shared" si="2"/>
        <v>16.666666666666664</v>
      </c>
    </row>
    <row r="45" spans="1:9" s="249" customFormat="1" ht="20.25" customHeight="1" x14ac:dyDescent="0.3">
      <c r="A45" s="302" t="s">
        <v>147</v>
      </c>
      <c r="B45" s="248"/>
      <c r="C45" s="247">
        <v>4</v>
      </c>
      <c r="D45" s="304">
        <f t="shared" ref="D45:D49" si="4">C45/C$54*100</f>
        <v>0.4784688995215311</v>
      </c>
      <c r="E45" s="305"/>
      <c r="F45" s="247">
        <v>1</v>
      </c>
      <c r="G45" s="304">
        <f t="shared" ref="G45:G48" si="5">F45/F$54*100</f>
        <v>0.54347826086956519</v>
      </c>
      <c r="H45" s="159"/>
      <c r="I45" s="304">
        <f t="shared" si="2"/>
        <v>25</v>
      </c>
    </row>
    <row r="46" spans="1:9" s="249" customFormat="1" ht="20.25" customHeight="1" x14ac:dyDescent="0.3">
      <c r="A46" s="302" t="s">
        <v>199</v>
      </c>
      <c r="B46" s="248"/>
      <c r="C46" s="247">
        <v>5</v>
      </c>
      <c r="D46" s="304">
        <f t="shared" si="4"/>
        <v>0.59808612440191389</v>
      </c>
      <c r="E46" s="305"/>
      <c r="F46" s="247">
        <v>1</v>
      </c>
      <c r="G46" s="304">
        <f t="shared" si="5"/>
        <v>0.54347826086956519</v>
      </c>
      <c r="H46" s="159"/>
      <c r="I46" s="304">
        <f t="shared" si="2"/>
        <v>20</v>
      </c>
    </row>
    <row r="47" spans="1:9" s="249" customFormat="1" ht="20.25" customHeight="1" x14ac:dyDescent="0.3">
      <c r="A47" s="302" t="s">
        <v>148</v>
      </c>
      <c r="B47" s="248"/>
      <c r="C47" s="247">
        <v>17</v>
      </c>
      <c r="D47" s="304">
        <f t="shared" si="4"/>
        <v>2.0334928229665072</v>
      </c>
      <c r="E47" s="305"/>
      <c r="F47" s="247">
        <v>4</v>
      </c>
      <c r="G47" s="304">
        <f t="shared" si="5"/>
        <v>2.1739130434782608</v>
      </c>
      <c r="H47" s="159"/>
      <c r="I47" s="304">
        <f t="shared" si="2"/>
        <v>23.52941176470588</v>
      </c>
    </row>
    <row r="48" spans="1:9" s="249" customFormat="1" ht="20.25" customHeight="1" x14ac:dyDescent="0.3">
      <c r="A48" s="302" t="s">
        <v>149</v>
      </c>
      <c r="B48" s="248"/>
      <c r="C48" s="247">
        <v>11</v>
      </c>
      <c r="D48" s="304">
        <f t="shared" si="4"/>
        <v>1.3157894736842104</v>
      </c>
      <c r="E48" s="305"/>
      <c r="F48" s="247">
        <v>1</v>
      </c>
      <c r="G48" s="304">
        <f t="shared" si="5"/>
        <v>0.54347826086956519</v>
      </c>
      <c r="H48" s="159"/>
      <c r="I48" s="304">
        <f t="shared" si="2"/>
        <v>9.0909090909090917</v>
      </c>
    </row>
    <row r="49" spans="1:13" s="249" customFormat="1" ht="20.25" customHeight="1" x14ac:dyDescent="0.3">
      <c r="A49" s="302" t="s">
        <v>150</v>
      </c>
      <c r="B49" s="248"/>
      <c r="C49" s="247">
        <v>1</v>
      </c>
      <c r="D49" s="304">
        <f t="shared" si="4"/>
        <v>0.11961722488038277</v>
      </c>
      <c r="E49" s="305"/>
      <c r="F49" s="247">
        <v>0</v>
      </c>
      <c r="G49" s="304">
        <f>F49/F$54*100</f>
        <v>0</v>
      </c>
      <c r="H49" s="159"/>
      <c r="I49" s="304">
        <f>F49/C49*100</f>
        <v>0</v>
      </c>
    </row>
    <row r="50" spans="1:13" s="249" customFormat="1" ht="20.25" customHeight="1" x14ac:dyDescent="0.3">
      <c r="A50" s="302" t="s">
        <v>151</v>
      </c>
      <c r="B50" s="248"/>
      <c r="C50" s="247">
        <v>17</v>
      </c>
      <c r="D50" s="304">
        <f>C50/C$54*100</f>
        <v>2.0334928229665072</v>
      </c>
      <c r="E50" s="305"/>
      <c r="F50" s="247">
        <v>7</v>
      </c>
      <c r="G50" s="304">
        <f>F50/F$54*100</f>
        <v>3.804347826086957</v>
      </c>
      <c r="H50" s="159"/>
      <c r="I50" s="304">
        <f>F50/C50*100</f>
        <v>41.17647058823529</v>
      </c>
    </row>
    <row r="51" spans="1:13" s="249" customFormat="1" ht="20.25" customHeight="1" x14ac:dyDescent="0.3">
      <c r="A51" s="302" t="s">
        <v>152</v>
      </c>
      <c r="B51" s="248"/>
      <c r="C51" s="247">
        <v>11</v>
      </c>
      <c r="D51" s="304">
        <f>C51/C$54*100</f>
        <v>1.3157894736842104</v>
      </c>
      <c r="E51" s="305"/>
      <c r="F51" s="247">
        <v>3</v>
      </c>
      <c r="G51" s="304">
        <f>F51/F$54*100</f>
        <v>1.6304347826086956</v>
      </c>
      <c r="H51" s="159"/>
      <c r="I51" s="304">
        <f>F51/C51*100</f>
        <v>27.27272727272727</v>
      </c>
    </row>
    <row r="52" spans="1:13" s="249" customFormat="1" ht="20.25" customHeight="1" x14ac:dyDescent="0.3">
      <c r="A52" s="302" t="s">
        <v>153</v>
      </c>
      <c r="B52" s="248"/>
      <c r="C52" s="247">
        <v>12</v>
      </c>
      <c r="D52" s="304">
        <f>C52/C$54*100</f>
        <v>1.4354066985645932</v>
      </c>
      <c r="E52" s="305"/>
      <c r="F52" s="247">
        <v>1</v>
      </c>
      <c r="G52" s="304">
        <f>F52/F$54*100</f>
        <v>0.54347826086956519</v>
      </c>
      <c r="H52" s="159"/>
      <c r="I52" s="304">
        <f t="shared" si="2"/>
        <v>8.3333333333333321</v>
      </c>
    </row>
    <row r="53" spans="1:13" s="113" customFormat="1" x14ac:dyDescent="0.3">
      <c r="A53" s="157"/>
      <c r="B53" s="100"/>
      <c r="C53" s="118"/>
      <c r="D53" s="119"/>
      <c r="E53" s="100"/>
      <c r="F53" s="118"/>
      <c r="G53" s="119"/>
      <c r="H53" s="100"/>
      <c r="I53" s="120"/>
    </row>
    <row r="54" spans="1:13" s="155" customFormat="1" x14ac:dyDescent="0.3">
      <c r="A54" s="158" t="s">
        <v>79</v>
      </c>
      <c r="B54" s="159"/>
      <c r="C54" s="160">
        <f>SUM(C8:C52)</f>
        <v>836</v>
      </c>
      <c r="D54" s="123">
        <f>C54/C$54*100</f>
        <v>100</v>
      </c>
      <c r="E54" s="159"/>
      <c r="F54" s="160">
        <f>SUM(F8:F52)</f>
        <v>184</v>
      </c>
      <c r="G54" s="123">
        <f>F54/F$54*100</f>
        <v>100</v>
      </c>
      <c r="H54" s="159"/>
      <c r="I54" s="124">
        <f>F54/C54*100</f>
        <v>22.009569377990431</v>
      </c>
    </row>
    <row r="55" spans="1:13" s="121" customFormat="1" x14ac:dyDescent="0.3">
      <c r="A55" s="161"/>
      <c r="B55" s="162"/>
      <c r="C55" s="163"/>
      <c r="D55" s="164"/>
      <c r="E55" s="162"/>
      <c r="F55" s="163"/>
      <c r="G55" s="164"/>
      <c r="H55" s="162"/>
      <c r="I55" s="165"/>
    </row>
    <row r="56" spans="1:13" s="121" customFormat="1" x14ac:dyDescent="0.3">
      <c r="A56" s="162"/>
      <c r="B56" s="162"/>
      <c r="C56" s="166"/>
      <c r="D56" s="131"/>
      <c r="E56" s="162"/>
      <c r="F56" s="132"/>
      <c r="G56" s="133"/>
      <c r="H56" s="162"/>
      <c r="I56" s="133"/>
    </row>
    <row r="57" spans="1:13" s="65" customFormat="1" ht="15.75" x14ac:dyDescent="0.35">
      <c r="A57" s="140" t="s">
        <v>80</v>
      </c>
      <c r="B57" s="61"/>
      <c r="C57" s="62"/>
      <c r="D57" s="62"/>
      <c r="E57" s="62"/>
      <c r="F57" s="63"/>
      <c r="G57" s="63"/>
      <c r="H57" s="63"/>
      <c r="I57" s="64"/>
    </row>
    <row r="58" spans="1:13" s="71" customFormat="1" ht="15.75" x14ac:dyDescent="0.35">
      <c r="A58" s="167" t="s">
        <v>81</v>
      </c>
      <c r="B58" s="66"/>
      <c r="C58" s="67"/>
      <c r="D58" s="67"/>
      <c r="E58" s="67"/>
      <c r="F58" s="67"/>
      <c r="G58" s="67"/>
      <c r="H58" s="67"/>
      <c r="I58" s="67"/>
      <c r="J58" s="68"/>
      <c r="K58" s="68"/>
      <c r="L58" s="68"/>
      <c r="M58" s="70"/>
    </row>
    <row r="59" spans="1:13" s="74" customFormat="1" ht="15.75" x14ac:dyDescent="0.35">
      <c r="A59" s="16" t="s">
        <v>227</v>
      </c>
      <c r="B59" s="72"/>
      <c r="C59" s="73"/>
      <c r="D59" s="73"/>
      <c r="E59" s="73"/>
      <c r="F59" s="73"/>
      <c r="G59" s="73"/>
      <c r="H59" s="73"/>
      <c r="I59" s="73"/>
      <c r="K59" s="75"/>
    </row>
    <row r="60" spans="1:13" s="121" customFormat="1" x14ac:dyDescent="0.3">
      <c r="A60" s="141"/>
      <c r="B60" s="141"/>
      <c r="C60" s="166"/>
      <c r="D60" s="131"/>
      <c r="E60" s="141"/>
      <c r="F60" s="132"/>
      <c r="G60" s="133"/>
      <c r="H60" s="141"/>
      <c r="I60" s="133"/>
    </row>
    <row r="61" spans="1:13" x14ac:dyDescent="0.3">
      <c r="A61" s="167"/>
      <c r="B61" s="167"/>
      <c r="E61" s="167"/>
      <c r="H61" s="167"/>
    </row>
    <row r="62" spans="1:13" x14ac:dyDescent="0.3">
      <c r="A62" s="167"/>
      <c r="B62" s="167"/>
      <c r="E62" s="167"/>
      <c r="H62" s="167"/>
    </row>
    <row r="63" spans="1:13" x14ac:dyDescent="0.3">
      <c r="A63" s="167"/>
      <c r="B63" s="167"/>
      <c r="E63" s="167"/>
      <c r="H63" s="167"/>
    </row>
    <row r="64" spans="1:13" x14ac:dyDescent="0.3">
      <c r="A64" s="167"/>
      <c r="B64" s="167"/>
      <c r="E64" s="167"/>
      <c r="H64" s="167"/>
    </row>
    <row r="65" spans="1:8" x14ac:dyDescent="0.3">
      <c r="A65" s="167"/>
      <c r="B65" s="167"/>
      <c r="E65" s="167"/>
      <c r="H65" s="167"/>
    </row>
    <row r="66" spans="1:8" x14ac:dyDescent="0.3">
      <c r="A66" s="167"/>
      <c r="B66" s="167"/>
      <c r="E66" s="167"/>
      <c r="H66" s="167"/>
    </row>
    <row r="67" spans="1:8" x14ac:dyDescent="0.3">
      <c r="A67" s="167"/>
      <c r="B67" s="167"/>
      <c r="E67" s="167"/>
      <c r="H67" s="167"/>
    </row>
    <row r="68" spans="1:8" x14ac:dyDescent="0.3">
      <c r="A68" s="167"/>
      <c r="B68" s="167"/>
      <c r="E68" s="167"/>
      <c r="H68" s="167"/>
    </row>
    <row r="69" spans="1:8" x14ac:dyDescent="0.3">
      <c r="A69" s="167"/>
      <c r="B69" s="167"/>
      <c r="E69" s="167"/>
      <c r="H69" s="167"/>
    </row>
    <row r="70" spans="1:8" x14ac:dyDescent="0.3">
      <c r="A70" s="167"/>
      <c r="B70" s="167"/>
      <c r="E70" s="167"/>
      <c r="H70" s="167"/>
    </row>
    <row r="71" spans="1:8" x14ac:dyDescent="0.3">
      <c r="A71" s="167"/>
      <c r="B71" s="167"/>
      <c r="E71" s="167"/>
      <c r="H71" s="167"/>
    </row>
    <row r="72" spans="1:8" x14ac:dyDescent="0.3">
      <c r="A72" s="167"/>
      <c r="B72" s="167"/>
      <c r="E72" s="167"/>
      <c r="H72" s="167"/>
    </row>
    <row r="73" spans="1:8" x14ac:dyDescent="0.3">
      <c r="A73" s="167"/>
      <c r="B73" s="167"/>
      <c r="E73" s="167"/>
      <c r="H73" s="167"/>
    </row>
    <row r="74" spans="1:8" x14ac:dyDescent="0.3">
      <c r="A74" s="167"/>
      <c r="B74" s="167"/>
      <c r="E74" s="167"/>
      <c r="H74" s="167"/>
    </row>
    <row r="75" spans="1:8" x14ac:dyDescent="0.3">
      <c r="A75" s="167"/>
      <c r="B75" s="167"/>
      <c r="E75" s="167"/>
      <c r="H75" s="167"/>
    </row>
    <row r="76" spans="1:8" x14ac:dyDescent="0.3">
      <c r="A76" s="167"/>
      <c r="B76" s="167"/>
      <c r="E76" s="167"/>
      <c r="H76" s="167"/>
    </row>
    <row r="77" spans="1:8" x14ac:dyDescent="0.3">
      <c r="A77" s="167"/>
      <c r="B77" s="167"/>
      <c r="E77" s="167"/>
      <c r="H77" s="167"/>
    </row>
    <row r="78" spans="1:8" x14ac:dyDescent="0.3">
      <c r="A78" s="167"/>
      <c r="B78" s="167"/>
      <c r="E78" s="167"/>
      <c r="H78" s="167"/>
    </row>
    <row r="79" spans="1:8" x14ac:dyDescent="0.3">
      <c r="A79" s="167"/>
      <c r="B79" s="167"/>
      <c r="E79" s="167"/>
      <c r="H79" s="167"/>
    </row>
    <row r="80" spans="1:8" x14ac:dyDescent="0.3">
      <c r="A80" s="167"/>
      <c r="B80" s="167"/>
      <c r="E80" s="167"/>
      <c r="H80" s="167"/>
    </row>
    <row r="81" spans="1:8" x14ac:dyDescent="0.3">
      <c r="A81" s="167"/>
      <c r="B81" s="167"/>
      <c r="E81" s="167"/>
      <c r="H81" s="167"/>
    </row>
    <row r="82" spans="1:8" x14ac:dyDescent="0.3">
      <c r="A82" s="167"/>
      <c r="B82" s="167"/>
      <c r="E82" s="167"/>
      <c r="H82" s="167"/>
    </row>
    <row r="83" spans="1:8" x14ac:dyDescent="0.3">
      <c r="A83" s="167"/>
      <c r="B83" s="167"/>
      <c r="E83" s="167"/>
      <c r="H83" s="167"/>
    </row>
    <row r="84" spans="1:8" x14ac:dyDescent="0.3">
      <c r="A84" s="167"/>
      <c r="B84" s="167"/>
      <c r="E84" s="167"/>
      <c r="H84" s="167"/>
    </row>
    <row r="85" spans="1:8" x14ac:dyDescent="0.3">
      <c r="A85" s="167"/>
      <c r="B85" s="167"/>
      <c r="E85" s="167"/>
      <c r="H85" s="167"/>
    </row>
    <row r="86" spans="1:8" x14ac:dyDescent="0.3">
      <c r="A86" s="167"/>
      <c r="B86" s="167"/>
      <c r="E86" s="167"/>
      <c r="H86" s="167"/>
    </row>
    <row r="87" spans="1:8" x14ac:dyDescent="0.3">
      <c r="A87" s="167"/>
      <c r="B87" s="167"/>
      <c r="E87" s="167"/>
      <c r="H87" s="167"/>
    </row>
    <row r="88" spans="1:8" x14ac:dyDescent="0.3">
      <c r="A88" s="167"/>
      <c r="B88" s="167"/>
      <c r="E88" s="167"/>
      <c r="H88" s="167"/>
    </row>
    <row r="89" spans="1:8" x14ac:dyDescent="0.3">
      <c r="A89" s="167"/>
      <c r="B89" s="167"/>
      <c r="E89" s="167"/>
      <c r="H89" s="167"/>
    </row>
    <row r="90" spans="1:8" x14ac:dyDescent="0.3">
      <c r="A90" s="167"/>
      <c r="B90" s="167"/>
      <c r="E90" s="167"/>
      <c r="H90" s="167"/>
    </row>
    <row r="91" spans="1:8" x14ac:dyDescent="0.3">
      <c r="A91" s="167"/>
      <c r="B91" s="167"/>
      <c r="E91" s="167"/>
      <c r="H91" s="167"/>
    </row>
    <row r="92" spans="1:8" x14ac:dyDescent="0.3">
      <c r="A92" s="167"/>
      <c r="B92" s="167"/>
      <c r="E92" s="167"/>
      <c r="H92" s="167"/>
    </row>
    <row r="93" spans="1:8" x14ac:dyDescent="0.3">
      <c r="A93" s="167"/>
      <c r="B93" s="167"/>
      <c r="E93" s="167"/>
      <c r="H93" s="167"/>
    </row>
    <row r="94" spans="1:8" x14ac:dyDescent="0.3">
      <c r="A94" s="167"/>
      <c r="B94" s="167"/>
      <c r="E94" s="167"/>
      <c r="H94" s="167"/>
    </row>
    <row r="95" spans="1:8" x14ac:dyDescent="0.3">
      <c r="A95" s="167"/>
      <c r="B95" s="167"/>
      <c r="E95" s="167"/>
      <c r="H95" s="167"/>
    </row>
    <row r="96" spans="1:8" x14ac:dyDescent="0.3">
      <c r="A96" s="167"/>
      <c r="B96" s="167"/>
      <c r="E96" s="167"/>
      <c r="H96" s="167"/>
    </row>
    <row r="97" spans="1:8" x14ac:dyDescent="0.3">
      <c r="A97" s="167"/>
      <c r="B97" s="167"/>
      <c r="E97" s="167"/>
      <c r="H97" s="167"/>
    </row>
    <row r="98" spans="1:8" x14ac:dyDescent="0.3">
      <c r="A98" s="167"/>
      <c r="B98" s="167"/>
      <c r="E98" s="167"/>
      <c r="H98" s="167"/>
    </row>
    <row r="99" spans="1:8" x14ac:dyDescent="0.3">
      <c r="A99" s="167"/>
      <c r="B99" s="167"/>
      <c r="E99" s="167"/>
      <c r="H99" s="167"/>
    </row>
    <row r="100" spans="1:8" x14ac:dyDescent="0.3">
      <c r="A100" s="167"/>
      <c r="B100" s="167"/>
      <c r="E100" s="167"/>
      <c r="H100" s="167"/>
    </row>
    <row r="101" spans="1:8" x14ac:dyDescent="0.3">
      <c r="A101" s="167"/>
      <c r="B101" s="167"/>
      <c r="E101" s="167"/>
      <c r="H101" s="167"/>
    </row>
    <row r="102" spans="1:8" x14ac:dyDescent="0.3">
      <c r="A102" s="167"/>
      <c r="B102" s="167"/>
      <c r="E102" s="167"/>
      <c r="H102" s="167"/>
    </row>
    <row r="103" spans="1:8" x14ac:dyDescent="0.3">
      <c r="A103" s="167"/>
      <c r="B103" s="167"/>
      <c r="E103" s="167"/>
      <c r="H103" s="167"/>
    </row>
    <row r="104" spans="1:8" x14ac:dyDescent="0.3">
      <c r="A104" s="167"/>
      <c r="B104" s="167"/>
      <c r="E104" s="167"/>
      <c r="H104" s="167"/>
    </row>
    <row r="105" spans="1:8" x14ac:dyDescent="0.3">
      <c r="A105" s="167"/>
      <c r="B105" s="167"/>
      <c r="E105" s="167"/>
      <c r="H105" s="167"/>
    </row>
    <row r="106" spans="1:8" x14ac:dyDescent="0.3">
      <c r="A106" s="167"/>
      <c r="B106" s="167"/>
      <c r="E106" s="167"/>
      <c r="H106" s="167"/>
    </row>
    <row r="107" spans="1:8" x14ac:dyDescent="0.3">
      <c r="A107" s="167"/>
      <c r="B107" s="167"/>
      <c r="E107" s="167"/>
      <c r="H107" s="167"/>
    </row>
    <row r="108" spans="1:8" x14ac:dyDescent="0.3">
      <c r="A108" s="167"/>
      <c r="B108" s="167"/>
      <c r="E108" s="167"/>
      <c r="H108" s="167"/>
    </row>
    <row r="109" spans="1:8" x14ac:dyDescent="0.3">
      <c r="A109" s="167"/>
      <c r="B109" s="167"/>
      <c r="E109" s="167"/>
      <c r="H109" s="167"/>
    </row>
    <row r="110" spans="1:8" x14ac:dyDescent="0.3">
      <c r="A110" s="167"/>
      <c r="B110" s="167"/>
      <c r="E110" s="167"/>
      <c r="H110" s="167"/>
    </row>
    <row r="111" spans="1:8" x14ac:dyDescent="0.3">
      <c r="A111" s="167"/>
      <c r="B111" s="167"/>
      <c r="E111" s="167"/>
      <c r="H111" s="167"/>
    </row>
    <row r="112" spans="1:8" x14ac:dyDescent="0.3">
      <c r="A112" s="167"/>
      <c r="B112" s="167"/>
      <c r="E112" s="167"/>
      <c r="H112" s="167"/>
    </row>
    <row r="113" spans="1:8" x14ac:dyDescent="0.3">
      <c r="A113" s="167"/>
      <c r="B113" s="167"/>
      <c r="E113" s="167"/>
      <c r="H113" s="167"/>
    </row>
    <row r="114" spans="1:8" x14ac:dyDescent="0.3">
      <c r="A114" s="167"/>
      <c r="B114" s="167"/>
      <c r="E114" s="167"/>
      <c r="H114" s="167"/>
    </row>
    <row r="115" spans="1:8" x14ac:dyDescent="0.3">
      <c r="A115" s="167"/>
      <c r="B115" s="167"/>
      <c r="E115" s="167"/>
      <c r="H115" s="167"/>
    </row>
    <row r="116" spans="1:8" x14ac:dyDescent="0.3">
      <c r="A116" s="167"/>
      <c r="B116" s="167"/>
      <c r="E116" s="167"/>
      <c r="H116" s="167"/>
    </row>
    <row r="117" spans="1:8" x14ac:dyDescent="0.3">
      <c r="A117" s="167"/>
      <c r="B117" s="167"/>
      <c r="E117" s="167"/>
      <c r="H117" s="167"/>
    </row>
    <row r="118" spans="1:8" x14ac:dyDescent="0.3">
      <c r="A118" s="167"/>
      <c r="B118" s="167"/>
      <c r="E118" s="167"/>
      <c r="H118" s="167"/>
    </row>
    <row r="119" spans="1:8" x14ac:dyDescent="0.3">
      <c r="A119" s="167"/>
      <c r="B119" s="167"/>
      <c r="E119" s="167"/>
      <c r="H119" s="167"/>
    </row>
    <row r="120" spans="1:8" x14ac:dyDescent="0.3">
      <c r="A120" s="167"/>
      <c r="B120" s="167"/>
      <c r="E120" s="167"/>
      <c r="H120" s="167"/>
    </row>
    <row r="121" spans="1:8" x14ac:dyDescent="0.3">
      <c r="A121" s="167"/>
      <c r="B121" s="167"/>
      <c r="E121" s="167"/>
      <c r="H121" s="167"/>
    </row>
    <row r="122" spans="1:8" x14ac:dyDescent="0.3">
      <c r="A122" s="167"/>
      <c r="B122" s="167"/>
      <c r="E122" s="167"/>
      <c r="H122" s="167"/>
    </row>
    <row r="123" spans="1:8" x14ac:dyDescent="0.3">
      <c r="A123" s="167"/>
      <c r="B123" s="167"/>
      <c r="E123" s="167"/>
      <c r="H123" s="167"/>
    </row>
    <row r="124" spans="1:8" x14ac:dyDescent="0.3">
      <c r="A124" s="167"/>
      <c r="B124" s="167"/>
      <c r="E124" s="167"/>
      <c r="H124" s="167"/>
    </row>
    <row r="125" spans="1:8" x14ac:dyDescent="0.3">
      <c r="A125" s="167"/>
      <c r="B125" s="167"/>
      <c r="E125" s="167"/>
      <c r="H125" s="167"/>
    </row>
    <row r="126" spans="1:8" x14ac:dyDescent="0.3">
      <c r="A126" s="167"/>
      <c r="B126" s="167"/>
      <c r="E126" s="167"/>
      <c r="H126" s="167"/>
    </row>
    <row r="127" spans="1:8" x14ac:dyDescent="0.3">
      <c r="A127" s="167"/>
      <c r="B127" s="167"/>
      <c r="E127" s="167"/>
      <c r="H127" s="167"/>
    </row>
    <row r="128" spans="1:8" x14ac:dyDescent="0.3">
      <c r="A128" s="167"/>
      <c r="B128" s="167"/>
      <c r="E128" s="167"/>
      <c r="H128" s="167"/>
    </row>
    <row r="129" spans="1:8" x14ac:dyDescent="0.3">
      <c r="A129" s="167"/>
      <c r="B129" s="167"/>
      <c r="E129" s="167"/>
      <c r="H129" s="167"/>
    </row>
    <row r="130" spans="1:8" x14ac:dyDescent="0.3">
      <c r="A130" s="167"/>
      <c r="B130" s="167"/>
      <c r="E130" s="167"/>
      <c r="H130" s="167"/>
    </row>
    <row r="131" spans="1:8" x14ac:dyDescent="0.3">
      <c r="A131" s="167"/>
      <c r="B131" s="167"/>
      <c r="E131" s="167"/>
      <c r="H131" s="167"/>
    </row>
    <row r="132" spans="1:8" x14ac:dyDescent="0.3">
      <c r="A132" s="167"/>
      <c r="B132" s="167"/>
      <c r="E132" s="167"/>
      <c r="H132" s="167"/>
    </row>
    <row r="133" spans="1:8" x14ac:dyDescent="0.3">
      <c r="A133" s="167"/>
      <c r="B133" s="167"/>
      <c r="E133" s="167"/>
      <c r="H133" s="167"/>
    </row>
    <row r="134" spans="1:8" x14ac:dyDescent="0.3">
      <c r="A134" s="167"/>
      <c r="B134" s="167"/>
      <c r="E134" s="167"/>
      <c r="H134" s="167"/>
    </row>
    <row r="135" spans="1:8" x14ac:dyDescent="0.3">
      <c r="A135" s="167"/>
      <c r="B135" s="167"/>
      <c r="E135" s="167"/>
      <c r="H135" s="167"/>
    </row>
    <row r="136" spans="1:8" x14ac:dyDescent="0.3">
      <c r="A136" s="167"/>
      <c r="B136" s="167"/>
      <c r="E136" s="167"/>
      <c r="H136" s="167"/>
    </row>
    <row r="137" spans="1:8" x14ac:dyDescent="0.3">
      <c r="A137" s="167"/>
      <c r="B137" s="167"/>
      <c r="E137" s="167"/>
      <c r="H137" s="167"/>
    </row>
    <row r="138" spans="1:8" x14ac:dyDescent="0.3">
      <c r="A138" s="167"/>
      <c r="B138" s="167"/>
      <c r="E138" s="167"/>
      <c r="H138" s="167"/>
    </row>
    <row r="139" spans="1:8" x14ac:dyDescent="0.3">
      <c r="A139" s="167"/>
      <c r="B139" s="167"/>
      <c r="E139" s="167"/>
      <c r="H139" s="167"/>
    </row>
    <row r="140" spans="1:8" x14ac:dyDescent="0.3">
      <c r="A140" s="167"/>
      <c r="B140" s="167"/>
      <c r="E140" s="167"/>
      <c r="H140" s="167"/>
    </row>
    <row r="141" spans="1:8" x14ac:dyDescent="0.3">
      <c r="A141" s="167"/>
      <c r="B141" s="167"/>
      <c r="E141" s="167"/>
      <c r="H141" s="167"/>
    </row>
    <row r="142" spans="1:8" x14ac:dyDescent="0.3">
      <c r="A142" s="167"/>
      <c r="B142" s="167"/>
      <c r="E142" s="167"/>
      <c r="H142" s="167"/>
    </row>
    <row r="143" spans="1:8" x14ac:dyDescent="0.3">
      <c r="A143" s="167"/>
      <c r="B143" s="167"/>
      <c r="E143" s="167"/>
      <c r="H143" s="167"/>
    </row>
    <row r="144" spans="1:8" x14ac:dyDescent="0.3">
      <c r="A144" s="167"/>
      <c r="B144" s="167"/>
      <c r="E144" s="167"/>
      <c r="H144" s="167"/>
    </row>
    <row r="145" spans="1:8" x14ac:dyDescent="0.3">
      <c r="A145" s="167"/>
      <c r="B145" s="167"/>
      <c r="E145" s="167"/>
      <c r="H145" s="167"/>
    </row>
    <row r="146" spans="1:8" x14ac:dyDescent="0.3">
      <c r="A146" s="167"/>
      <c r="B146" s="167"/>
      <c r="E146" s="167"/>
      <c r="H146" s="167"/>
    </row>
    <row r="147" spans="1:8" x14ac:dyDescent="0.3">
      <c r="A147" s="167"/>
      <c r="B147" s="167"/>
      <c r="E147" s="167"/>
      <c r="H147" s="167"/>
    </row>
    <row r="148" spans="1:8" x14ac:dyDescent="0.3">
      <c r="A148" s="167"/>
      <c r="B148" s="167"/>
      <c r="E148" s="167"/>
      <c r="H148" s="167"/>
    </row>
    <row r="149" spans="1:8" x14ac:dyDescent="0.3">
      <c r="A149" s="167"/>
      <c r="B149" s="167"/>
      <c r="E149" s="167"/>
      <c r="H149" s="167"/>
    </row>
    <row r="150" spans="1:8" x14ac:dyDescent="0.3">
      <c r="A150" s="167"/>
      <c r="B150" s="167"/>
      <c r="E150" s="167"/>
      <c r="H150" s="167"/>
    </row>
    <row r="151" spans="1:8" x14ac:dyDescent="0.3">
      <c r="A151" s="167"/>
      <c r="B151" s="167"/>
      <c r="E151" s="167"/>
      <c r="H151" s="167"/>
    </row>
    <row r="152" spans="1:8" x14ac:dyDescent="0.3">
      <c r="A152" s="167"/>
      <c r="B152" s="167"/>
      <c r="E152" s="167"/>
      <c r="H152" s="167"/>
    </row>
    <row r="153" spans="1:8" x14ac:dyDescent="0.3">
      <c r="A153" s="167"/>
      <c r="B153" s="167"/>
      <c r="E153" s="167"/>
      <c r="H153" s="167"/>
    </row>
    <row r="154" spans="1:8" x14ac:dyDescent="0.3">
      <c r="A154" s="167"/>
      <c r="B154" s="167"/>
      <c r="E154" s="167"/>
      <c r="H154" s="167"/>
    </row>
    <row r="155" spans="1:8" x14ac:dyDescent="0.3">
      <c r="A155" s="167"/>
      <c r="B155" s="167"/>
      <c r="E155" s="167"/>
      <c r="H155" s="167"/>
    </row>
    <row r="156" spans="1:8" x14ac:dyDescent="0.3">
      <c r="A156" s="167"/>
      <c r="B156" s="167"/>
      <c r="E156" s="167"/>
      <c r="H156" s="167"/>
    </row>
    <row r="157" spans="1:8" x14ac:dyDescent="0.3">
      <c r="A157" s="167"/>
      <c r="B157" s="167"/>
      <c r="E157" s="167"/>
      <c r="H157" s="167"/>
    </row>
    <row r="158" spans="1:8" x14ac:dyDescent="0.3">
      <c r="A158" s="167"/>
      <c r="B158" s="167"/>
      <c r="E158" s="167"/>
      <c r="H158" s="167"/>
    </row>
    <row r="159" spans="1:8" x14ac:dyDescent="0.3">
      <c r="A159" s="167"/>
      <c r="B159" s="167"/>
      <c r="E159" s="167"/>
      <c r="H159" s="167"/>
    </row>
    <row r="160" spans="1:8" x14ac:dyDescent="0.3">
      <c r="A160" s="167"/>
      <c r="B160" s="167"/>
      <c r="E160" s="167"/>
      <c r="H160" s="167"/>
    </row>
    <row r="161" spans="1:8" x14ac:dyDescent="0.3">
      <c r="A161" s="167"/>
      <c r="B161" s="167"/>
      <c r="E161" s="167"/>
      <c r="H161" s="167"/>
    </row>
    <row r="162" spans="1:8" x14ac:dyDescent="0.3">
      <c r="A162" s="167"/>
      <c r="B162" s="167"/>
      <c r="E162" s="167"/>
      <c r="H162" s="167"/>
    </row>
    <row r="163" spans="1:8" x14ac:dyDescent="0.3">
      <c r="A163" s="167"/>
      <c r="B163" s="167"/>
      <c r="E163" s="167"/>
      <c r="H163" s="167"/>
    </row>
    <row r="164" spans="1:8" x14ac:dyDescent="0.3">
      <c r="A164" s="167"/>
      <c r="B164" s="167"/>
      <c r="E164" s="167"/>
      <c r="H164" s="167"/>
    </row>
    <row r="165" spans="1:8" x14ac:dyDescent="0.3">
      <c r="A165" s="167"/>
      <c r="B165" s="167"/>
      <c r="E165" s="167"/>
      <c r="H165" s="167"/>
    </row>
    <row r="166" spans="1:8" x14ac:dyDescent="0.3">
      <c r="A166" s="167"/>
      <c r="B166" s="167"/>
      <c r="E166" s="167"/>
      <c r="H166" s="167"/>
    </row>
    <row r="167" spans="1:8" x14ac:dyDescent="0.3">
      <c r="A167" s="167"/>
      <c r="B167" s="167"/>
      <c r="E167" s="167"/>
      <c r="H167" s="167"/>
    </row>
    <row r="168" spans="1:8" x14ac:dyDescent="0.3">
      <c r="A168" s="167"/>
      <c r="B168" s="167"/>
      <c r="E168" s="167"/>
      <c r="H168" s="167"/>
    </row>
    <row r="169" spans="1:8" x14ac:dyDescent="0.3">
      <c r="A169" s="167"/>
      <c r="B169" s="167"/>
      <c r="E169" s="167"/>
      <c r="H169" s="167"/>
    </row>
    <row r="170" spans="1:8" x14ac:dyDescent="0.3">
      <c r="A170" s="167"/>
      <c r="B170" s="167"/>
      <c r="E170" s="167"/>
      <c r="H170" s="167"/>
    </row>
    <row r="171" spans="1:8" x14ac:dyDescent="0.3">
      <c r="A171" s="167"/>
      <c r="B171" s="167"/>
      <c r="E171" s="167"/>
      <c r="H171" s="167"/>
    </row>
    <row r="172" spans="1:8" x14ac:dyDescent="0.3">
      <c r="A172" s="167"/>
      <c r="B172" s="167"/>
      <c r="E172" s="167"/>
      <c r="H172" s="167"/>
    </row>
    <row r="173" spans="1:8" x14ac:dyDescent="0.3">
      <c r="A173" s="167"/>
      <c r="B173" s="167"/>
      <c r="E173" s="167"/>
      <c r="H173" s="167"/>
    </row>
    <row r="174" spans="1:8" x14ac:dyDescent="0.3">
      <c r="A174" s="167"/>
      <c r="B174" s="167"/>
      <c r="E174" s="167"/>
      <c r="H174" s="167"/>
    </row>
    <row r="175" spans="1:8" x14ac:dyDescent="0.3">
      <c r="A175" s="167"/>
      <c r="B175" s="167"/>
      <c r="E175" s="167"/>
      <c r="H175" s="167"/>
    </row>
  </sheetData>
  <mergeCells count="6">
    <mergeCell ref="C6:D6"/>
    <mergeCell ref="F6:G6"/>
    <mergeCell ref="A3:I3"/>
    <mergeCell ref="A2:I2"/>
    <mergeCell ref="A1:I1"/>
    <mergeCell ref="A5:A7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  <ignoredErrors>
    <ignoredError sqref="G40:G52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sqref="A1:I1"/>
    </sheetView>
  </sheetViews>
  <sheetFormatPr defaultRowHeight="18" x14ac:dyDescent="0.35"/>
  <cols>
    <col min="1" max="1" width="79.28515625" style="206" customWidth="1"/>
    <col min="2" max="2" width="1.42578125" style="206" customWidth="1"/>
    <col min="3" max="3" width="12.28515625" style="207" customWidth="1"/>
    <col min="4" max="4" width="12.140625" style="207" customWidth="1"/>
    <col min="5" max="5" width="1.42578125" style="207" customWidth="1"/>
    <col min="6" max="7" width="11.5703125" style="206" customWidth="1"/>
    <col min="8" max="8" width="1.42578125" style="206" customWidth="1"/>
    <col min="9" max="9" width="32.85546875" style="208" customWidth="1"/>
    <col min="10" max="256" width="9.140625" style="209"/>
    <col min="257" max="257" width="74" style="209" customWidth="1"/>
    <col min="258" max="258" width="1.42578125" style="209" customWidth="1"/>
    <col min="259" max="259" width="12.28515625" style="209" customWidth="1"/>
    <col min="260" max="260" width="12.140625" style="209" customWidth="1"/>
    <col min="261" max="261" width="1.42578125" style="209" customWidth="1"/>
    <col min="262" max="263" width="11.5703125" style="209" customWidth="1"/>
    <col min="264" max="264" width="1.42578125" style="209" customWidth="1"/>
    <col min="265" max="265" width="29.28515625" style="209" bestFit="1" customWidth="1"/>
    <col min="266" max="512" width="9.140625" style="209"/>
    <col min="513" max="513" width="74" style="209" customWidth="1"/>
    <col min="514" max="514" width="1.42578125" style="209" customWidth="1"/>
    <col min="515" max="515" width="12.28515625" style="209" customWidth="1"/>
    <col min="516" max="516" width="12.140625" style="209" customWidth="1"/>
    <col min="517" max="517" width="1.42578125" style="209" customWidth="1"/>
    <col min="518" max="519" width="11.5703125" style="209" customWidth="1"/>
    <col min="520" max="520" width="1.42578125" style="209" customWidth="1"/>
    <col min="521" max="521" width="29.28515625" style="209" bestFit="1" customWidth="1"/>
    <col min="522" max="768" width="9.140625" style="209"/>
    <col min="769" max="769" width="74" style="209" customWidth="1"/>
    <col min="770" max="770" width="1.42578125" style="209" customWidth="1"/>
    <col min="771" max="771" width="12.28515625" style="209" customWidth="1"/>
    <col min="772" max="772" width="12.140625" style="209" customWidth="1"/>
    <col min="773" max="773" width="1.42578125" style="209" customWidth="1"/>
    <col min="774" max="775" width="11.5703125" style="209" customWidth="1"/>
    <col min="776" max="776" width="1.42578125" style="209" customWidth="1"/>
    <col min="777" max="777" width="29.28515625" style="209" bestFit="1" customWidth="1"/>
    <col min="778" max="1024" width="9.140625" style="209"/>
    <col min="1025" max="1025" width="74" style="209" customWidth="1"/>
    <col min="1026" max="1026" width="1.42578125" style="209" customWidth="1"/>
    <col min="1027" max="1027" width="12.28515625" style="209" customWidth="1"/>
    <col min="1028" max="1028" width="12.140625" style="209" customWidth="1"/>
    <col min="1029" max="1029" width="1.42578125" style="209" customWidth="1"/>
    <col min="1030" max="1031" width="11.5703125" style="209" customWidth="1"/>
    <col min="1032" max="1032" width="1.42578125" style="209" customWidth="1"/>
    <col min="1033" max="1033" width="29.28515625" style="209" bestFit="1" customWidth="1"/>
    <col min="1034" max="1280" width="9.140625" style="209"/>
    <col min="1281" max="1281" width="74" style="209" customWidth="1"/>
    <col min="1282" max="1282" width="1.42578125" style="209" customWidth="1"/>
    <col min="1283" max="1283" width="12.28515625" style="209" customWidth="1"/>
    <col min="1284" max="1284" width="12.140625" style="209" customWidth="1"/>
    <col min="1285" max="1285" width="1.42578125" style="209" customWidth="1"/>
    <col min="1286" max="1287" width="11.5703125" style="209" customWidth="1"/>
    <col min="1288" max="1288" width="1.42578125" style="209" customWidth="1"/>
    <col min="1289" max="1289" width="29.28515625" style="209" bestFit="1" customWidth="1"/>
    <col min="1290" max="1536" width="9.140625" style="209"/>
    <col min="1537" max="1537" width="74" style="209" customWidth="1"/>
    <col min="1538" max="1538" width="1.42578125" style="209" customWidth="1"/>
    <col min="1539" max="1539" width="12.28515625" style="209" customWidth="1"/>
    <col min="1540" max="1540" width="12.140625" style="209" customWidth="1"/>
    <col min="1541" max="1541" width="1.42578125" style="209" customWidth="1"/>
    <col min="1542" max="1543" width="11.5703125" style="209" customWidth="1"/>
    <col min="1544" max="1544" width="1.42578125" style="209" customWidth="1"/>
    <col min="1545" max="1545" width="29.28515625" style="209" bestFit="1" customWidth="1"/>
    <col min="1546" max="1792" width="9.140625" style="209"/>
    <col min="1793" max="1793" width="74" style="209" customWidth="1"/>
    <col min="1794" max="1794" width="1.42578125" style="209" customWidth="1"/>
    <col min="1795" max="1795" width="12.28515625" style="209" customWidth="1"/>
    <col min="1796" max="1796" width="12.140625" style="209" customWidth="1"/>
    <col min="1797" max="1797" width="1.42578125" style="209" customWidth="1"/>
    <col min="1798" max="1799" width="11.5703125" style="209" customWidth="1"/>
    <col min="1800" max="1800" width="1.42578125" style="209" customWidth="1"/>
    <col min="1801" max="1801" width="29.28515625" style="209" bestFit="1" customWidth="1"/>
    <col min="1802" max="2048" width="9.140625" style="209"/>
    <col min="2049" max="2049" width="74" style="209" customWidth="1"/>
    <col min="2050" max="2050" width="1.42578125" style="209" customWidth="1"/>
    <col min="2051" max="2051" width="12.28515625" style="209" customWidth="1"/>
    <col min="2052" max="2052" width="12.140625" style="209" customWidth="1"/>
    <col min="2053" max="2053" width="1.42578125" style="209" customWidth="1"/>
    <col min="2054" max="2055" width="11.5703125" style="209" customWidth="1"/>
    <col min="2056" max="2056" width="1.42578125" style="209" customWidth="1"/>
    <col min="2057" max="2057" width="29.28515625" style="209" bestFit="1" customWidth="1"/>
    <col min="2058" max="2304" width="9.140625" style="209"/>
    <col min="2305" max="2305" width="74" style="209" customWidth="1"/>
    <col min="2306" max="2306" width="1.42578125" style="209" customWidth="1"/>
    <col min="2307" max="2307" width="12.28515625" style="209" customWidth="1"/>
    <col min="2308" max="2308" width="12.140625" style="209" customWidth="1"/>
    <col min="2309" max="2309" width="1.42578125" style="209" customWidth="1"/>
    <col min="2310" max="2311" width="11.5703125" style="209" customWidth="1"/>
    <col min="2312" max="2312" width="1.42578125" style="209" customWidth="1"/>
    <col min="2313" max="2313" width="29.28515625" style="209" bestFit="1" customWidth="1"/>
    <col min="2314" max="2560" width="9.140625" style="209"/>
    <col min="2561" max="2561" width="74" style="209" customWidth="1"/>
    <col min="2562" max="2562" width="1.42578125" style="209" customWidth="1"/>
    <col min="2563" max="2563" width="12.28515625" style="209" customWidth="1"/>
    <col min="2564" max="2564" width="12.140625" style="209" customWidth="1"/>
    <col min="2565" max="2565" width="1.42578125" style="209" customWidth="1"/>
    <col min="2566" max="2567" width="11.5703125" style="209" customWidth="1"/>
    <col min="2568" max="2568" width="1.42578125" style="209" customWidth="1"/>
    <col min="2569" max="2569" width="29.28515625" style="209" bestFit="1" customWidth="1"/>
    <col min="2570" max="2816" width="9.140625" style="209"/>
    <col min="2817" max="2817" width="74" style="209" customWidth="1"/>
    <col min="2818" max="2818" width="1.42578125" style="209" customWidth="1"/>
    <col min="2819" max="2819" width="12.28515625" style="209" customWidth="1"/>
    <col min="2820" max="2820" width="12.140625" style="209" customWidth="1"/>
    <col min="2821" max="2821" width="1.42578125" style="209" customWidth="1"/>
    <col min="2822" max="2823" width="11.5703125" style="209" customWidth="1"/>
    <col min="2824" max="2824" width="1.42578125" style="209" customWidth="1"/>
    <col min="2825" max="2825" width="29.28515625" style="209" bestFit="1" customWidth="1"/>
    <col min="2826" max="3072" width="9.140625" style="209"/>
    <col min="3073" max="3073" width="74" style="209" customWidth="1"/>
    <col min="3074" max="3074" width="1.42578125" style="209" customWidth="1"/>
    <col min="3075" max="3075" width="12.28515625" style="209" customWidth="1"/>
    <col min="3076" max="3076" width="12.140625" style="209" customWidth="1"/>
    <col min="3077" max="3077" width="1.42578125" style="209" customWidth="1"/>
    <col min="3078" max="3079" width="11.5703125" style="209" customWidth="1"/>
    <col min="3080" max="3080" width="1.42578125" style="209" customWidth="1"/>
    <col min="3081" max="3081" width="29.28515625" style="209" bestFit="1" customWidth="1"/>
    <col min="3082" max="3328" width="9.140625" style="209"/>
    <col min="3329" max="3329" width="74" style="209" customWidth="1"/>
    <col min="3330" max="3330" width="1.42578125" style="209" customWidth="1"/>
    <col min="3331" max="3331" width="12.28515625" style="209" customWidth="1"/>
    <col min="3332" max="3332" width="12.140625" style="209" customWidth="1"/>
    <col min="3333" max="3333" width="1.42578125" style="209" customWidth="1"/>
    <col min="3334" max="3335" width="11.5703125" style="209" customWidth="1"/>
    <col min="3336" max="3336" width="1.42578125" style="209" customWidth="1"/>
    <col min="3337" max="3337" width="29.28515625" style="209" bestFit="1" customWidth="1"/>
    <col min="3338" max="3584" width="9.140625" style="209"/>
    <col min="3585" max="3585" width="74" style="209" customWidth="1"/>
    <col min="3586" max="3586" width="1.42578125" style="209" customWidth="1"/>
    <col min="3587" max="3587" width="12.28515625" style="209" customWidth="1"/>
    <col min="3588" max="3588" width="12.140625" style="209" customWidth="1"/>
    <col min="3589" max="3589" width="1.42578125" style="209" customWidth="1"/>
    <col min="3590" max="3591" width="11.5703125" style="209" customWidth="1"/>
    <col min="3592" max="3592" width="1.42578125" style="209" customWidth="1"/>
    <col min="3593" max="3593" width="29.28515625" style="209" bestFit="1" customWidth="1"/>
    <col min="3594" max="3840" width="9.140625" style="209"/>
    <col min="3841" max="3841" width="74" style="209" customWidth="1"/>
    <col min="3842" max="3842" width="1.42578125" style="209" customWidth="1"/>
    <col min="3843" max="3843" width="12.28515625" style="209" customWidth="1"/>
    <col min="3844" max="3844" width="12.140625" style="209" customWidth="1"/>
    <col min="3845" max="3845" width="1.42578125" style="209" customWidth="1"/>
    <col min="3846" max="3847" width="11.5703125" style="209" customWidth="1"/>
    <col min="3848" max="3848" width="1.42578125" style="209" customWidth="1"/>
    <col min="3849" max="3849" width="29.28515625" style="209" bestFit="1" customWidth="1"/>
    <col min="3850" max="4096" width="9.140625" style="209"/>
    <col min="4097" max="4097" width="74" style="209" customWidth="1"/>
    <col min="4098" max="4098" width="1.42578125" style="209" customWidth="1"/>
    <col min="4099" max="4099" width="12.28515625" style="209" customWidth="1"/>
    <col min="4100" max="4100" width="12.140625" style="209" customWidth="1"/>
    <col min="4101" max="4101" width="1.42578125" style="209" customWidth="1"/>
    <col min="4102" max="4103" width="11.5703125" style="209" customWidth="1"/>
    <col min="4104" max="4104" width="1.42578125" style="209" customWidth="1"/>
    <col min="4105" max="4105" width="29.28515625" style="209" bestFit="1" customWidth="1"/>
    <col min="4106" max="4352" width="9.140625" style="209"/>
    <col min="4353" max="4353" width="74" style="209" customWidth="1"/>
    <col min="4354" max="4354" width="1.42578125" style="209" customWidth="1"/>
    <col min="4355" max="4355" width="12.28515625" style="209" customWidth="1"/>
    <col min="4356" max="4356" width="12.140625" style="209" customWidth="1"/>
    <col min="4357" max="4357" width="1.42578125" style="209" customWidth="1"/>
    <col min="4358" max="4359" width="11.5703125" style="209" customWidth="1"/>
    <col min="4360" max="4360" width="1.42578125" style="209" customWidth="1"/>
    <col min="4361" max="4361" width="29.28515625" style="209" bestFit="1" customWidth="1"/>
    <col min="4362" max="4608" width="9.140625" style="209"/>
    <col min="4609" max="4609" width="74" style="209" customWidth="1"/>
    <col min="4610" max="4610" width="1.42578125" style="209" customWidth="1"/>
    <col min="4611" max="4611" width="12.28515625" style="209" customWidth="1"/>
    <col min="4612" max="4612" width="12.140625" style="209" customWidth="1"/>
    <col min="4613" max="4613" width="1.42578125" style="209" customWidth="1"/>
    <col min="4614" max="4615" width="11.5703125" style="209" customWidth="1"/>
    <col min="4616" max="4616" width="1.42578125" style="209" customWidth="1"/>
    <col min="4617" max="4617" width="29.28515625" style="209" bestFit="1" customWidth="1"/>
    <col min="4618" max="4864" width="9.140625" style="209"/>
    <col min="4865" max="4865" width="74" style="209" customWidth="1"/>
    <col min="4866" max="4866" width="1.42578125" style="209" customWidth="1"/>
    <col min="4867" max="4867" width="12.28515625" style="209" customWidth="1"/>
    <col min="4868" max="4868" width="12.140625" style="209" customWidth="1"/>
    <col min="4869" max="4869" width="1.42578125" style="209" customWidth="1"/>
    <col min="4870" max="4871" width="11.5703125" style="209" customWidth="1"/>
    <col min="4872" max="4872" width="1.42578125" style="209" customWidth="1"/>
    <col min="4873" max="4873" width="29.28515625" style="209" bestFit="1" customWidth="1"/>
    <col min="4874" max="5120" width="9.140625" style="209"/>
    <col min="5121" max="5121" width="74" style="209" customWidth="1"/>
    <col min="5122" max="5122" width="1.42578125" style="209" customWidth="1"/>
    <col min="5123" max="5123" width="12.28515625" style="209" customWidth="1"/>
    <col min="5124" max="5124" width="12.140625" style="209" customWidth="1"/>
    <col min="5125" max="5125" width="1.42578125" style="209" customWidth="1"/>
    <col min="5126" max="5127" width="11.5703125" style="209" customWidth="1"/>
    <col min="5128" max="5128" width="1.42578125" style="209" customWidth="1"/>
    <col min="5129" max="5129" width="29.28515625" style="209" bestFit="1" customWidth="1"/>
    <col min="5130" max="5376" width="9.140625" style="209"/>
    <col min="5377" max="5377" width="74" style="209" customWidth="1"/>
    <col min="5378" max="5378" width="1.42578125" style="209" customWidth="1"/>
    <col min="5379" max="5379" width="12.28515625" style="209" customWidth="1"/>
    <col min="5380" max="5380" width="12.140625" style="209" customWidth="1"/>
    <col min="5381" max="5381" width="1.42578125" style="209" customWidth="1"/>
    <col min="5382" max="5383" width="11.5703125" style="209" customWidth="1"/>
    <col min="5384" max="5384" width="1.42578125" style="209" customWidth="1"/>
    <col min="5385" max="5385" width="29.28515625" style="209" bestFit="1" customWidth="1"/>
    <col min="5386" max="5632" width="9.140625" style="209"/>
    <col min="5633" max="5633" width="74" style="209" customWidth="1"/>
    <col min="5634" max="5634" width="1.42578125" style="209" customWidth="1"/>
    <col min="5635" max="5635" width="12.28515625" style="209" customWidth="1"/>
    <col min="5636" max="5636" width="12.140625" style="209" customWidth="1"/>
    <col min="5637" max="5637" width="1.42578125" style="209" customWidth="1"/>
    <col min="5638" max="5639" width="11.5703125" style="209" customWidth="1"/>
    <col min="5640" max="5640" width="1.42578125" style="209" customWidth="1"/>
    <col min="5641" max="5641" width="29.28515625" style="209" bestFit="1" customWidth="1"/>
    <col min="5642" max="5888" width="9.140625" style="209"/>
    <col min="5889" max="5889" width="74" style="209" customWidth="1"/>
    <col min="5890" max="5890" width="1.42578125" style="209" customWidth="1"/>
    <col min="5891" max="5891" width="12.28515625" style="209" customWidth="1"/>
    <col min="5892" max="5892" width="12.140625" style="209" customWidth="1"/>
    <col min="5893" max="5893" width="1.42578125" style="209" customWidth="1"/>
    <col min="5894" max="5895" width="11.5703125" style="209" customWidth="1"/>
    <col min="5896" max="5896" width="1.42578125" style="209" customWidth="1"/>
    <col min="5897" max="5897" width="29.28515625" style="209" bestFit="1" customWidth="1"/>
    <col min="5898" max="6144" width="9.140625" style="209"/>
    <col min="6145" max="6145" width="74" style="209" customWidth="1"/>
    <col min="6146" max="6146" width="1.42578125" style="209" customWidth="1"/>
    <col min="6147" max="6147" width="12.28515625" style="209" customWidth="1"/>
    <col min="6148" max="6148" width="12.140625" style="209" customWidth="1"/>
    <col min="6149" max="6149" width="1.42578125" style="209" customWidth="1"/>
    <col min="6150" max="6151" width="11.5703125" style="209" customWidth="1"/>
    <col min="6152" max="6152" width="1.42578125" style="209" customWidth="1"/>
    <col min="6153" max="6153" width="29.28515625" style="209" bestFit="1" customWidth="1"/>
    <col min="6154" max="6400" width="9.140625" style="209"/>
    <col min="6401" max="6401" width="74" style="209" customWidth="1"/>
    <col min="6402" max="6402" width="1.42578125" style="209" customWidth="1"/>
    <col min="6403" max="6403" width="12.28515625" style="209" customWidth="1"/>
    <col min="6404" max="6404" width="12.140625" style="209" customWidth="1"/>
    <col min="6405" max="6405" width="1.42578125" style="209" customWidth="1"/>
    <col min="6406" max="6407" width="11.5703125" style="209" customWidth="1"/>
    <col min="6408" max="6408" width="1.42578125" style="209" customWidth="1"/>
    <col min="6409" max="6409" width="29.28515625" style="209" bestFit="1" customWidth="1"/>
    <col min="6410" max="6656" width="9.140625" style="209"/>
    <col min="6657" max="6657" width="74" style="209" customWidth="1"/>
    <col min="6658" max="6658" width="1.42578125" style="209" customWidth="1"/>
    <col min="6659" max="6659" width="12.28515625" style="209" customWidth="1"/>
    <col min="6660" max="6660" width="12.140625" style="209" customWidth="1"/>
    <col min="6661" max="6661" width="1.42578125" style="209" customWidth="1"/>
    <col min="6662" max="6663" width="11.5703125" style="209" customWidth="1"/>
    <col min="6664" max="6664" width="1.42578125" style="209" customWidth="1"/>
    <col min="6665" max="6665" width="29.28515625" style="209" bestFit="1" customWidth="1"/>
    <col min="6666" max="6912" width="9.140625" style="209"/>
    <col min="6913" max="6913" width="74" style="209" customWidth="1"/>
    <col min="6914" max="6914" width="1.42578125" style="209" customWidth="1"/>
    <col min="6915" max="6915" width="12.28515625" style="209" customWidth="1"/>
    <col min="6916" max="6916" width="12.140625" style="209" customWidth="1"/>
    <col min="6917" max="6917" width="1.42578125" style="209" customWidth="1"/>
    <col min="6918" max="6919" width="11.5703125" style="209" customWidth="1"/>
    <col min="6920" max="6920" width="1.42578125" style="209" customWidth="1"/>
    <col min="6921" max="6921" width="29.28515625" style="209" bestFit="1" customWidth="1"/>
    <col min="6922" max="7168" width="9.140625" style="209"/>
    <col min="7169" max="7169" width="74" style="209" customWidth="1"/>
    <col min="7170" max="7170" width="1.42578125" style="209" customWidth="1"/>
    <col min="7171" max="7171" width="12.28515625" style="209" customWidth="1"/>
    <col min="7172" max="7172" width="12.140625" style="209" customWidth="1"/>
    <col min="7173" max="7173" width="1.42578125" style="209" customWidth="1"/>
    <col min="7174" max="7175" width="11.5703125" style="209" customWidth="1"/>
    <col min="7176" max="7176" width="1.42578125" style="209" customWidth="1"/>
    <col min="7177" max="7177" width="29.28515625" style="209" bestFit="1" customWidth="1"/>
    <col min="7178" max="7424" width="9.140625" style="209"/>
    <col min="7425" max="7425" width="74" style="209" customWidth="1"/>
    <col min="7426" max="7426" width="1.42578125" style="209" customWidth="1"/>
    <col min="7427" max="7427" width="12.28515625" style="209" customWidth="1"/>
    <col min="7428" max="7428" width="12.140625" style="209" customWidth="1"/>
    <col min="7429" max="7429" width="1.42578125" style="209" customWidth="1"/>
    <col min="7430" max="7431" width="11.5703125" style="209" customWidth="1"/>
    <col min="7432" max="7432" width="1.42578125" style="209" customWidth="1"/>
    <col min="7433" max="7433" width="29.28515625" style="209" bestFit="1" customWidth="1"/>
    <col min="7434" max="7680" width="9.140625" style="209"/>
    <col min="7681" max="7681" width="74" style="209" customWidth="1"/>
    <col min="7682" max="7682" width="1.42578125" style="209" customWidth="1"/>
    <col min="7683" max="7683" width="12.28515625" style="209" customWidth="1"/>
    <col min="7684" max="7684" width="12.140625" style="209" customWidth="1"/>
    <col min="7685" max="7685" width="1.42578125" style="209" customWidth="1"/>
    <col min="7686" max="7687" width="11.5703125" style="209" customWidth="1"/>
    <col min="7688" max="7688" width="1.42578125" style="209" customWidth="1"/>
    <col min="7689" max="7689" width="29.28515625" style="209" bestFit="1" customWidth="1"/>
    <col min="7690" max="7936" width="9.140625" style="209"/>
    <col min="7937" max="7937" width="74" style="209" customWidth="1"/>
    <col min="7938" max="7938" width="1.42578125" style="209" customWidth="1"/>
    <col min="7939" max="7939" width="12.28515625" style="209" customWidth="1"/>
    <col min="7940" max="7940" width="12.140625" style="209" customWidth="1"/>
    <col min="7941" max="7941" width="1.42578125" style="209" customWidth="1"/>
    <col min="7942" max="7943" width="11.5703125" style="209" customWidth="1"/>
    <col min="7944" max="7944" width="1.42578125" style="209" customWidth="1"/>
    <col min="7945" max="7945" width="29.28515625" style="209" bestFit="1" customWidth="1"/>
    <col min="7946" max="8192" width="9.140625" style="209"/>
    <col min="8193" max="8193" width="74" style="209" customWidth="1"/>
    <col min="8194" max="8194" width="1.42578125" style="209" customWidth="1"/>
    <col min="8195" max="8195" width="12.28515625" style="209" customWidth="1"/>
    <col min="8196" max="8196" width="12.140625" style="209" customWidth="1"/>
    <col min="8197" max="8197" width="1.42578125" style="209" customWidth="1"/>
    <col min="8198" max="8199" width="11.5703125" style="209" customWidth="1"/>
    <col min="8200" max="8200" width="1.42578125" style="209" customWidth="1"/>
    <col min="8201" max="8201" width="29.28515625" style="209" bestFit="1" customWidth="1"/>
    <col min="8202" max="8448" width="9.140625" style="209"/>
    <col min="8449" max="8449" width="74" style="209" customWidth="1"/>
    <col min="8450" max="8450" width="1.42578125" style="209" customWidth="1"/>
    <col min="8451" max="8451" width="12.28515625" style="209" customWidth="1"/>
    <col min="8452" max="8452" width="12.140625" style="209" customWidth="1"/>
    <col min="8453" max="8453" width="1.42578125" style="209" customWidth="1"/>
    <col min="8454" max="8455" width="11.5703125" style="209" customWidth="1"/>
    <col min="8456" max="8456" width="1.42578125" style="209" customWidth="1"/>
    <col min="8457" max="8457" width="29.28515625" style="209" bestFit="1" customWidth="1"/>
    <col min="8458" max="8704" width="9.140625" style="209"/>
    <col min="8705" max="8705" width="74" style="209" customWidth="1"/>
    <col min="8706" max="8706" width="1.42578125" style="209" customWidth="1"/>
    <col min="8707" max="8707" width="12.28515625" style="209" customWidth="1"/>
    <col min="8708" max="8708" width="12.140625" style="209" customWidth="1"/>
    <col min="8709" max="8709" width="1.42578125" style="209" customWidth="1"/>
    <col min="8710" max="8711" width="11.5703125" style="209" customWidth="1"/>
    <col min="8712" max="8712" width="1.42578125" style="209" customWidth="1"/>
    <col min="8713" max="8713" width="29.28515625" style="209" bestFit="1" customWidth="1"/>
    <col min="8714" max="8960" width="9.140625" style="209"/>
    <col min="8961" max="8961" width="74" style="209" customWidth="1"/>
    <col min="8962" max="8962" width="1.42578125" style="209" customWidth="1"/>
    <col min="8963" max="8963" width="12.28515625" style="209" customWidth="1"/>
    <col min="8964" max="8964" width="12.140625" style="209" customWidth="1"/>
    <col min="8965" max="8965" width="1.42578125" style="209" customWidth="1"/>
    <col min="8966" max="8967" width="11.5703125" style="209" customWidth="1"/>
    <col min="8968" max="8968" width="1.42578125" style="209" customWidth="1"/>
    <col min="8969" max="8969" width="29.28515625" style="209" bestFit="1" customWidth="1"/>
    <col min="8970" max="9216" width="9.140625" style="209"/>
    <col min="9217" max="9217" width="74" style="209" customWidth="1"/>
    <col min="9218" max="9218" width="1.42578125" style="209" customWidth="1"/>
    <col min="9219" max="9219" width="12.28515625" style="209" customWidth="1"/>
    <col min="9220" max="9220" width="12.140625" style="209" customWidth="1"/>
    <col min="9221" max="9221" width="1.42578125" style="209" customWidth="1"/>
    <col min="9222" max="9223" width="11.5703125" style="209" customWidth="1"/>
    <col min="9224" max="9224" width="1.42578125" style="209" customWidth="1"/>
    <col min="9225" max="9225" width="29.28515625" style="209" bestFit="1" customWidth="1"/>
    <col min="9226" max="9472" width="9.140625" style="209"/>
    <col min="9473" max="9473" width="74" style="209" customWidth="1"/>
    <col min="9474" max="9474" width="1.42578125" style="209" customWidth="1"/>
    <col min="9475" max="9475" width="12.28515625" style="209" customWidth="1"/>
    <col min="9476" max="9476" width="12.140625" style="209" customWidth="1"/>
    <col min="9477" max="9477" width="1.42578125" style="209" customWidth="1"/>
    <col min="9478" max="9479" width="11.5703125" style="209" customWidth="1"/>
    <col min="9480" max="9480" width="1.42578125" style="209" customWidth="1"/>
    <col min="9481" max="9481" width="29.28515625" style="209" bestFit="1" customWidth="1"/>
    <col min="9482" max="9728" width="9.140625" style="209"/>
    <col min="9729" max="9729" width="74" style="209" customWidth="1"/>
    <col min="9730" max="9730" width="1.42578125" style="209" customWidth="1"/>
    <col min="9731" max="9731" width="12.28515625" style="209" customWidth="1"/>
    <col min="9732" max="9732" width="12.140625" style="209" customWidth="1"/>
    <col min="9733" max="9733" width="1.42578125" style="209" customWidth="1"/>
    <col min="9734" max="9735" width="11.5703125" style="209" customWidth="1"/>
    <col min="9736" max="9736" width="1.42578125" style="209" customWidth="1"/>
    <col min="9737" max="9737" width="29.28515625" style="209" bestFit="1" customWidth="1"/>
    <col min="9738" max="9984" width="9.140625" style="209"/>
    <col min="9985" max="9985" width="74" style="209" customWidth="1"/>
    <col min="9986" max="9986" width="1.42578125" style="209" customWidth="1"/>
    <col min="9987" max="9987" width="12.28515625" style="209" customWidth="1"/>
    <col min="9988" max="9988" width="12.140625" style="209" customWidth="1"/>
    <col min="9989" max="9989" width="1.42578125" style="209" customWidth="1"/>
    <col min="9990" max="9991" width="11.5703125" style="209" customWidth="1"/>
    <col min="9992" max="9992" width="1.42578125" style="209" customWidth="1"/>
    <col min="9993" max="9993" width="29.28515625" style="209" bestFit="1" customWidth="1"/>
    <col min="9994" max="10240" width="9.140625" style="209"/>
    <col min="10241" max="10241" width="74" style="209" customWidth="1"/>
    <col min="10242" max="10242" width="1.42578125" style="209" customWidth="1"/>
    <col min="10243" max="10243" width="12.28515625" style="209" customWidth="1"/>
    <col min="10244" max="10244" width="12.140625" style="209" customWidth="1"/>
    <col min="10245" max="10245" width="1.42578125" style="209" customWidth="1"/>
    <col min="10246" max="10247" width="11.5703125" style="209" customWidth="1"/>
    <col min="10248" max="10248" width="1.42578125" style="209" customWidth="1"/>
    <col min="10249" max="10249" width="29.28515625" style="209" bestFit="1" customWidth="1"/>
    <col min="10250" max="10496" width="9.140625" style="209"/>
    <col min="10497" max="10497" width="74" style="209" customWidth="1"/>
    <col min="10498" max="10498" width="1.42578125" style="209" customWidth="1"/>
    <col min="10499" max="10499" width="12.28515625" style="209" customWidth="1"/>
    <col min="10500" max="10500" width="12.140625" style="209" customWidth="1"/>
    <col min="10501" max="10501" width="1.42578125" style="209" customWidth="1"/>
    <col min="10502" max="10503" width="11.5703125" style="209" customWidth="1"/>
    <col min="10504" max="10504" width="1.42578125" style="209" customWidth="1"/>
    <col min="10505" max="10505" width="29.28515625" style="209" bestFit="1" customWidth="1"/>
    <col min="10506" max="10752" width="9.140625" style="209"/>
    <col min="10753" max="10753" width="74" style="209" customWidth="1"/>
    <col min="10754" max="10754" width="1.42578125" style="209" customWidth="1"/>
    <col min="10755" max="10755" width="12.28515625" style="209" customWidth="1"/>
    <col min="10756" max="10756" width="12.140625" style="209" customWidth="1"/>
    <col min="10757" max="10757" width="1.42578125" style="209" customWidth="1"/>
    <col min="10758" max="10759" width="11.5703125" style="209" customWidth="1"/>
    <col min="10760" max="10760" width="1.42578125" style="209" customWidth="1"/>
    <col min="10761" max="10761" width="29.28515625" style="209" bestFit="1" customWidth="1"/>
    <col min="10762" max="11008" width="9.140625" style="209"/>
    <col min="11009" max="11009" width="74" style="209" customWidth="1"/>
    <col min="11010" max="11010" width="1.42578125" style="209" customWidth="1"/>
    <col min="11011" max="11011" width="12.28515625" style="209" customWidth="1"/>
    <col min="11012" max="11012" width="12.140625" style="209" customWidth="1"/>
    <col min="11013" max="11013" width="1.42578125" style="209" customWidth="1"/>
    <col min="11014" max="11015" width="11.5703125" style="209" customWidth="1"/>
    <col min="11016" max="11016" width="1.42578125" style="209" customWidth="1"/>
    <col min="11017" max="11017" width="29.28515625" style="209" bestFit="1" customWidth="1"/>
    <col min="11018" max="11264" width="9.140625" style="209"/>
    <col min="11265" max="11265" width="74" style="209" customWidth="1"/>
    <col min="11266" max="11266" width="1.42578125" style="209" customWidth="1"/>
    <col min="11267" max="11267" width="12.28515625" style="209" customWidth="1"/>
    <col min="11268" max="11268" width="12.140625" style="209" customWidth="1"/>
    <col min="11269" max="11269" width="1.42578125" style="209" customWidth="1"/>
    <col min="11270" max="11271" width="11.5703125" style="209" customWidth="1"/>
    <col min="11272" max="11272" width="1.42578125" style="209" customWidth="1"/>
    <col min="11273" max="11273" width="29.28515625" style="209" bestFit="1" customWidth="1"/>
    <col min="11274" max="11520" width="9.140625" style="209"/>
    <col min="11521" max="11521" width="74" style="209" customWidth="1"/>
    <col min="11522" max="11522" width="1.42578125" style="209" customWidth="1"/>
    <col min="11523" max="11523" width="12.28515625" style="209" customWidth="1"/>
    <col min="11524" max="11524" width="12.140625" style="209" customWidth="1"/>
    <col min="11525" max="11525" width="1.42578125" style="209" customWidth="1"/>
    <col min="11526" max="11527" width="11.5703125" style="209" customWidth="1"/>
    <col min="11528" max="11528" width="1.42578125" style="209" customWidth="1"/>
    <col min="11529" max="11529" width="29.28515625" style="209" bestFit="1" customWidth="1"/>
    <col min="11530" max="11776" width="9.140625" style="209"/>
    <col min="11777" max="11777" width="74" style="209" customWidth="1"/>
    <col min="11778" max="11778" width="1.42578125" style="209" customWidth="1"/>
    <col min="11779" max="11779" width="12.28515625" style="209" customWidth="1"/>
    <col min="11780" max="11780" width="12.140625" style="209" customWidth="1"/>
    <col min="11781" max="11781" width="1.42578125" style="209" customWidth="1"/>
    <col min="11782" max="11783" width="11.5703125" style="209" customWidth="1"/>
    <col min="11784" max="11784" width="1.42578125" style="209" customWidth="1"/>
    <col min="11785" max="11785" width="29.28515625" style="209" bestFit="1" customWidth="1"/>
    <col min="11786" max="12032" width="9.140625" style="209"/>
    <col min="12033" max="12033" width="74" style="209" customWidth="1"/>
    <col min="12034" max="12034" width="1.42578125" style="209" customWidth="1"/>
    <col min="12035" max="12035" width="12.28515625" style="209" customWidth="1"/>
    <col min="12036" max="12036" width="12.140625" style="209" customWidth="1"/>
    <col min="12037" max="12037" width="1.42578125" style="209" customWidth="1"/>
    <col min="12038" max="12039" width="11.5703125" style="209" customWidth="1"/>
    <col min="12040" max="12040" width="1.42578125" style="209" customWidth="1"/>
    <col min="12041" max="12041" width="29.28515625" style="209" bestFit="1" customWidth="1"/>
    <col min="12042" max="12288" width="9.140625" style="209"/>
    <col min="12289" max="12289" width="74" style="209" customWidth="1"/>
    <col min="12290" max="12290" width="1.42578125" style="209" customWidth="1"/>
    <col min="12291" max="12291" width="12.28515625" style="209" customWidth="1"/>
    <col min="12292" max="12292" width="12.140625" style="209" customWidth="1"/>
    <col min="12293" max="12293" width="1.42578125" style="209" customWidth="1"/>
    <col min="12294" max="12295" width="11.5703125" style="209" customWidth="1"/>
    <col min="12296" max="12296" width="1.42578125" style="209" customWidth="1"/>
    <col min="12297" max="12297" width="29.28515625" style="209" bestFit="1" customWidth="1"/>
    <col min="12298" max="12544" width="9.140625" style="209"/>
    <col min="12545" max="12545" width="74" style="209" customWidth="1"/>
    <col min="12546" max="12546" width="1.42578125" style="209" customWidth="1"/>
    <col min="12547" max="12547" width="12.28515625" style="209" customWidth="1"/>
    <col min="12548" max="12548" width="12.140625" style="209" customWidth="1"/>
    <col min="12549" max="12549" width="1.42578125" style="209" customWidth="1"/>
    <col min="12550" max="12551" width="11.5703125" style="209" customWidth="1"/>
    <col min="12552" max="12552" width="1.42578125" style="209" customWidth="1"/>
    <col min="12553" max="12553" width="29.28515625" style="209" bestFit="1" customWidth="1"/>
    <col min="12554" max="12800" width="9.140625" style="209"/>
    <col min="12801" max="12801" width="74" style="209" customWidth="1"/>
    <col min="12802" max="12802" width="1.42578125" style="209" customWidth="1"/>
    <col min="12803" max="12803" width="12.28515625" style="209" customWidth="1"/>
    <col min="12804" max="12804" width="12.140625" style="209" customWidth="1"/>
    <col min="12805" max="12805" width="1.42578125" style="209" customWidth="1"/>
    <col min="12806" max="12807" width="11.5703125" style="209" customWidth="1"/>
    <col min="12808" max="12808" width="1.42578125" style="209" customWidth="1"/>
    <col min="12809" max="12809" width="29.28515625" style="209" bestFit="1" customWidth="1"/>
    <col min="12810" max="13056" width="9.140625" style="209"/>
    <col min="13057" max="13057" width="74" style="209" customWidth="1"/>
    <col min="13058" max="13058" width="1.42578125" style="209" customWidth="1"/>
    <col min="13059" max="13059" width="12.28515625" style="209" customWidth="1"/>
    <col min="13060" max="13060" width="12.140625" style="209" customWidth="1"/>
    <col min="13061" max="13061" width="1.42578125" style="209" customWidth="1"/>
    <col min="13062" max="13063" width="11.5703125" style="209" customWidth="1"/>
    <col min="13064" max="13064" width="1.42578125" style="209" customWidth="1"/>
    <col min="13065" max="13065" width="29.28515625" style="209" bestFit="1" customWidth="1"/>
    <col min="13066" max="13312" width="9.140625" style="209"/>
    <col min="13313" max="13313" width="74" style="209" customWidth="1"/>
    <col min="13314" max="13314" width="1.42578125" style="209" customWidth="1"/>
    <col min="13315" max="13315" width="12.28515625" style="209" customWidth="1"/>
    <col min="13316" max="13316" width="12.140625" style="209" customWidth="1"/>
    <col min="13317" max="13317" width="1.42578125" style="209" customWidth="1"/>
    <col min="13318" max="13319" width="11.5703125" style="209" customWidth="1"/>
    <col min="13320" max="13320" width="1.42578125" style="209" customWidth="1"/>
    <col min="13321" max="13321" width="29.28515625" style="209" bestFit="1" customWidth="1"/>
    <col min="13322" max="13568" width="9.140625" style="209"/>
    <col min="13569" max="13569" width="74" style="209" customWidth="1"/>
    <col min="13570" max="13570" width="1.42578125" style="209" customWidth="1"/>
    <col min="13571" max="13571" width="12.28515625" style="209" customWidth="1"/>
    <col min="13572" max="13572" width="12.140625" style="209" customWidth="1"/>
    <col min="13573" max="13573" width="1.42578125" style="209" customWidth="1"/>
    <col min="13574" max="13575" width="11.5703125" style="209" customWidth="1"/>
    <col min="13576" max="13576" width="1.42578125" style="209" customWidth="1"/>
    <col min="13577" max="13577" width="29.28515625" style="209" bestFit="1" customWidth="1"/>
    <col min="13578" max="13824" width="9.140625" style="209"/>
    <col min="13825" max="13825" width="74" style="209" customWidth="1"/>
    <col min="13826" max="13826" width="1.42578125" style="209" customWidth="1"/>
    <col min="13827" max="13827" width="12.28515625" style="209" customWidth="1"/>
    <col min="13828" max="13828" width="12.140625" style="209" customWidth="1"/>
    <col min="13829" max="13829" width="1.42578125" style="209" customWidth="1"/>
    <col min="13830" max="13831" width="11.5703125" style="209" customWidth="1"/>
    <col min="13832" max="13832" width="1.42578125" style="209" customWidth="1"/>
    <col min="13833" max="13833" width="29.28515625" style="209" bestFit="1" customWidth="1"/>
    <col min="13834" max="14080" width="9.140625" style="209"/>
    <col min="14081" max="14081" width="74" style="209" customWidth="1"/>
    <col min="14082" max="14082" width="1.42578125" style="209" customWidth="1"/>
    <col min="14083" max="14083" width="12.28515625" style="209" customWidth="1"/>
    <col min="14084" max="14084" width="12.140625" style="209" customWidth="1"/>
    <col min="14085" max="14085" width="1.42578125" style="209" customWidth="1"/>
    <col min="14086" max="14087" width="11.5703125" style="209" customWidth="1"/>
    <col min="14088" max="14088" width="1.42578125" style="209" customWidth="1"/>
    <col min="14089" max="14089" width="29.28515625" style="209" bestFit="1" customWidth="1"/>
    <col min="14090" max="14336" width="9.140625" style="209"/>
    <col min="14337" max="14337" width="74" style="209" customWidth="1"/>
    <col min="14338" max="14338" width="1.42578125" style="209" customWidth="1"/>
    <col min="14339" max="14339" width="12.28515625" style="209" customWidth="1"/>
    <col min="14340" max="14340" width="12.140625" style="209" customWidth="1"/>
    <col min="14341" max="14341" width="1.42578125" style="209" customWidth="1"/>
    <col min="14342" max="14343" width="11.5703125" style="209" customWidth="1"/>
    <col min="14344" max="14344" width="1.42578125" style="209" customWidth="1"/>
    <col min="14345" max="14345" width="29.28515625" style="209" bestFit="1" customWidth="1"/>
    <col min="14346" max="14592" width="9.140625" style="209"/>
    <col min="14593" max="14593" width="74" style="209" customWidth="1"/>
    <col min="14594" max="14594" width="1.42578125" style="209" customWidth="1"/>
    <col min="14595" max="14595" width="12.28515625" style="209" customWidth="1"/>
    <col min="14596" max="14596" width="12.140625" style="209" customWidth="1"/>
    <col min="14597" max="14597" width="1.42578125" style="209" customWidth="1"/>
    <col min="14598" max="14599" width="11.5703125" style="209" customWidth="1"/>
    <col min="14600" max="14600" width="1.42578125" style="209" customWidth="1"/>
    <col min="14601" max="14601" width="29.28515625" style="209" bestFit="1" customWidth="1"/>
    <col min="14602" max="14848" width="9.140625" style="209"/>
    <col min="14849" max="14849" width="74" style="209" customWidth="1"/>
    <col min="14850" max="14850" width="1.42578125" style="209" customWidth="1"/>
    <col min="14851" max="14851" width="12.28515625" style="209" customWidth="1"/>
    <col min="14852" max="14852" width="12.140625" style="209" customWidth="1"/>
    <col min="14853" max="14853" width="1.42578125" style="209" customWidth="1"/>
    <col min="14854" max="14855" width="11.5703125" style="209" customWidth="1"/>
    <col min="14856" max="14856" width="1.42578125" style="209" customWidth="1"/>
    <col min="14857" max="14857" width="29.28515625" style="209" bestFit="1" customWidth="1"/>
    <col min="14858" max="15104" width="9.140625" style="209"/>
    <col min="15105" max="15105" width="74" style="209" customWidth="1"/>
    <col min="15106" max="15106" width="1.42578125" style="209" customWidth="1"/>
    <col min="15107" max="15107" width="12.28515625" style="209" customWidth="1"/>
    <col min="15108" max="15108" width="12.140625" style="209" customWidth="1"/>
    <col min="15109" max="15109" width="1.42578125" style="209" customWidth="1"/>
    <col min="15110" max="15111" width="11.5703125" style="209" customWidth="1"/>
    <col min="15112" max="15112" width="1.42578125" style="209" customWidth="1"/>
    <col min="15113" max="15113" width="29.28515625" style="209" bestFit="1" customWidth="1"/>
    <col min="15114" max="15360" width="9.140625" style="209"/>
    <col min="15361" max="15361" width="74" style="209" customWidth="1"/>
    <col min="15362" max="15362" width="1.42578125" style="209" customWidth="1"/>
    <col min="15363" max="15363" width="12.28515625" style="209" customWidth="1"/>
    <col min="15364" max="15364" width="12.140625" style="209" customWidth="1"/>
    <col min="15365" max="15365" width="1.42578125" style="209" customWidth="1"/>
    <col min="15366" max="15367" width="11.5703125" style="209" customWidth="1"/>
    <col min="15368" max="15368" width="1.42578125" style="209" customWidth="1"/>
    <col min="15369" max="15369" width="29.28515625" style="209" bestFit="1" customWidth="1"/>
    <col min="15370" max="15616" width="9.140625" style="209"/>
    <col min="15617" max="15617" width="74" style="209" customWidth="1"/>
    <col min="15618" max="15618" width="1.42578125" style="209" customWidth="1"/>
    <col min="15619" max="15619" width="12.28515625" style="209" customWidth="1"/>
    <col min="15620" max="15620" width="12.140625" style="209" customWidth="1"/>
    <col min="15621" max="15621" width="1.42578125" style="209" customWidth="1"/>
    <col min="15622" max="15623" width="11.5703125" style="209" customWidth="1"/>
    <col min="15624" max="15624" width="1.42578125" style="209" customWidth="1"/>
    <col min="15625" max="15625" width="29.28515625" style="209" bestFit="1" customWidth="1"/>
    <col min="15626" max="15872" width="9.140625" style="209"/>
    <col min="15873" max="15873" width="74" style="209" customWidth="1"/>
    <col min="15874" max="15874" width="1.42578125" style="209" customWidth="1"/>
    <col min="15875" max="15875" width="12.28515625" style="209" customWidth="1"/>
    <col min="15876" max="15876" width="12.140625" style="209" customWidth="1"/>
    <col min="15877" max="15877" width="1.42578125" style="209" customWidth="1"/>
    <col min="15878" max="15879" width="11.5703125" style="209" customWidth="1"/>
    <col min="15880" max="15880" width="1.42578125" style="209" customWidth="1"/>
    <col min="15881" max="15881" width="29.28515625" style="209" bestFit="1" customWidth="1"/>
    <col min="15882" max="16128" width="9.140625" style="209"/>
    <col min="16129" max="16129" width="74" style="209" customWidth="1"/>
    <col min="16130" max="16130" width="1.42578125" style="209" customWidth="1"/>
    <col min="16131" max="16131" width="12.28515625" style="209" customWidth="1"/>
    <col min="16132" max="16132" width="12.140625" style="209" customWidth="1"/>
    <col min="16133" max="16133" width="1.42578125" style="209" customWidth="1"/>
    <col min="16134" max="16135" width="11.5703125" style="209" customWidth="1"/>
    <col min="16136" max="16136" width="1.42578125" style="209" customWidth="1"/>
    <col min="16137" max="16137" width="29.28515625" style="209" bestFit="1" customWidth="1"/>
    <col min="16138" max="16384" width="9.140625" style="209"/>
  </cols>
  <sheetData>
    <row r="1" spans="1:9" s="18" customFormat="1" x14ac:dyDescent="0.35">
      <c r="A1" s="285" t="s">
        <v>154</v>
      </c>
      <c r="B1" s="285"/>
      <c r="C1" s="285"/>
      <c r="D1" s="285"/>
      <c r="E1" s="285"/>
      <c r="F1" s="285"/>
      <c r="G1" s="285"/>
      <c r="H1" s="285"/>
      <c r="I1" s="285"/>
    </row>
    <row r="2" spans="1:9" s="18" customFormat="1" x14ac:dyDescent="0.35">
      <c r="A2" s="257" t="s">
        <v>226</v>
      </c>
      <c r="B2" s="257"/>
      <c r="C2" s="257"/>
      <c r="D2" s="257"/>
      <c r="E2" s="257"/>
      <c r="F2" s="257"/>
      <c r="G2" s="257"/>
      <c r="H2" s="257"/>
      <c r="I2" s="257"/>
    </row>
    <row r="3" spans="1:9" s="18" customFormat="1" x14ac:dyDescent="0.35">
      <c r="A3" s="285" t="s">
        <v>155</v>
      </c>
      <c r="B3" s="285"/>
      <c r="C3" s="285"/>
      <c r="D3" s="285"/>
      <c r="E3" s="285"/>
      <c r="F3" s="285"/>
      <c r="G3" s="285"/>
      <c r="H3" s="285"/>
      <c r="I3" s="285"/>
    </row>
    <row r="4" spans="1:9" s="19" customFormat="1" ht="15" x14ac:dyDescent="0.3">
      <c r="A4" s="105"/>
      <c r="B4" s="105"/>
      <c r="C4" s="150"/>
      <c r="D4" s="150"/>
      <c r="E4" s="105"/>
      <c r="F4" s="150"/>
      <c r="G4" s="150"/>
      <c r="H4" s="105"/>
      <c r="I4" s="169"/>
    </row>
    <row r="5" spans="1:9" s="175" customFormat="1" ht="16.5" customHeight="1" x14ac:dyDescent="0.3">
      <c r="A5" s="309" t="s">
        <v>156</v>
      </c>
      <c r="B5" s="171"/>
      <c r="C5" s="172"/>
      <c r="D5" s="173"/>
      <c r="E5" s="171"/>
      <c r="F5" s="172"/>
      <c r="G5" s="173"/>
      <c r="H5" s="171"/>
      <c r="I5" s="174"/>
    </row>
    <row r="6" spans="1:9" s="175" customFormat="1" ht="15" x14ac:dyDescent="0.3">
      <c r="A6" s="310"/>
      <c r="B6" s="177"/>
      <c r="C6" s="281" t="s">
        <v>23</v>
      </c>
      <c r="D6" s="282"/>
      <c r="E6" s="178"/>
      <c r="F6" s="283" t="s">
        <v>24</v>
      </c>
      <c r="G6" s="284"/>
      <c r="H6" s="171"/>
      <c r="I6" s="95" t="s">
        <v>25</v>
      </c>
    </row>
    <row r="7" spans="1:9" s="175" customFormat="1" ht="15" x14ac:dyDescent="0.3">
      <c r="A7" s="311"/>
      <c r="B7" s="171"/>
      <c r="C7" s="179" t="s">
        <v>26</v>
      </c>
      <c r="D7" s="28" t="s">
        <v>27</v>
      </c>
      <c r="E7" s="110"/>
      <c r="F7" s="27" t="s">
        <v>26</v>
      </c>
      <c r="G7" s="28" t="s">
        <v>27</v>
      </c>
      <c r="H7" s="98"/>
      <c r="I7" s="99" t="s">
        <v>87</v>
      </c>
    </row>
    <row r="8" spans="1:9" s="184" customFormat="1" ht="42" customHeight="1" x14ac:dyDescent="0.3">
      <c r="A8" s="241" t="s">
        <v>166</v>
      </c>
      <c r="B8" s="218"/>
      <c r="C8" s="247">
        <v>165</v>
      </c>
      <c r="D8" s="220">
        <f t="shared" ref="D8:D13" si="0">C8/C$15*100</f>
        <v>19.736842105263158</v>
      </c>
      <c r="E8" s="221"/>
      <c r="F8" s="247">
        <v>36</v>
      </c>
      <c r="G8" s="220">
        <f t="shared" ref="G8:G13" si="1">F8/F$15*100</f>
        <v>19.565217391304348</v>
      </c>
      <c r="H8" s="222"/>
      <c r="I8" s="220">
        <f t="shared" ref="I8:I13" si="2">F8/C8*100</f>
        <v>21.818181818181817</v>
      </c>
    </row>
    <row r="9" spans="1:9" s="184" customFormat="1" ht="78.75" customHeight="1" x14ac:dyDescent="0.3">
      <c r="A9" s="241" t="s">
        <v>167</v>
      </c>
      <c r="B9" s="218"/>
      <c r="C9" s="247">
        <v>162</v>
      </c>
      <c r="D9" s="220">
        <f t="shared" si="0"/>
        <v>19.37799043062201</v>
      </c>
      <c r="E9" s="221"/>
      <c r="F9" s="247">
        <v>36</v>
      </c>
      <c r="G9" s="220">
        <f t="shared" si="1"/>
        <v>19.565217391304348</v>
      </c>
      <c r="H9" s="222"/>
      <c r="I9" s="220">
        <f t="shared" si="2"/>
        <v>22.222222222222221</v>
      </c>
    </row>
    <row r="10" spans="1:9" s="184" customFormat="1" ht="69" customHeight="1" x14ac:dyDescent="0.3">
      <c r="A10" s="241" t="s">
        <v>168</v>
      </c>
      <c r="B10" s="218"/>
      <c r="C10" s="247">
        <v>117</v>
      </c>
      <c r="D10" s="220">
        <f t="shared" si="0"/>
        <v>13.995215311004786</v>
      </c>
      <c r="E10" s="221"/>
      <c r="F10" s="247">
        <v>26</v>
      </c>
      <c r="G10" s="220">
        <f t="shared" si="1"/>
        <v>14.130434782608695</v>
      </c>
      <c r="H10" s="222"/>
      <c r="I10" s="220">
        <f t="shared" si="2"/>
        <v>22.222222222222221</v>
      </c>
    </row>
    <row r="11" spans="1:9" s="184" customFormat="1" ht="60.75" customHeight="1" x14ac:dyDescent="0.3">
      <c r="A11" s="241" t="s">
        <v>169</v>
      </c>
      <c r="B11" s="218"/>
      <c r="C11" s="247">
        <v>134</v>
      </c>
      <c r="D11" s="220">
        <f t="shared" si="0"/>
        <v>16.028708133971293</v>
      </c>
      <c r="E11" s="221"/>
      <c r="F11" s="247">
        <v>29</v>
      </c>
      <c r="G11" s="220">
        <f t="shared" si="1"/>
        <v>15.760869565217392</v>
      </c>
      <c r="H11" s="222"/>
      <c r="I11" s="220">
        <f t="shared" si="2"/>
        <v>21.641791044776117</v>
      </c>
    </row>
    <row r="12" spans="1:9" s="184" customFormat="1" ht="69.75" customHeight="1" x14ac:dyDescent="0.3">
      <c r="A12" s="241" t="s">
        <v>170</v>
      </c>
      <c r="B12" s="218"/>
      <c r="C12" s="247">
        <v>141</v>
      </c>
      <c r="D12" s="220">
        <f t="shared" si="0"/>
        <v>16.866028708133971</v>
      </c>
      <c r="E12" s="221"/>
      <c r="F12" s="247">
        <v>31</v>
      </c>
      <c r="G12" s="220">
        <f t="shared" si="1"/>
        <v>16.847826086956523</v>
      </c>
      <c r="H12" s="222"/>
      <c r="I12" s="220">
        <f t="shared" si="2"/>
        <v>21.98581560283688</v>
      </c>
    </row>
    <row r="13" spans="1:9" s="184" customFormat="1" ht="90" customHeight="1" x14ac:dyDescent="0.3">
      <c r="A13" s="241" t="s">
        <v>171</v>
      </c>
      <c r="B13" s="218"/>
      <c r="C13" s="247">
        <v>117</v>
      </c>
      <c r="D13" s="220">
        <f t="shared" si="0"/>
        <v>13.995215311004786</v>
      </c>
      <c r="E13" s="221"/>
      <c r="F13" s="247">
        <v>26</v>
      </c>
      <c r="G13" s="220">
        <f t="shared" si="1"/>
        <v>14.130434782608695</v>
      </c>
      <c r="H13" s="222"/>
      <c r="I13" s="220">
        <f t="shared" si="2"/>
        <v>22.222222222222221</v>
      </c>
    </row>
    <row r="14" spans="1:9" s="183" customFormat="1" ht="15" x14ac:dyDescent="0.3">
      <c r="A14" s="185"/>
      <c r="B14" s="186"/>
      <c r="C14" s="187"/>
      <c r="D14" s="188"/>
      <c r="E14" s="181"/>
      <c r="F14" s="187"/>
      <c r="G14" s="188"/>
      <c r="H14" s="180"/>
      <c r="I14" s="189"/>
    </row>
    <row r="15" spans="1:9" s="183" customFormat="1" ht="15" x14ac:dyDescent="0.3">
      <c r="A15" s="190" t="s">
        <v>79</v>
      </c>
      <c r="B15" s="191"/>
      <c r="C15" s="192">
        <f>SUM(C8:C13)</f>
        <v>836</v>
      </c>
      <c r="D15" s="193">
        <f>C15/C$15*100</f>
        <v>100</v>
      </c>
      <c r="E15" s="178"/>
      <c r="F15" s="192">
        <f>SUM(F8:F13)</f>
        <v>184</v>
      </c>
      <c r="G15" s="193">
        <f>F15/F$15*100</f>
        <v>100</v>
      </c>
      <c r="H15" s="171"/>
      <c r="I15" s="194">
        <f>F15/C15*100</f>
        <v>22.009569377990431</v>
      </c>
    </row>
    <row r="16" spans="1:9" s="183" customFormat="1" ht="15" x14ac:dyDescent="0.3">
      <c r="A16" s="195"/>
      <c r="B16" s="180"/>
      <c r="C16" s="196"/>
      <c r="D16" s="197"/>
      <c r="E16" s="181"/>
      <c r="F16" s="196"/>
      <c r="G16" s="197"/>
      <c r="H16" s="180"/>
      <c r="I16" s="198"/>
    </row>
    <row r="17" spans="1:15" s="183" customFormat="1" ht="15" x14ac:dyDescent="0.3">
      <c r="A17" s="180"/>
      <c r="B17" s="180"/>
      <c r="C17" s="181"/>
      <c r="D17" s="181"/>
      <c r="E17" s="181"/>
      <c r="F17" s="180"/>
      <c r="G17" s="180"/>
      <c r="H17" s="180"/>
      <c r="I17" s="182"/>
    </row>
    <row r="18" spans="1:15" s="65" customFormat="1" ht="15.75" x14ac:dyDescent="0.35">
      <c r="A18" s="140" t="s">
        <v>80</v>
      </c>
      <c r="B18" s="61"/>
      <c r="C18" s="62"/>
      <c r="D18" s="62"/>
      <c r="E18" s="62"/>
      <c r="F18" s="63"/>
      <c r="G18" s="63"/>
      <c r="H18" s="63"/>
      <c r="I18" s="64"/>
    </row>
    <row r="19" spans="1:15" s="71" customFormat="1" ht="15.75" x14ac:dyDescent="0.35">
      <c r="A19" s="167" t="s">
        <v>81</v>
      </c>
      <c r="B19" s="66"/>
      <c r="C19" s="67"/>
      <c r="D19" s="67"/>
      <c r="E19" s="67"/>
      <c r="F19" s="67"/>
      <c r="G19" s="67"/>
      <c r="H19" s="67"/>
      <c r="I19" s="67"/>
      <c r="J19" s="68"/>
      <c r="K19" s="69"/>
      <c r="L19" s="68"/>
      <c r="M19" s="68"/>
      <c r="N19" s="68"/>
      <c r="O19" s="70"/>
    </row>
    <row r="20" spans="1:15" s="74" customFormat="1" ht="15.75" x14ac:dyDescent="0.35">
      <c r="A20" s="16" t="s">
        <v>227</v>
      </c>
      <c r="B20" s="72"/>
      <c r="C20" s="73"/>
      <c r="D20" s="73"/>
      <c r="E20" s="73"/>
      <c r="F20" s="73"/>
      <c r="G20" s="73"/>
      <c r="H20" s="73"/>
      <c r="I20" s="73"/>
      <c r="M20" s="75"/>
    </row>
    <row r="21" spans="1:15" s="183" customFormat="1" x14ac:dyDescent="0.35">
      <c r="A21" s="199"/>
      <c r="B21" s="199"/>
      <c r="C21" s="200"/>
      <c r="D21" s="200"/>
      <c r="E21" s="200"/>
      <c r="F21" s="199"/>
      <c r="G21" s="199"/>
      <c r="H21" s="199"/>
      <c r="I21" s="201"/>
    </row>
    <row r="22" spans="1:15" s="183" customFormat="1" x14ac:dyDescent="0.35">
      <c r="A22" s="199"/>
      <c r="B22" s="199"/>
      <c r="C22" s="200"/>
      <c r="D22" s="200"/>
      <c r="E22" s="200"/>
      <c r="F22" s="199"/>
      <c r="G22" s="199"/>
      <c r="H22" s="199"/>
      <c r="I22" s="201"/>
    </row>
    <row r="23" spans="1:15" s="205" customFormat="1" x14ac:dyDescent="0.35">
      <c r="A23" s="202"/>
      <c r="B23" s="202"/>
      <c r="C23" s="203"/>
      <c r="D23" s="203"/>
      <c r="E23" s="203"/>
      <c r="F23" s="202"/>
      <c r="G23" s="202"/>
      <c r="H23" s="202"/>
      <c r="I23" s="204"/>
    </row>
    <row r="24" spans="1:15" s="205" customFormat="1" x14ac:dyDescent="0.35">
      <c r="A24" s="202"/>
      <c r="B24" s="202"/>
      <c r="C24" s="203"/>
      <c r="D24" s="203"/>
      <c r="E24" s="203"/>
      <c r="F24" s="202"/>
      <c r="G24" s="202"/>
      <c r="H24" s="202"/>
      <c r="I24" s="204"/>
    </row>
  </sheetData>
  <mergeCells count="6">
    <mergeCell ref="C6:D6"/>
    <mergeCell ref="F6:G6"/>
    <mergeCell ref="A3:I3"/>
    <mergeCell ref="A2:I2"/>
    <mergeCell ref="A1:I1"/>
    <mergeCell ref="A5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C21" sqref="C21"/>
    </sheetView>
  </sheetViews>
  <sheetFormatPr defaultRowHeight="18" x14ac:dyDescent="0.35"/>
  <cols>
    <col min="1" max="1" width="43.7109375" style="206" customWidth="1"/>
    <col min="2" max="2" width="1.42578125" style="206" customWidth="1"/>
    <col min="3" max="4" width="15.5703125" style="207" customWidth="1"/>
    <col min="5" max="5" width="1.42578125" style="207" customWidth="1"/>
    <col min="6" max="7" width="15.42578125" style="206" customWidth="1"/>
    <col min="8" max="8" width="1.42578125" style="206" customWidth="1"/>
    <col min="9" max="9" width="33.140625" style="208" customWidth="1"/>
    <col min="10" max="256" width="9.140625" style="209"/>
    <col min="257" max="257" width="53.5703125" style="209" customWidth="1"/>
    <col min="258" max="258" width="1.42578125" style="209" customWidth="1"/>
    <col min="259" max="260" width="12.140625" style="209" customWidth="1"/>
    <col min="261" max="261" width="1.42578125" style="209" customWidth="1"/>
    <col min="262" max="263" width="12.140625" style="209" customWidth="1"/>
    <col min="264" max="264" width="1.42578125" style="209" customWidth="1"/>
    <col min="265" max="265" width="29.28515625" style="209" bestFit="1" customWidth="1"/>
    <col min="266" max="512" width="9.140625" style="209"/>
    <col min="513" max="513" width="53.5703125" style="209" customWidth="1"/>
    <col min="514" max="514" width="1.42578125" style="209" customWidth="1"/>
    <col min="515" max="516" width="12.140625" style="209" customWidth="1"/>
    <col min="517" max="517" width="1.42578125" style="209" customWidth="1"/>
    <col min="518" max="519" width="12.140625" style="209" customWidth="1"/>
    <col min="520" max="520" width="1.42578125" style="209" customWidth="1"/>
    <col min="521" max="521" width="29.28515625" style="209" bestFit="1" customWidth="1"/>
    <col min="522" max="768" width="9.140625" style="209"/>
    <col min="769" max="769" width="53.5703125" style="209" customWidth="1"/>
    <col min="770" max="770" width="1.42578125" style="209" customWidth="1"/>
    <col min="771" max="772" width="12.140625" style="209" customWidth="1"/>
    <col min="773" max="773" width="1.42578125" style="209" customWidth="1"/>
    <col min="774" max="775" width="12.140625" style="209" customWidth="1"/>
    <col min="776" max="776" width="1.42578125" style="209" customWidth="1"/>
    <col min="777" max="777" width="29.28515625" style="209" bestFit="1" customWidth="1"/>
    <col min="778" max="1024" width="9.140625" style="209"/>
    <col min="1025" max="1025" width="53.5703125" style="209" customWidth="1"/>
    <col min="1026" max="1026" width="1.42578125" style="209" customWidth="1"/>
    <col min="1027" max="1028" width="12.140625" style="209" customWidth="1"/>
    <col min="1029" max="1029" width="1.42578125" style="209" customWidth="1"/>
    <col min="1030" max="1031" width="12.140625" style="209" customWidth="1"/>
    <col min="1032" max="1032" width="1.42578125" style="209" customWidth="1"/>
    <col min="1033" max="1033" width="29.28515625" style="209" bestFit="1" customWidth="1"/>
    <col min="1034" max="1280" width="9.140625" style="209"/>
    <col min="1281" max="1281" width="53.5703125" style="209" customWidth="1"/>
    <col min="1282" max="1282" width="1.42578125" style="209" customWidth="1"/>
    <col min="1283" max="1284" width="12.140625" style="209" customWidth="1"/>
    <col min="1285" max="1285" width="1.42578125" style="209" customWidth="1"/>
    <col min="1286" max="1287" width="12.140625" style="209" customWidth="1"/>
    <col min="1288" max="1288" width="1.42578125" style="209" customWidth="1"/>
    <col min="1289" max="1289" width="29.28515625" style="209" bestFit="1" customWidth="1"/>
    <col min="1290" max="1536" width="9.140625" style="209"/>
    <col min="1537" max="1537" width="53.5703125" style="209" customWidth="1"/>
    <col min="1538" max="1538" width="1.42578125" style="209" customWidth="1"/>
    <col min="1539" max="1540" width="12.140625" style="209" customWidth="1"/>
    <col min="1541" max="1541" width="1.42578125" style="209" customWidth="1"/>
    <col min="1542" max="1543" width="12.140625" style="209" customWidth="1"/>
    <col min="1544" max="1544" width="1.42578125" style="209" customWidth="1"/>
    <col min="1545" max="1545" width="29.28515625" style="209" bestFit="1" customWidth="1"/>
    <col min="1546" max="1792" width="9.140625" style="209"/>
    <col min="1793" max="1793" width="53.5703125" style="209" customWidth="1"/>
    <col min="1794" max="1794" width="1.42578125" style="209" customWidth="1"/>
    <col min="1795" max="1796" width="12.140625" style="209" customWidth="1"/>
    <col min="1797" max="1797" width="1.42578125" style="209" customWidth="1"/>
    <col min="1798" max="1799" width="12.140625" style="209" customWidth="1"/>
    <col min="1800" max="1800" width="1.42578125" style="209" customWidth="1"/>
    <col min="1801" max="1801" width="29.28515625" style="209" bestFit="1" customWidth="1"/>
    <col min="1802" max="2048" width="9.140625" style="209"/>
    <col min="2049" max="2049" width="53.5703125" style="209" customWidth="1"/>
    <col min="2050" max="2050" width="1.42578125" style="209" customWidth="1"/>
    <col min="2051" max="2052" width="12.140625" style="209" customWidth="1"/>
    <col min="2053" max="2053" width="1.42578125" style="209" customWidth="1"/>
    <col min="2054" max="2055" width="12.140625" style="209" customWidth="1"/>
    <col min="2056" max="2056" width="1.42578125" style="209" customWidth="1"/>
    <col min="2057" max="2057" width="29.28515625" style="209" bestFit="1" customWidth="1"/>
    <col min="2058" max="2304" width="9.140625" style="209"/>
    <col min="2305" max="2305" width="53.5703125" style="209" customWidth="1"/>
    <col min="2306" max="2306" width="1.42578125" style="209" customWidth="1"/>
    <col min="2307" max="2308" width="12.140625" style="209" customWidth="1"/>
    <col min="2309" max="2309" width="1.42578125" style="209" customWidth="1"/>
    <col min="2310" max="2311" width="12.140625" style="209" customWidth="1"/>
    <col min="2312" max="2312" width="1.42578125" style="209" customWidth="1"/>
    <col min="2313" max="2313" width="29.28515625" style="209" bestFit="1" customWidth="1"/>
    <col min="2314" max="2560" width="9.140625" style="209"/>
    <col min="2561" max="2561" width="53.5703125" style="209" customWidth="1"/>
    <col min="2562" max="2562" width="1.42578125" style="209" customWidth="1"/>
    <col min="2563" max="2564" width="12.140625" style="209" customWidth="1"/>
    <col min="2565" max="2565" width="1.42578125" style="209" customWidth="1"/>
    <col min="2566" max="2567" width="12.140625" style="209" customWidth="1"/>
    <col min="2568" max="2568" width="1.42578125" style="209" customWidth="1"/>
    <col min="2569" max="2569" width="29.28515625" style="209" bestFit="1" customWidth="1"/>
    <col min="2570" max="2816" width="9.140625" style="209"/>
    <col min="2817" max="2817" width="53.5703125" style="209" customWidth="1"/>
    <col min="2818" max="2818" width="1.42578125" style="209" customWidth="1"/>
    <col min="2819" max="2820" width="12.140625" style="209" customWidth="1"/>
    <col min="2821" max="2821" width="1.42578125" style="209" customWidth="1"/>
    <col min="2822" max="2823" width="12.140625" style="209" customWidth="1"/>
    <col min="2824" max="2824" width="1.42578125" style="209" customWidth="1"/>
    <col min="2825" max="2825" width="29.28515625" style="209" bestFit="1" customWidth="1"/>
    <col min="2826" max="3072" width="9.140625" style="209"/>
    <col min="3073" max="3073" width="53.5703125" style="209" customWidth="1"/>
    <col min="3074" max="3074" width="1.42578125" style="209" customWidth="1"/>
    <col min="3075" max="3076" width="12.140625" style="209" customWidth="1"/>
    <col min="3077" max="3077" width="1.42578125" style="209" customWidth="1"/>
    <col min="3078" max="3079" width="12.140625" style="209" customWidth="1"/>
    <col min="3080" max="3080" width="1.42578125" style="209" customWidth="1"/>
    <col min="3081" max="3081" width="29.28515625" style="209" bestFit="1" customWidth="1"/>
    <col min="3082" max="3328" width="9.140625" style="209"/>
    <col min="3329" max="3329" width="53.5703125" style="209" customWidth="1"/>
    <col min="3330" max="3330" width="1.42578125" style="209" customWidth="1"/>
    <col min="3331" max="3332" width="12.140625" style="209" customWidth="1"/>
    <col min="3333" max="3333" width="1.42578125" style="209" customWidth="1"/>
    <col min="3334" max="3335" width="12.140625" style="209" customWidth="1"/>
    <col min="3336" max="3336" width="1.42578125" style="209" customWidth="1"/>
    <col min="3337" max="3337" width="29.28515625" style="209" bestFit="1" customWidth="1"/>
    <col min="3338" max="3584" width="9.140625" style="209"/>
    <col min="3585" max="3585" width="53.5703125" style="209" customWidth="1"/>
    <col min="3586" max="3586" width="1.42578125" style="209" customWidth="1"/>
    <col min="3587" max="3588" width="12.140625" style="209" customWidth="1"/>
    <col min="3589" max="3589" width="1.42578125" style="209" customWidth="1"/>
    <col min="3590" max="3591" width="12.140625" style="209" customWidth="1"/>
    <col min="3592" max="3592" width="1.42578125" style="209" customWidth="1"/>
    <col min="3593" max="3593" width="29.28515625" style="209" bestFit="1" customWidth="1"/>
    <col min="3594" max="3840" width="9.140625" style="209"/>
    <col min="3841" max="3841" width="53.5703125" style="209" customWidth="1"/>
    <col min="3842" max="3842" width="1.42578125" style="209" customWidth="1"/>
    <col min="3843" max="3844" width="12.140625" style="209" customWidth="1"/>
    <col min="3845" max="3845" width="1.42578125" style="209" customWidth="1"/>
    <col min="3846" max="3847" width="12.140625" style="209" customWidth="1"/>
    <col min="3848" max="3848" width="1.42578125" style="209" customWidth="1"/>
    <col min="3849" max="3849" width="29.28515625" style="209" bestFit="1" customWidth="1"/>
    <col min="3850" max="4096" width="9.140625" style="209"/>
    <col min="4097" max="4097" width="53.5703125" style="209" customWidth="1"/>
    <col min="4098" max="4098" width="1.42578125" style="209" customWidth="1"/>
    <col min="4099" max="4100" width="12.140625" style="209" customWidth="1"/>
    <col min="4101" max="4101" width="1.42578125" style="209" customWidth="1"/>
    <col min="4102" max="4103" width="12.140625" style="209" customWidth="1"/>
    <col min="4104" max="4104" width="1.42578125" style="209" customWidth="1"/>
    <col min="4105" max="4105" width="29.28515625" style="209" bestFit="1" customWidth="1"/>
    <col min="4106" max="4352" width="9.140625" style="209"/>
    <col min="4353" max="4353" width="53.5703125" style="209" customWidth="1"/>
    <col min="4354" max="4354" width="1.42578125" style="209" customWidth="1"/>
    <col min="4355" max="4356" width="12.140625" style="209" customWidth="1"/>
    <col min="4357" max="4357" width="1.42578125" style="209" customWidth="1"/>
    <col min="4358" max="4359" width="12.140625" style="209" customWidth="1"/>
    <col min="4360" max="4360" width="1.42578125" style="209" customWidth="1"/>
    <col min="4361" max="4361" width="29.28515625" style="209" bestFit="1" customWidth="1"/>
    <col min="4362" max="4608" width="9.140625" style="209"/>
    <col min="4609" max="4609" width="53.5703125" style="209" customWidth="1"/>
    <col min="4610" max="4610" width="1.42578125" style="209" customWidth="1"/>
    <col min="4611" max="4612" width="12.140625" style="209" customWidth="1"/>
    <col min="4613" max="4613" width="1.42578125" style="209" customWidth="1"/>
    <col min="4614" max="4615" width="12.140625" style="209" customWidth="1"/>
    <col min="4616" max="4616" width="1.42578125" style="209" customWidth="1"/>
    <col min="4617" max="4617" width="29.28515625" style="209" bestFit="1" customWidth="1"/>
    <col min="4618" max="4864" width="9.140625" style="209"/>
    <col min="4865" max="4865" width="53.5703125" style="209" customWidth="1"/>
    <col min="4866" max="4866" width="1.42578125" style="209" customWidth="1"/>
    <col min="4867" max="4868" width="12.140625" style="209" customWidth="1"/>
    <col min="4869" max="4869" width="1.42578125" style="209" customWidth="1"/>
    <col min="4870" max="4871" width="12.140625" style="209" customWidth="1"/>
    <col min="4872" max="4872" width="1.42578125" style="209" customWidth="1"/>
    <col min="4873" max="4873" width="29.28515625" style="209" bestFit="1" customWidth="1"/>
    <col min="4874" max="5120" width="9.140625" style="209"/>
    <col min="5121" max="5121" width="53.5703125" style="209" customWidth="1"/>
    <col min="5122" max="5122" width="1.42578125" style="209" customWidth="1"/>
    <col min="5123" max="5124" width="12.140625" style="209" customWidth="1"/>
    <col min="5125" max="5125" width="1.42578125" style="209" customWidth="1"/>
    <col min="5126" max="5127" width="12.140625" style="209" customWidth="1"/>
    <col min="5128" max="5128" width="1.42578125" style="209" customWidth="1"/>
    <col min="5129" max="5129" width="29.28515625" style="209" bestFit="1" customWidth="1"/>
    <col min="5130" max="5376" width="9.140625" style="209"/>
    <col min="5377" max="5377" width="53.5703125" style="209" customWidth="1"/>
    <col min="5378" max="5378" width="1.42578125" style="209" customWidth="1"/>
    <col min="5379" max="5380" width="12.140625" style="209" customWidth="1"/>
    <col min="5381" max="5381" width="1.42578125" style="209" customWidth="1"/>
    <col min="5382" max="5383" width="12.140625" style="209" customWidth="1"/>
    <col min="5384" max="5384" width="1.42578125" style="209" customWidth="1"/>
    <col min="5385" max="5385" width="29.28515625" style="209" bestFit="1" customWidth="1"/>
    <col min="5386" max="5632" width="9.140625" style="209"/>
    <col min="5633" max="5633" width="53.5703125" style="209" customWidth="1"/>
    <col min="5634" max="5634" width="1.42578125" style="209" customWidth="1"/>
    <col min="5635" max="5636" width="12.140625" style="209" customWidth="1"/>
    <col min="5637" max="5637" width="1.42578125" style="209" customWidth="1"/>
    <col min="5638" max="5639" width="12.140625" style="209" customWidth="1"/>
    <col min="5640" max="5640" width="1.42578125" style="209" customWidth="1"/>
    <col min="5641" max="5641" width="29.28515625" style="209" bestFit="1" customWidth="1"/>
    <col min="5642" max="5888" width="9.140625" style="209"/>
    <col min="5889" max="5889" width="53.5703125" style="209" customWidth="1"/>
    <col min="5890" max="5890" width="1.42578125" style="209" customWidth="1"/>
    <col min="5891" max="5892" width="12.140625" style="209" customWidth="1"/>
    <col min="5893" max="5893" width="1.42578125" style="209" customWidth="1"/>
    <col min="5894" max="5895" width="12.140625" style="209" customWidth="1"/>
    <col min="5896" max="5896" width="1.42578125" style="209" customWidth="1"/>
    <col min="5897" max="5897" width="29.28515625" style="209" bestFit="1" customWidth="1"/>
    <col min="5898" max="6144" width="9.140625" style="209"/>
    <col min="6145" max="6145" width="53.5703125" style="209" customWidth="1"/>
    <col min="6146" max="6146" width="1.42578125" style="209" customWidth="1"/>
    <col min="6147" max="6148" width="12.140625" style="209" customWidth="1"/>
    <col min="6149" max="6149" width="1.42578125" style="209" customWidth="1"/>
    <col min="6150" max="6151" width="12.140625" style="209" customWidth="1"/>
    <col min="6152" max="6152" width="1.42578125" style="209" customWidth="1"/>
    <col min="6153" max="6153" width="29.28515625" style="209" bestFit="1" customWidth="1"/>
    <col min="6154" max="6400" width="9.140625" style="209"/>
    <col min="6401" max="6401" width="53.5703125" style="209" customWidth="1"/>
    <col min="6402" max="6402" width="1.42578125" style="209" customWidth="1"/>
    <col min="6403" max="6404" width="12.140625" style="209" customWidth="1"/>
    <col min="6405" max="6405" width="1.42578125" style="209" customWidth="1"/>
    <col min="6406" max="6407" width="12.140625" style="209" customWidth="1"/>
    <col min="6408" max="6408" width="1.42578125" style="209" customWidth="1"/>
    <col min="6409" max="6409" width="29.28515625" style="209" bestFit="1" customWidth="1"/>
    <col min="6410" max="6656" width="9.140625" style="209"/>
    <col min="6657" max="6657" width="53.5703125" style="209" customWidth="1"/>
    <col min="6658" max="6658" width="1.42578125" style="209" customWidth="1"/>
    <col min="6659" max="6660" width="12.140625" style="209" customWidth="1"/>
    <col min="6661" max="6661" width="1.42578125" style="209" customWidth="1"/>
    <col min="6662" max="6663" width="12.140625" style="209" customWidth="1"/>
    <col min="6664" max="6664" width="1.42578125" style="209" customWidth="1"/>
    <col min="6665" max="6665" width="29.28515625" style="209" bestFit="1" customWidth="1"/>
    <col min="6666" max="6912" width="9.140625" style="209"/>
    <col min="6913" max="6913" width="53.5703125" style="209" customWidth="1"/>
    <col min="6914" max="6914" width="1.42578125" style="209" customWidth="1"/>
    <col min="6915" max="6916" width="12.140625" style="209" customWidth="1"/>
    <col min="6917" max="6917" width="1.42578125" style="209" customWidth="1"/>
    <col min="6918" max="6919" width="12.140625" style="209" customWidth="1"/>
    <col min="6920" max="6920" width="1.42578125" style="209" customWidth="1"/>
    <col min="6921" max="6921" width="29.28515625" style="209" bestFit="1" customWidth="1"/>
    <col min="6922" max="7168" width="9.140625" style="209"/>
    <col min="7169" max="7169" width="53.5703125" style="209" customWidth="1"/>
    <col min="7170" max="7170" width="1.42578125" style="209" customWidth="1"/>
    <col min="7171" max="7172" width="12.140625" style="209" customWidth="1"/>
    <col min="7173" max="7173" width="1.42578125" style="209" customWidth="1"/>
    <col min="7174" max="7175" width="12.140625" style="209" customWidth="1"/>
    <col min="7176" max="7176" width="1.42578125" style="209" customWidth="1"/>
    <col min="7177" max="7177" width="29.28515625" style="209" bestFit="1" customWidth="1"/>
    <col min="7178" max="7424" width="9.140625" style="209"/>
    <col min="7425" max="7425" width="53.5703125" style="209" customWidth="1"/>
    <col min="7426" max="7426" width="1.42578125" style="209" customWidth="1"/>
    <col min="7427" max="7428" width="12.140625" style="209" customWidth="1"/>
    <col min="7429" max="7429" width="1.42578125" style="209" customWidth="1"/>
    <col min="7430" max="7431" width="12.140625" style="209" customWidth="1"/>
    <col min="7432" max="7432" width="1.42578125" style="209" customWidth="1"/>
    <col min="7433" max="7433" width="29.28515625" style="209" bestFit="1" customWidth="1"/>
    <col min="7434" max="7680" width="9.140625" style="209"/>
    <col min="7681" max="7681" width="53.5703125" style="209" customWidth="1"/>
    <col min="7682" max="7682" width="1.42578125" style="209" customWidth="1"/>
    <col min="7683" max="7684" width="12.140625" style="209" customWidth="1"/>
    <col min="7685" max="7685" width="1.42578125" style="209" customWidth="1"/>
    <col min="7686" max="7687" width="12.140625" style="209" customWidth="1"/>
    <col min="7688" max="7688" width="1.42578125" style="209" customWidth="1"/>
    <col min="7689" max="7689" width="29.28515625" style="209" bestFit="1" customWidth="1"/>
    <col min="7690" max="7936" width="9.140625" style="209"/>
    <col min="7937" max="7937" width="53.5703125" style="209" customWidth="1"/>
    <col min="7938" max="7938" width="1.42578125" style="209" customWidth="1"/>
    <col min="7939" max="7940" width="12.140625" style="209" customWidth="1"/>
    <col min="7941" max="7941" width="1.42578125" style="209" customWidth="1"/>
    <col min="7942" max="7943" width="12.140625" style="209" customWidth="1"/>
    <col min="7944" max="7944" width="1.42578125" style="209" customWidth="1"/>
    <col min="7945" max="7945" width="29.28515625" style="209" bestFit="1" customWidth="1"/>
    <col min="7946" max="8192" width="9.140625" style="209"/>
    <col min="8193" max="8193" width="53.5703125" style="209" customWidth="1"/>
    <col min="8194" max="8194" width="1.42578125" style="209" customWidth="1"/>
    <col min="8195" max="8196" width="12.140625" style="209" customWidth="1"/>
    <col min="8197" max="8197" width="1.42578125" style="209" customWidth="1"/>
    <col min="8198" max="8199" width="12.140625" style="209" customWidth="1"/>
    <col min="8200" max="8200" width="1.42578125" style="209" customWidth="1"/>
    <col min="8201" max="8201" width="29.28515625" style="209" bestFit="1" customWidth="1"/>
    <col min="8202" max="8448" width="9.140625" style="209"/>
    <col min="8449" max="8449" width="53.5703125" style="209" customWidth="1"/>
    <col min="8450" max="8450" width="1.42578125" style="209" customWidth="1"/>
    <col min="8451" max="8452" width="12.140625" style="209" customWidth="1"/>
    <col min="8453" max="8453" width="1.42578125" style="209" customWidth="1"/>
    <col min="8454" max="8455" width="12.140625" style="209" customWidth="1"/>
    <col min="8456" max="8456" width="1.42578125" style="209" customWidth="1"/>
    <col min="8457" max="8457" width="29.28515625" style="209" bestFit="1" customWidth="1"/>
    <col min="8458" max="8704" width="9.140625" style="209"/>
    <col min="8705" max="8705" width="53.5703125" style="209" customWidth="1"/>
    <col min="8706" max="8706" width="1.42578125" style="209" customWidth="1"/>
    <col min="8707" max="8708" width="12.140625" style="209" customWidth="1"/>
    <col min="8709" max="8709" width="1.42578125" style="209" customWidth="1"/>
    <col min="8710" max="8711" width="12.140625" style="209" customWidth="1"/>
    <col min="8712" max="8712" width="1.42578125" style="209" customWidth="1"/>
    <col min="8713" max="8713" width="29.28515625" style="209" bestFit="1" customWidth="1"/>
    <col min="8714" max="8960" width="9.140625" style="209"/>
    <col min="8961" max="8961" width="53.5703125" style="209" customWidth="1"/>
    <col min="8962" max="8962" width="1.42578125" style="209" customWidth="1"/>
    <col min="8963" max="8964" width="12.140625" style="209" customWidth="1"/>
    <col min="8965" max="8965" width="1.42578125" style="209" customWidth="1"/>
    <col min="8966" max="8967" width="12.140625" style="209" customWidth="1"/>
    <col min="8968" max="8968" width="1.42578125" style="209" customWidth="1"/>
    <col min="8969" max="8969" width="29.28515625" style="209" bestFit="1" customWidth="1"/>
    <col min="8970" max="9216" width="9.140625" style="209"/>
    <col min="9217" max="9217" width="53.5703125" style="209" customWidth="1"/>
    <col min="9218" max="9218" width="1.42578125" style="209" customWidth="1"/>
    <col min="9219" max="9220" width="12.140625" style="209" customWidth="1"/>
    <col min="9221" max="9221" width="1.42578125" style="209" customWidth="1"/>
    <col min="9222" max="9223" width="12.140625" style="209" customWidth="1"/>
    <col min="9224" max="9224" width="1.42578125" style="209" customWidth="1"/>
    <col min="9225" max="9225" width="29.28515625" style="209" bestFit="1" customWidth="1"/>
    <col min="9226" max="9472" width="9.140625" style="209"/>
    <col min="9473" max="9473" width="53.5703125" style="209" customWidth="1"/>
    <col min="9474" max="9474" width="1.42578125" style="209" customWidth="1"/>
    <col min="9475" max="9476" width="12.140625" style="209" customWidth="1"/>
    <col min="9477" max="9477" width="1.42578125" style="209" customWidth="1"/>
    <col min="9478" max="9479" width="12.140625" style="209" customWidth="1"/>
    <col min="9480" max="9480" width="1.42578125" style="209" customWidth="1"/>
    <col min="9481" max="9481" width="29.28515625" style="209" bestFit="1" customWidth="1"/>
    <col min="9482" max="9728" width="9.140625" style="209"/>
    <col min="9729" max="9729" width="53.5703125" style="209" customWidth="1"/>
    <col min="9730" max="9730" width="1.42578125" style="209" customWidth="1"/>
    <col min="9731" max="9732" width="12.140625" style="209" customWidth="1"/>
    <col min="9733" max="9733" width="1.42578125" style="209" customWidth="1"/>
    <col min="9734" max="9735" width="12.140625" style="209" customWidth="1"/>
    <col min="9736" max="9736" width="1.42578125" style="209" customWidth="1"/>
    <col min="9737" max="9737" width="29.28515625" style="209" bestFit="1" customWidth="1"/>
    <col min="9738" max="9984" width="9.140625" style="209"/>
    <col min="9985" max="9985" width="53.5703125" style="209" customWidth="1"/>
    <col min="9986" max="9986" width="1.42578125" style="209" customWidth="1"/>
    <col min="9987" max="9988" width="12.140625" style="209" customWidth="1"/>
    <col min="9989" max="9989" width="1.42578125" style="209" customWidth="1"/>
    <col min="9990" max="9991" width="12.140625" style="209" customWidth="1"/>
    <col min="9992" max="9992" width="1.42578125" style="209" customWidth="1"/>
    <col min="9993" max="9993" width="29.28515625" style="209" bestFit="1" customWidth="1"/>
    <col min="9994" max="10240" width="9.140625" style="209"/>
    <col min="10241" max="10241" width="53.5703125" style="209" customWidth="1"/>
    <col min="10242" max="10242" width="1.42578125" style="209" customWidth="1"/>
    <col min="10243" max="10244" width="12.140625" style="209" customWidth="1"/>
    <col min="10245" max="10245" width="1.42578125" style="209" customWidth="1"/>
    <col min="10246" max="10247" width="12.140625" style="209" customWidth="1"/>
    <col min="10248" max="10248" width="1.42578125" style="209" customWidth="1"/>
    <col min="10249" max="10249" width="29.28515625" style="209" bestFit="1" customWidth="1"/>
    <col min="10250" max="10496" width="9.140625" style="209"/>
    <col min="10497" max="10497" width="53.5703125" style="209" customWidth="1"/>
    <col min="10498" max="10498" width="1.42578125" style="209" customWidth="1"/>
    <col min="10499" max="10500" width="12.140625" style="209" customWidth="1"/>
    <col min="10501" max="10501" width="1.42578125" style="209" customWidth="1"/>
    <col min="10502" max="10503" width="12.140625" style="209" customWidth="1"/>
    <col min="10504" max="10504" width="1.42578125" style="209" customWidth="1"/>
    <col min="10505" max="10505" width="29.28515625" style="209" bestFit="1" customWidth="1"/>
    <col min="10506" max="10752" width="9.140625" style="209"/>
    <col min="10753" max="10753" width="53.5703125" style="209" customWidth="1"/>
    <col min="10754" max="10754" width="1.42578125" style="209" customWidth="1"/>
    <col min="10755" max="10756" width="12.140625" style="209" customWidth="1"/>
    <col min="10757" max="10757" width="1.42578125" style="209" customWidth="1"/>
    <col min="10758" max="10759" width="12.140625" style="209" customWidth="1"/>
    <col min="10760" max="10760" width="1.42578125" style="209" customWidth="1"/>
    <col min="10761" max="10761" width="29.28515625" style="209" bestFit="1" customWidth="1"/>
    <col min="10762" max="11008" width="9.140625" style="209"/>
    <col min="11009" max="11009" width="53.5703125" style="209" customWidth="1"/>
    <col min="11010" max="11010" width="1.42578125" style="209" customWidth="1"/>
    <col min="11011" max="11012" width="12.140625" style="209" customWidth="1"/>
    <col min="11013" max="11013" width="1.42578125" style="209" customWidth="1"/>
    <col min="11014" max="11015" width="12.140625" style="209" customWidth="1"/>
    <col min="11016" max="11016" width="1.42578125" style="209" customWidth="1"/>
    <col min="11017" max="11017" width="29.28515625" style="209" bestFit="1" customWidth="1"/>
    <col min="11018" max="11264" width="9.140625" style="209"/>
    <col min="11265" max="11265" width="53.5703125" style="209" customWidth="1"/>
    <col min="11266" max="11266" width="1.42578125" style="209" customWidth="1"/>
    <col min="11267" max="11268" width="12.140625" style="209" customWidth="1"/>
    <col min="11269" max="11269" width="1.42578125" style="209" customWidth="1"/>
    <col min="11270" max="11271" width="12.140625" style="209" customWidth="1"/>
    <col min="11272" max="11272" width="1.42578125" style="209" customWidth="1"/>
    <col min="11273" max="11273" width="29.28515625" style="209" bestFit="1" customWidth="1"/>
    <col min="11274" max="11520" width="9.140625" style="209"/>
    <col min="11521" max="11521" width="53.5703125" style="209" customWidth="1"/>
    <col min="11522" max="11522" width="1.42578125" style="209" customWidth="1"/>
    <col min="11523" max="11524" width="12.140625" style="209" customWidth="1"/>
    <col min="11525" max="11525" width="1.42578125" style="209" customWidth="1"/>
    <col min="11526" max="11527" width="12.140625" style="209" customWidth="1"/>
    <col min="11528" max="11528" width="1.42578125" style="209" customWidth="1"/>
    <col min="11529" max="11529" width="29.28515625" style="209" bestFit="1" customWidth="1"/>
    <col min="11530" max="11776" width="9.140625" style="209"/>
    <col min="11777" max="11777" width="53.5703125" style="209" customWidth="1"/>
    <col min="11778" max="11778" width="1.42578125" style="209" customWidth="1"/>
    <col min="11779" max="11780" width="12.140625" style="209" customWidth="1"/>
    <col min="11781" max="11781" width="1.42578125" style="209" customWidth="1"/>
    <col min="11782" max="11783" width="12.140625" style="209" customWidth="1"/>
    <col min="11784" max="11784" width="1.42578125" style="209" customWidth="1"/>
    <col min="11785" max="11785" width="29.28515625" style="209" bestFit="1" customWidth="1"/>
    <col min="11786" max="12032" width="9.140625" style="209"/>
    <col min="12033" max="12033" width="53.5703125" style="209" customWidth="1"/>
    <col min="12034" max="12034" width="1.42578125" style="209" customWidth="1"/>
    <col min="12035" max="12036" width="12.140625" style="209" customWidth="1"/>
    <col min="12037" max="12037" width="1.42578125" style="209" customWidth="1"/>
    <col min="12038" max="12039" width="12.140625" style="209" customWidth="1"/>
    <col min="12040" max="12040" width="1.42578125" style="209" customWidth="1"/>
    <col min="12041" max="12041" width="29.28515625" style="209" bestFit="1" customWidth="1"/>
    <col min="12042" max="12288" width="9.140625" style="209"/>
    <col min="12289" max="12289" width="53.5703125" style="209" customWidth="1"/>
    <col min="12290" max="12290" width="1.42578125" style="209" customWidth="1"/>
    <col min="12291" max="12292" width="12.140625" style="209" customWidth="1"/>
    <col min="12293" max="12293" width="1.42578125" style="209" customWidth="1"/>
    <col min="12294" max="12295" width="12.140625" style="209" customWidth="1"/>
    <col min="12296" max="12296" width="1.42578125" style="209" customWidth="1"/>
    <col min="12297" max="12297" width="29.28515625" style="209" bestFit="1" customWidth="1"/>
    <col min="12298" max="12544" width="9.140625" style="209"/>
    <col min="12545" max="12545" width="53.5703125" style="209" customWidth="1"/>
    <col min="12546" max="12546" width="1.42578125" style="209" customWidth="1"/>
    <col min="12547" max="12548" width="12.140625" style="209" customWidth="1"/>
    <col min="12549" max="12549" width="1.42578125" style="209" customWidth="1"/>
    <col min="12550" max="12551" width="12.140625" style="209" customWidth="1"/>
    <col min="12552" max="12552" width="1.42578125" style="209" customWidth="1"/>
    <col min="12553" max="12553" width="29.28515625" style="209" bestFit="1" customWidth="1"/>
    <col min="12554" max="12800" width="9.140625" style="209"/>
    <col min="12801" max="12801" width="53.5703125" style="209" customWidth="1"/>
    <col min="12802" max="12802" width="1.42578125" style="209" customWidth="1"/>
    <col min="12803" max="12804" width="12.140625" style="209" customWidth="1"/>
    <col min="12805" max="12805" width="1.42578125" style="209" customWidth="1"/>
    <col min="12806" max="12807" width="12.140625" style="209" customWidth="1"/>
    <col min="12808" max="12808" width="1.42578125" style="209" customWidth="1"/>
    <col min="12809" max="12809" width="29.28515625" style="209" bestFit="1" customWidth="1"/>
    <col min="12810" max="13056" width="9.140625" style="209"/>
    <col min="13057" max="13057" width="53.5703125" style="209" customWidth="1"/>
    <col min="13058" max="13058" width="1.42578125" style="209" customWidth="1"/>
    <col min="13059" max="13060" width="12.140625" style="209" customWidth="1"/>
    <col min="13061" max="13061" width="1.42578125" style="209" customWidth="1"/>
    <col min="13062" max="13063" width="12.140625" style="209" customWidth="1"/>
    <col min="13064" max="13064" width="1.42578125" style="209" customWidth="1"/>
    <col min="13065" max="13065" width="29.28515625" style="209" bestFit="1" customWidth="1"/>
    <col min="13066" max="13312" width="9.140625" style="209"/>
    <col min="13313" max="13313" width="53.5703125" style="209" customWidth="1"/>
    <col min="13314" max="13314" width="1.42578125" style="209" customWidth="1"/>
    <col min="13315" max="13316" width="12.140625" style="209" customWidth="1"/>
    <col min="13317" max="13317" width="1.42578125" style="209" customWidth="1"/>
    <col min="13318" max="13319" width="12.140625" style="209" customWidth="1"/>
    <col min="13320" max="13320" width="1.42578125" style="209" customWidth="1"/>
    <col min="13321" max="13321" width="29.28515625" style="209" bestFit="1" customWidth="1"/>
    <col min="13322" max="13568" width="9.140625" style="209"/>
    <col min="13569" max="13569" width="53.5703125" style="209" customWidth="1"/>
    <col min="13570" max="13570" width="1.42578125" style="209" customWidth="1"/>
    <col min="13571" max="13572" width="12.140625" style="209" customWidth="1"/>
    <col min="13573" max="13573" width="1.42578125" style="209" customWidth="1"/>
    <col min="13574" max="13575" width="12.140625" style="209" customWidth="1"/>
    <col min="13576" max="13576" width="1.42578125" style="209" customWidth="1"/>
    <col min="13577" max="13577" width="29.28515625" style="209" bestFit="1" customWidth="1"/>
    <col min="13578" max="13824" width="9.140625" style="209"/>
    <col min="13825" max="13825" width="53.5703125" style="209" customWidth="1"/>
    <col min="13826" max="13826" width="1.42578125" style="209" customWidth="1"/>
    <col min="13827" max="13828" width="12.140625" style="209" customWidth="1"/>
    <col min="13829" max="13829" width="1.42578125" style="209" customWidth="1"/>
    <col min="13830" max="13831" width="12.140625" style="209" customWidth="1"/>
    <col min="13832" max="13832" width="1.42578125" style="209" customWidth="1"/>
    <col min="13833" max="13833" width="29.28515625" style="209" bestFit="1" customWidth="1"/>
    <col min="13834" max="14080" width="9.140625" style="209"/>
    <col min="14081" max="14081" width="53.5703125" style="209" customWidth="1"/>
    <col min="14082" max="14082" width="1.42578125" style="209" customWidth="1"/>
    <col min="14083" max="14084" width="12.140625" style="209" customWidth="1"/>
    <col min="14085" max="14085" width="1.42578125" style="209" customWidth="1"/>
    <col min="14086" max="14087" width="12.140625" style="209" customWidth="1"/>
    <col min="14088" max="14088" width="1.42578125" style="209" customWidth="1"/>
    <col min="14089" max="14089" width="29.28515625" style="209" bestFit="1" customWidth="1"/>
    <col min="14090" max="14336" width="9.140625" style="209"/>
    <col min="14337" max="14337" width="53.5703125" style="209" customWidth="1"/>
    <col min="14338" max="14338" width="1.42578125" style="209" customWidth="1"/>
    <col min="14339" max="14340" width="12.140625" style="209" customWidth="1"/>
    <col min="14341" max="14341" width="1.42578125" style="209" customWidth="1"/>
    <col min="14342" max="14343" width="12.140625" style="209" customWidth="1"/>
    <col min="14344" max="14344" width="1.42578125" style="209" customWidth="1"/>
    <col min="14345" max="14345" width="29.28515625" style="209" bestFit="1" customWidth="1"/>
    <col min="14346" max="14592" width="9.140625" style="209"/>
    <col min="14593" max="14593" width="53.5703125" style="209" customWidth="1"/>
    <col min="14594" max="14594" width="1.42578125" style="209" customWidth="1"/>
    <col min="14595" max="14596" width="12.140625" style="209" customWidth="1"/>
    <col min="14597" max="14597" width="1.42578125" style="209" customWidth="1"/>
    <col min="14598" max="14599" width="12.140625" style="209" customWidth="1"/>
    <col min="14600" max="14600" width="1.42578125" style="209" customWidth="1"/>
    <col min="14601" max="14601" width="29.28515625" style="209" bestFit="1" customWidth="1"/>
    <col min="14602" max="14848" width="9.140625" style="209"/>
    <col min="14849" max="14849" width="53.5703125" style="209" customWidth="1"/>
    <col min="14850" max="14850" width="1.42578125" style="209" customWidth="1"/>
    <col min="14851" max="14852" width="12.140625" style="209" customWidth="1"/>
    <col min="14853" max="14853" width="1.42578125" style="209" customWidth="1"/>
    <col min="14854" max="14855" width="12.140625" style="209" customWidth="1"/>
    <col min="14856" max="14856" width="1.42578125" style="209" customWidth="1"/>
    <col min="14857" max="14857" width="29.28515625" style="209" bestFit="1" customWidth="1"/>
    <col min="14858" max="15104" width="9.140625" style="209"/>
    <col min="15105" max="15105" width="53.5703125" style="209" customWidth="1"/>
    <col min="15106" max="15106" width="1.42578125" style="209" customWidth="1"/>
    <col min="15107" max="15108" width="12.140625" style="209" customWidth="1"/>
    <col min="15109" max="15109" width="1.42578125" style="209" customWidth="1"/>
    <col min="15110" max="15111" width="12.140625" style="209" customWidth="1"/>
    <col min="15112" max="15112" width="1.42578125" style="209" customWidth="1"/>
    <col min="15113" max="15113" width="29.28515625" style="209" bestFit="1" customWidth="1"/>
    <col min="15114" max="15360" width="9.140625" style="209"/>
    <col min="15361" max="15361" width="53.5703125" style="209" customWidth="1"/>
    <col min="15362" max="15362" width="1.42578125" style="209" customWidth="1"/>
    <col min="15363" max="15364" width="12.140625" style="209" customWidth="1"/>
    <col min="15365" max="15365" width="1.42578125" style="209" customWidth="1"/>
    <col min="15366" max="15367" width="12.140625" style="209" customWidth="1"/>
    <col min="15368" max="15368" width="1.42578125" style="209" customWidth="1"/>
    <col min="15369" max="15369" width="29.28515625" style="209" bestFit="1" customWidth="1"/>
    <col min="15370" max="15616" width="9.140625" style="209"/>
    <col min="15617" max="15617" width="53.5703125" style="209" customWidth="1"/>
    <col min="15618" max="15618" width="1.42578125" style="209" customWidth="1"/>
    <col min="15619" max="15620" width="12.140625" style="209" customWidth="1"/>
    <col min="15621" max="15621" width="1.42578125" style="209" customWidth="1"/>
    <col min="15622" max="15623" width="12.140625" style="209" customWidth="1"/>
    <col min="15624" max="15624" width="1.42578125" style="209" customWidth="1"/>
    <col min="15625" max="15625" width="29.28515625" style="209" bestFit="1" customWidth="1"/>
    <col min="15626" max="15872" width="9.140625" style="209"/>
    <col min="15873" max="15873" width="53.5703125" style="209" customWidth="1"/>
    <col min="15874" max="15874" width="1.42578125" style="209" customWidth="1"/>
    <col min="15875" max="15876" width="12.140625" style="209" customWidth="1"/>
    <col min="15877" max="15877" width="1.42578125" style="209" customWidth="1"/>
    <col min="15878" max="15879" width="12.140625" style="209" customWidth="1"/>
    <col min="15880" max="15880" width="1.42578125" style="209" customWidth="1"/>
    <col min="15881" max="15881" width="29.28515625" style="209" bestFit="1" customWidth="1"/>
    <col min="15882" max="16128" width="9.140625" style="209"/>
    <col min="16129" max="16129" width="53.5703125" style="209" customWidth="1"/>
    <col min="16130" max="16130" width="1.42578125" style="209" customWidth="1"/>
    <col min="16131" max="16132" width="12.140625" style="209" customWidth="1"/>
    <col min="16133" max="16133" width="1.42578125" style="209" customWidth="1"/>
    <col min="16134" max="16135" width="12.140625" style="209" customWidth="1"/>
    <col min="16136" max="16136" width="1.42578125" style="209" customWidth="1"/>
    <col min="16137" max="16137" width="29.28515625" style="209" bestFit="1" customWidth="1"/>
    <col min="16138" max="16384" width="9.140625" style="209"/>
  </cols>
  <sheetData>
    <row r="1" spans="1:15" s="18" customFormat="1" x14ac:dyDescent="0.35">
      <c r="A1" s="285" t="s">
        <v>157</v>
      </c>
      <c r="B1" s="285"/>
      <c r="C1" s="285"/>
      <c r="D1" s="285"/>
      <c r="E1" s="285"/>
      <c r="F1" s="285"/>
      <c r="G1" s="285"/>
      <c r="H1" s="285"/>
      <c r="I1" s="285"/>
    </row>
    <row r="2" spans="1:15" s="18" customFormat="1" x14ac:dyDescent="0.35">
      <c r="A2" s="257" t="s">
        <v>226</v>
      </c>
      <c r="B2" s="257"/>
      <c r="C2" s="257"/>
      <c r="D2" s="257"/>
      <c r="E2" s="257"/>
      <c r="F2" s="257"/>
      <c r="G2" s="257"/>
      <c r="H2" s="257"/>
      <c r="I2" s="257"/>
    </row>
    <row r="3" spans="1:15" s="18" customFormat="1" x14ac:dyDescent="0.35">
      <c r="A3" s="285" t="s">
        <v>16</v>
      </c>
      <c r="B3" s="285"/>
      <c r="C3" s="285"/>
      <c r="D3" s="285"/>
      <c r="E3" s="285"/>
      <c r="F3" s="285"/>
      <c r="G3" s="285"/>
      <c r="H3" s="285"/>
      <c r="I3" s="285"/>
    </row>
    <row r="4" spans="1:15" s="19" customFormat="1" ht="15" x14ac:dyDescent="0.3">
      <c r="A4" s="105"/>
      <c r="B4" s="105"/>
      <c r="C4" s="150"/>
      <c r="D4" s="150"/>
      <c r="E4" s="105"/>
      <c r="F4" s="150"/>
      <c r="G4" s="150"/>
      <c r="H4" s="105"/>
      <c r="I4" s="169"/>
    </row>
    <row r="5" spans="1:15" s="175" customFormat="1" ht="15" x14ac:dyDescent="0.3">
      <c r="A5" s="170"/>
      <c r="B5" s="171"/>
      <c r="C5" s="172"/>
      <c r="D5" s="173"/>
      <c r="E5" s="171"/>
      <c r="F5" s="172"/>
      <c r="G5" s="173"/>
      <c r="H5" s="171"/>
      <c r="I5" s="174"/>
    </row>
    <row r="6" spans="1:15" s="175" customFormat="1" ht="15" x14ac:dyDescent="0.3">
      <c r="A6" s="176"/>
      <c r="B6" s="177"/>
      <c r="C6" s="281" t="s">
        <v>23</v>
      </c>
      <c r="D6" s="282"/>
      <c r="E6" s="178"/>
      <c r="F6" s="283" t="s">
        <v>24</v>
      </c>
      <c r="G6" s="284"/>
      <c r="H6" s="171"/>
      <c r="I6" s="95" t="s">
        <v>25</v>
      </c>
    </row>
    <row r="7" spans="1:15" s="175" customFormat="1" ht="15" x14ac:dyDescent="0.3">
      <c r="A7" s="210"/>
      <c r="B7" s="171"/>
      <c r="C7" s="179" t="s">
        <v>26</v>
      </c>
      <c r="D7" s="28" t="s">
        <v>27</v>
      </c>
      <c r="E7" s="110"/>
      <c r="F7" s="27" t="s">
        <v>26</v>
      </c>
      <c r="G7" s="28" t="s">
        <v>27</v>
      </c>
      <c r="H7" s="98"/>
      <c r="I7" s="99" t="s">
        <v>87</v>
      </c>
    </row>
    <row r="8" spans="1:15" s="184" customFormat="1" ht="52.5" customHeight="1" x14ac:dyDescent="0.3">
      <c r="A8" s="217" t="s">
        <v>158</v>
      </c>
      <c r="B8" s="218"/>
      <c r="C8" s="247">
        <v>696</v>
      </c>
      <c r="D8" s="220">
        <f>C8/C$11*100</f>
        <v>83.253588516746419</v>
      </c>
      <c r="E8" s="221"/>
      <c r="F8" s="247">
        <v>156</v>
      </c>
      <c r="G8" s="220">
        <f>F8/F$11*100</f>
        <v>84.782608695652172</v>
      </c>
      <c r="H8" s="222"/>
      <c r="I8" s="220">
        <f>F8/C8*100</f>
        <v>22.413793103448278</v>
      </c>
    </row>
    <row r="9" spans="1:15" s="184" customFormat="1" ht="52.5" customHeight="1" x14ac:dyDescent="0.3">
      <c r="A9" s="217" t="s">
        <v>159</v>
      </c>
      <c r="B9" s="218"/>
      <c r="C9" s="247">
        <v>140</v>
      </c>
      <c r="D9" s="220">
        <f>C9/C$11*100</f>
        <v>16.746411483253588</v>
      </c>
      <c r="E9" s="221"/>
      <c r="F9" s="247">
        <v>28</v>
      </c>
      <c r="G9" s="220">
        <f>F9/F$11*100</f>
        <v>15.217391304347828</v>
      </c>
      <c r="H9" s="222"/>
      <c r="I9" s="220">
        <f>F9/C9*100</f>
        <v>20</v>
      </c>
    </row>
    <row r="10" spans="1:15" s="183" customFormat="1" ht="15" x14ac:dyDescent="0.3">
      <c r="A10" s="185"/>
      <c r="B10" s="186"/>
      <c r="C10" s="187"/>
      <c r="D10" s="188"/>
      <c r="E10" s="181"/>
      <c r="F10" s="187"/>
      <c r="G10" s="188"/>
      <c r="H10" s="180"/>
      <c r="I10" s="189"/>
    </row>
    <row r="11" spans="1:15" s="183" customFormat="1" ht="15" x14ac:dyDescent="0.3">
      <c r="A11" s="190" t="s">
        <v>79</v>
      </c>
      <c r="B11" s="191"/>
      <c r="C11" s="192">
        <f>SUM(C8:C9)</f>
        <v>836</v>
      </c>
      <c r="D11" s="193">
        <f>C11/C$11*100</f>
        <v>100</v>
      </c>
      <c r="E11" s="178"/>
      <c r="F11" s="192">
        <f>SUM(F8:F9)</f>
        <v>184</v>
      </c>
      <c r="G11" s="193">
        <f>F11/F$11*100</f>
        <v>100</v>
      </c>
      <c r="H11" s="171"/>
      <c r="I11" s="194">
        <f>F11/C11*100</f>
        <v>22.009569377990431</v>
      </c>
    </row>
    <row r="12" spans="1:15" s="183" customFormat="1" ht="15" x14ac:dyDescent="0.3">
      <c r="A12" s="195"/>
      <c r="B12" s="180"/>
      <c r="C12" s="196"/>
      <c r="D12" s="197"/>
      <c r="E12" s="181"/>
      <c r="F12" s="196"/>
      <c r="G12" s="197"/>
      <c r="H12" s="180"/>
      <c r="I12" s="198"/>
    </row>
    <row r="13" spans="1:15" s="183" customFormat="1" ht="15" x14ac:dyDescent="0.3">
      <c r="A13" s="180"/>
      <c r="B13" s="180"/>
      <c r="C13" s="181"/>
      <c r="D13" s="181"/>
      <c r="E13" s="181"/>
      <c r="F13" s="180"/>
      <c r="G13" s="180"/>
      <c r="H13" s="180"/>
      <c r="I13" s="182"/>
    </row>
    <row r="14" spans="1:15" s="65" customFormat="1" ht="15.75" x14ac:dyDescent="0.35">
      <c r="A14" s="140" t="s">
        <v>80</v>
      </c>
      <c r="B14" s="61"/>
      <c r="C14" s="62"/>
      <c r="D14" s="62"/>
      <c r="E14" s="62"/>
      <c r="F14" s="63"/>
      <c r="G14" s="63"/>
      <c r="H14" s="63"/>
      <c r="I14" s="64"/>
    </row>
    <row r="15" spans="1:15" s="71" customFormat="1" ht="15.75" x14ac:dyDescent="0.35">
      <c r="A15" s="167" t="s">
        <v>81</v>
      </c>
      <c r="B15" s="66"/>
      <c r="C15" s="67"/>
      <c r="D15" s="67"/>
      <c r="E15" s="67"/>
      <c r="F15" s="67"/>
      <c r="G15" s="67"/>
      <c r="H15" s="67"/>
      <c r="I15" s="67"/>
      <c r="J15" s="68"/>
      <c r="K15" s="69"/>
      <c r="L15" s="68"/>
      <c r="M15" s="68"/>
      <c r="N15" s="68"/>
      <c r="O15" s="70"/>
    </row>
    <row r="16" spans="1:15" s="74" customFormat="1" ht="15.75" x14ac:dyDescent="0.35">
      <c r="A16" s="16" t="s">
        <v>227</v>
      </c>
      <c r="B16" s="72"/>
      <c r="C16" s="73"/>
      <c r="D16" s="73"/>
      <c r="E16" s="73"/>
      <c r="F16" s="73"/>
      <c r="G16" s="73"/>
      <c r="H16" s="73"/>
      <c r="I16" s="73"/>
      <c r="M16" s="75"/>
    </row>
    <row r="17" spans="1:9" s="183" customFormat="1" x14ac:dyDescent="0.35">
      <c r="A17" s="199"/>
      <c r="B17" s="199"/>
      <c r="C17" s="200"/>
      <c r="D17" s="200"/>
      <c r="E17" s="200"/>
      <c r="F17" s="199"/>
      <c r="G17" s="199"/>
      <c r="H17" s="199"/>
      <c r="I17" s="201"/>
    </row>
    <row r="18" spans="1:9" s="183" customFormat="1" x14ac:dyDescent="0.35">
      <c r="A18" s="199"/>
      <c r="B18" s="199"/>
      <c r="C18" s="200"/>
      <c r="D18" s="200"/>
      <c r="E18" s="200"/>
      <c r="F18" s="199"/>
      <c r="G18" s="199"/>
      <c r="H18" s="199"/>
      <c r="I18" s="201"/>
    </row>
    <row r="19" spans="1:9" s="205" customFormat="1" x14ac:dyDescent="0.35">
      <c r="A19" s="202"/>
      <c r="B19" s="202"/>
      <c r="C19" s="203"/>
      <c r="D19" s="203"/>
      <c r="E19" s="203"/>
      <c r="F19" s="202"/>
      <c r="G19" s="202"/>
      <c r="H19" s="202"/>
      <c r="I19" s="204"/>
    </row>
    <row r="20" spans="1:9" s="205" customFormat="1" x14ac:dyDescent="0.35">
      <c r="A20" s="202"/>
      <c r="B20" s="202"/>
      <c r="C20" s="203"/>
      <c r="D20" s="203"/>
      <c r="E20" s="203"/>
      <c r="F20" s="202"/>
      <c r="G20" s="202"/>
      <c r="H20" s="202"/>
      <c r="I20" s="204"/>
    </row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16" sqref="A16"/>
    </sheetView>
  </sheetViews>
  <sheetFormatPr defaultRowHeight="18" x14ac:dyDescent="0.35"/>
  <cols>
    <col min="1" max="1" width="47" style="206" customWidth="1"/>
    <col min="2" max="2" width="1.42578125" style="206" customWidth="1"/>
    <col min="3" max="4" width="14.85546875" style="207" customWidth="1"/>
    <col min="5" max="5" width="1.42578125" style="207" customWidth="1"/>
    <col min="6" max="7" width="15.5703125" style="206" customWidth="1"/>
    <col min="8" max="8" width="1.42578125" style="206" customWidth="1"/>
    <col min="9" max="9" width="33.42578125" style="208" customWidth="1"/>
    <col min="10" max="256" width="9.140625" style="209"/>
    <col min="257" max="257" width="53.5703125" style="209" customWidth="1"/>
    <col min="258" max="258" width="1.42578125" style="209" customWidth="1"/>
    <col min="259" max="260" width="12.140625" style="209" customWidth="1"/>
    <col min="261" max="261" width="1.42578125" style="209" customWidth="1"/>
    <col min="262" max="263" width="12.140625" style="209" customWidth="1"/>
    <col min="264" max="264" width="1.42578125" style="209" customWidth="1"/>
    <col min="265" max="265" width="29.28515625" style="209" bestFit="1" customWidth="1"/>
    <col min="266" max="512" width="9.140625" style="209"/>
    <col min="513" max="513" width="53.5703125" style="209" customWidth="1"/>
    <col min="514" max="514" width="1.42578125" style="209" customWidth="1"/>
    <col min="515" max="516" width="12.140625" style="209" customWidth="1"/>
    <col min="517" max="517" width="1.42578125" style="209" customWidth="1"/>
    <col min="518" max="519" width="12.140625" style="209" customWidth="1"/>
    <col min="520" max="520" width="1.42578125" style="209" customWidth="1"/>
    <col min="521" max="521" width="29.28515625" style="209" bestFit="1" customWidth="1"/>
    <col min="522" max="768" width="9.140625" style="209"/>
    <col min="769" max="769" width="53.5703125" style="209" customWidth="1"/>
    <col min="770" max="770" width="1.42578125" style="209" customWidth="1"/>
    <col min="771" max="772" width="12.140625" style="209" customWidth="1"/>
    <col min="773" max="773" width="1.42578125" style="209" customWidth="1"/>
    <col min="774" max="775" width="12.140625" style="209" customWidth="1"/>
    <col min="776" max="776" width="1.42578125" style="209" customWidth="1"/>
    <col min="777" max="777" width="29.28515625" style="209" bestFit="1" customWidth="1"/>
    <col min="778" max="1024" width="9.140625" style="209"/>
    <col min="1025" max="1025" width="53.5703125" style="209" customWidth="1"/>
    <col min="1026" max="1026" width="1.42578125" style="209" customWidth="1"/>
    <col min="1027" max="1028" width="12.140625" style="209" customWidth="1"/>
    <col min="1029" max="1029" width="1.42578125" style="209" customWidth="1"/>
    <col min="1030" max="1031" width="12.140625" style="209" customWidth="1"/>
    <col min="1032" max="1032" width="1.42578125" style="209" customWidth="1"/>
    <col min="1033" max="1033" width="29.28515625" style="209" bestFit="1" customWidth="1"/>
    <col min="1034" max="1280" width="9.140625" style="209"/>
    <col min="1281" max="1281" width="53.5703125" style="209" customWidth="1"/>
    <col min="1282" max="1282" width="1.42578125" style="209" customWidth="1"/>
    <col min="1283" max="1284" width="12.140625" style="209" customWidth="1"/>
    <col min="1285" max="1285" width="1.42578125" style="209" customWidth="1"/>
    <col min="1286" max="1287" width="12.140625" style="209" customWidth="1"/>
    <col min="1288" max="1288" width="1.42578125" style="209" customWidth="1"/>
    <col min="1289" max="1289" width="29.28515625" style="209" bestFit="1" customWidth="1"/>
    <col min="1290" max="1536" width="9.140625" style="209"/>
    <col min="1537" max="1537" width="53.5703125" style="209" customWidth="1"/>
    <col min="1538" max="1538" width="1.42578125" style="209" customWidth="1"/>
    <col min="1539" max="1540" width="12.140625" style="209" customWidth="1"/>
    <col min="1541" max="1541" width="1.42578125" style="209" customWidth="1"/>
    <col min="1542" max="1543" width="12.140625" style="209" customWidth="1"/>
    <col min="1544" max="1544" width="1.42578125" style="209" customWidth="1"/>
    <col min="1545" max="1545" width="29.28515625" style="209" bestFit="1" customWidth="1"/>
    <col min="1546" max="1792" width="9.140625" style="209"/>
    <col min="1793" max="1793" width="53.5703125" style="209" customWidth="1"/>
    <col min="1794" max="1794" width="1.42578125" style="209" customWidth="1"/>
    <col min="1795" max="1796" width="12.140625" style="209" customWidth="1"/>
    <col min="1797" max="1797" width="1.42578125" style="209" customWidth="1"/>
    <col min="1798" max="1799" width="12.140625" style="209" customWidth="1"/>
    <col min="1800" max="1800" width="1.42578125" style="209" customWidth="1"/>
    <col min="1801" max="1801" width="29.28515625" style="209" bestFit="1" customWidth="1"/>
    <col min="1802" max="2048" width="9.140625" style="209"/>
    <col min="2049" max="2049" width="53.5703125" style="209" customWidth="1"/>
    <col min="2050" max="2050" width="1.42578125" style="209" customWidth="1"/>
    <col min="2051" max="2052" width="12.140625" style="209" customWidth="1"/>
    <col min="2053" max="2053" width="1.42578125" style="209" customWidth="1"/>
    <col min="2054" max="2055" width="12.140625" style="209" customWidth="1"/>
    <col min="2056" max="2056" width="1.42578125" style="209" customWidth="1"/>
    <col min="2057" max="2057" width="29.28515625" style="209" bestFit="1" customWidth="1"/>
    <col min="2058" max="2304" width="9.140625" style="209"/>
    <col min="2305" max="2305" width="53.5703125" style="209" customWidth="1"/>
    <col min="2306" max="2306" width="1.42578125" style="209" customWidth="1"/>
    <col min="2307" max="2308" width="12.140625" style="209" customWidth="1"/>
    <col min="2309" max="2309" width="1.42578125" style="209" customWidth="1"/>
    <col min="2310" max="2311" width="12.140625" style="209" customWidth="1"/>
    <col min="2312" max="2312" width="1.42578125" style="209" customWidth="1"/>
    <col min="2313" max="2313" width="29.28515625" style="209" bestFit="1" customWidth="1"/>
    <col min="2314" max="2560" width="9.140625" style="209"/>
    <col min="2561" max="2561" width="53.5703125" style="209" customWidth="1"/>
    <col min="2562" max="2562" width="1.42578125" style="209" customWidth="1"/>
    <col min="2563" max="2564" width="12.140625" style="209" customWidth="1"/>
    <col min="2565" max="2565" width="1.42578125" style="209" customWidth="1"/>
    <col min="2566" max="2567" width="12.140625" style="209" customWidth="1"/>
    <col min="2568" max="2568" width="1.42578125" style="209" customWidth="1"/>
    <col min="2569" max="2569" width="29.28515625" style="209" bestFit="1" customWidth="1"/>
    <col min="2570" max="2816" width="9.140625" style="209"/>
    <col min="2817" max="2817" width="53.5703125" style="209" customWidth="1"/>
    <col min="2818" max="2818" width="1.42578125" style="209" customWidth="1"/>
    <col min="2819" max="2820" width="12.140625" style="209" customWidth="1"/>
    <col min="2821" max="2821" width="1.42578125" style="209" customWidth="1"/>
    <col min="2822" max="2823" width="12.140625" style="209" customWidth="1"/>
    <col min="2824" max="2824" width="1.42578125" style="209" customWidth="1"/>
    <col min="2825" max="2825" width="29.28515625" style="209" bestFit="1" customWidth="1"/>
    <col min="2826" max="3072" width="9.140625" style="209"/>
    <col min="3073" max="3073" width="53.5703125" style="209" customWidth="1"/>
    <col min="3074" max="3074" width="1.42578125" style="209" customWidth="1"/>
    <col min="3075" max="3076" width="12.140625" style="209" customWidth="1"/>
    <col min="3077" max="3077" width="1.42578125" style="209" customWidth="1"/>
    <col min="3078" max="3079" width="12.140625" style="209" customWidth="1"/>
    <col min="3080" max="3080" width="1.42578125" style="209" customWidth="1"/>
    <col min="3081" max="3081" width="29.28515625" style="209" bestFit="1" customWidth="1"/>
    <col min="3082" max="3328" width="9.140625" style="209"/>
    <col min="3329" max="3329" width="53.5703125" style="209" customWidth="1"/>
    <col min="3330" max="3330" width="1.42578125" style="209" customWidth="1"/>
    <col min="3331" max="3332" width="12.140625" style="209" customWidth="1"/>
    <col min="3333" max="3333" width="1.42578125" style="209" customWidth="1"/>
    <col min="3334" max="3335" width="12.140625" style="209" customWidth="1"/>
    <col min="3336" max="3336" width="1.42578125" style="209" customWidth="1"/>
    <col min="3337" max="3337" width="29.28515625" style="209" bestFit="1" customWidth="1"/>
    <col min="3338" max="3584" width="9.140625" style="209"/>
    <col min="3585" max="3585" width="53.5703125" style="209" customWidth="1"/>
    <col min="3586" max="3586" width="1.42578125" style="209" customWidth="1"/>
    <col min="3587" max="3588" width="12.140625" style="209" customWidth="1"/>
    <col min="3589" max="3589" width="1.42578125" style="209" customWidth="1"/>
    <col min="3590" max="3591" width="12.140625" style="209" customWidth="1"/>
    <col min="3592" max="3592" width="1.42578125" style="209" customWidth="1"/>
    <col min="3593" max="3593" width="29.28515625" style="209" bestFit="1" customWidth="1"/>
    <col min="3594" max="3840" width="9.140625" style="209"/>
    <col min="3841" max="3841" width="53.5703125" style="209" customWidth="1"/>
    <col min="3842" max="3842" width="1.42578125" style="209" customWidth="1"/>
    <col min="3843" max="3844" width="12.140625" style="209" customWidth="1"/>
    <col min="3845" max="3845" width="1.42578125" style="209" customWidth="1"/>
    <col min="3846" max="3847" width="12.140625" style="209" customWidth="1"/>
    <col min="3848" max="3848" width="1.42578125" style="209" customWidth="1"/>
    <col min="3849" max="3849" width="29.28515625" style="209" bestFit="1" customWidth="1"/>
    <col min="3850" max="4096" width="9.140625" style="209"/>
    <col min="4097" max="4097" width="53.5703125" style="209" customWidth="1"/>
    <col min="4098" max="4098" width="1.42578125" style="209" customWidth="1"/>
    <col min="4099" max="4100" width="12.140625" style="209" customWidth="1"/>
    <col min="4101" max="4101" width="1.42578125" style="209" customWidth="1"/>
    <col min="4102" max="4103" width="12.140625" style="209" customWidth="1"/>
    <col min="4104" max="4104" width="1.42578125" style="209" customWidth="1"/>
    <col min="4105" max="4105" width="29.28515625" style="209" bestFit="1" customWidth="1"/>
    <col min="4106" max="4352" width="9.140625" style="209"/>
    <col min="4353" max="4353" width="53.5703125" style="209" customWidth="1"/>
    <col min="4354" max="4354" width="1.42578125" style="209" customWidth="1"/>
    <col min="4355" max="4356" width="12.140625" style="209" customWidth="1"/>
    <col min="4357" max="4357" width="1.42578125" style="209" customWidth="1"/>
    <col min="4358" max="4359" width="12.140625" style="209" customWidth="1"/>
    <col min="4360" max="4360" width="1.42578125" style="209" customWidth="1"/>
    <col min="4361" max="4361" width="29.28515625" style="209" bestFit="1" customWidth="1"/>
    <col min="4362" max="4608" width="9.140625" style="209"/>
    <col min="4609" max="4609" width="53.5703125" style="209" customWidth="1"/>
    <col min="4610" max="4610" width="1.42578125" style="209" customWidth="1"/>
    <col min="4611" max="4612" width="12.140625" style="209" customWidth="1"/>
    <col min="4613" max="4613" width="1.42578125" style="209" customWidth="1"/>
    <col min="4614" max="4615" width="12.140625" style="209" customWidth="1"/>
    <col min="4616" max="4616" width="1.42578125" style="209" customWidth="1"/>
    <col min="4617" max="4617" width="29.28515625" style="209" bestFit="1" customWidth="1"/>
    <col min="4618" max="4864" width="9.140625" style="209"/>
    <col min="4865" max="4865" width="53.5703125" style="209" customWidth="1"/>
    <col min="4866" max="4866" width="1.42578125" style="209" customWidth="1"/>
    <col min="4867" max="4868" width="12.140625" style="209" customWidth="1"/>
    <col min="4869" max="4869" width="1.42578125" style="209" customWidth="1"/>
    <col min="4870" max="4871" width="12.140625" style="209" customWidth="1"/>
    <col min="4872" max="4872" width="1.42578125" style="209" customWidth="1"/>
    <col min="4873" max="4873" width="29.28515625" style="209" bestFit="1" customWidth="1"/>
    <col min="4874" max="5120" width="9.140625" style="209"/>
    <col min="5121" max="5121" width="53.5703125" style="209" customWidth="1"/>
    <col min="5122" max="5122" width="1.42578125" style="209" customWidth="1"/>
    <col min="5123" max="5124" width="12.140625" style="209" customWidth="1"/>
    <col min="5125" max="5125" width="1.42578125" style="209" customWidth="1"/>
    <col min="5126" max="5127" width="12.140625" style="209" customWidth="1"/>
    <col min="5128" max="5128" width="1.42578125" style="209" customWidth="1"/>
    <col min="5129" max="5129" width="29.28515625" style="209" bestFit="1" customWidth="1"/>
    <col min="5130" max="5376" width="9.140625" style="209"/>
    <col min="5377" max="5377" width="53.5703125" style="209" customWidth="1"/>
    <col min="5378" max="5378" width="1.42578125" style="209" customWidth="1"/>
    <col min="5379" max="5380" width="12.140625" style="209" customWidth="1"/>
    <col min="5381" max="5381" width="1.42578125" style="209" customWidth="1"/>
    <col min="5382" max="5383" width="12.140625" style="209" customWidth="1"/>
    <col min="5384" max="5384" width="1.42578125" style="209" customWidth="1"/>
    <col min="5385" max="5385" width="29.28515625" style="209" bestFit="1" customWidth="1"/>
    <col min="5386" max="5632" width="9.140625" style="209"/>
    <col min="5633" max="5633" width="53.5703125" style="209" customWidth="1"/>
    <col min="5634" max="5634" width="1.42578125" style="209" customWidth="1"/>
    <col min="5635" max="5636" width="12.140625" style="209" customWidth="1"/>
    <col min="5637" max="5637" width="1.42578125" style="209" customWidth="1"/>
    <col min="5638" max="5639" width="12.140625" style="209" customWidth="1"/>
    <col min="5640" max="5640" width="1.42578125" style="209" customWidth="1"/>
    <col min="5641" max="5641" width="29.28515625" style="209" bestFit="1" customWidth="1"/>
    <col min="5642" max="5888" width="9.140625" style="209"/>
    <col min="5889" max="5889" width="53.5703125" style="209" customWidth="1"/>
    <col min="5890" max="5890" width="1.42578125" style="209" customWidth="1"/>
    <col min="5891" max="5892" width="12.140625" style="209" customWidth="1"/>
    <col min="5893" max="5893" width="1.42578125" style="209" customWidth="1"/>
    <col min="5894" max="5895" width="12.140625" style="209" customWidth="1"/>
    <col min="5896" max="5896" width="1.42578125" style="209" customWidth="1"/>
    <col min="5897" max="5897" width="29.28515625" style="209" bestFit="1" customWidth="1"/>
    <col min="5898" max="6144" width="9.140625" style="209"/>
    <col min="6145" max="6145" width="53.5703125" style="209" customWidth="1"/>
    <col min="6146" max="6146" width="1.42578125" style="209" customWidth="1"/>
    <col min="6147" max="6148" width="12.140625" style="209" customWidth="1"/>
    <col min="6149" max="6149" width="1.42578125" style="209" customWidth="1"/>
    <col min="6150" max="6151" width="12.140625" style="209" customWidth="1"/>
    <col min="6152" max="6152" width="1.42578125" style="209" customWidth="1"/>
    <col min="6153" max="6153" width="29.28515625" style="209" bestFit="1" customWidth="1"/>
    <col min="6154" max="6400" width="9.140625" style="209"/>
    <col min="6401" max="6401" width="53.5703125" style="209" customWidth="1"/>
    <col min="6402" max="6402" width="1.42578125" style="209" customWidth="1"/>
    <col min="6403" max="6404" width="12.140625" style="209" customWidth="1"/>
    <col min="6405" max="6405" width="1.42578125" style="209" customWidth="1"/>
    <col min="6406" max="6407" width="12.140625" style="209" customWidth="1"/>
    <col min="6408" max="6408" width="1.42578125" style="209" customWidth="1"/>
    <col min="6409" max="6409" width="29.28515625" style="209" bestFit="1" customWidth="1"/>
    <col min="6410" max="6656" width="9.140625" style="209"/>
    <col min="6657" max="6657" width="53.5703125" style="209" customWidth="1"/>
    <col min="6658" max="6658" width="1.42578125" style="209" customWidth="1"/>
    <col min="6659" max="6660" width="12.140625" style="209" customWidth="1"/>
    <col min="6661" max="6661" width="1.42578125" style="209" customWidth="1"/>
    <col min="6662" max="6663" width="12.140625" style="209" customWidth="1"/>
    <col min="6664" max="6664" width="1.42578125" style="209" customWidth="1"/>
    <col min="6665" max="6665" width="29.28515625" style="209" bestFit="1" customWidth="1"/>
    <col min="6666" max="6912" width="9.140625" style="209"/>
    <col min="6913" max="6913" width="53.5703125" style="209" customWidth="1"/>
    <col min="6914" max="6914" width="1.42578125" style="209" customWidth="1"/>
    <col min="6915" max="6916" width="12.140625" style="209" customWidth="1"/>
    <col min="6917" max="6917" width="1.42578125" style="209" customWidth="1"/>
    <col min="6918" max="6919" width="12.140625" style="209" customWidth="1"/>
    <col min="6920" max="6920" width="1.42578125" style="209" customWidth="1"/>
    <col min="6921" max="6921" width="29.28515625" style="209" bestFit="1" customWidth="1"/>
    <col min="6922" max="7168" width="9.140625" style="209"/>
    <col min="7169" max="7169" width="53.5703125" style="209" customWidth="1"/>
    <col min="7170" max="7170" width="1.42578125" style="209" customWidth="1"/>
    <col min="7171" max="7172" width="12.140625" style="209" customWidth="1"/>
    <col min="7173" max="7173" width="1.42578125" style="209" customWidth="1"/>
    <col min="7174" max="7175" width="12.140625" style="209" customWidth="1"/>
    <col min="7176" max="7176" width="1.42578125" style="209" customWidth="1"/>
    <col min="7177" max="7177" width="29.28515625" style="209" bestFit="1" customWidth="1"/>
    <col min="7178" max="7424" width="9.140625" style="209"/>
    <col min="7425" max="7425" width="53.5703125" style="209" customWidth="1"/>
    <col min="7426" max="7426" width="1.42578125" style="209" customWidth="1"/>
    <col min="7427" max="7428" width="12.140625" style="209" customWidth="1"/>
    <col min="7429" max="7429" width="1.42578125" style="209" customWidth="1"/>
    <col min="7430" max="7431" width="12.140625" style="209" customWidth="1"/>
    <col min="7432" max="7432" width="1.42578125" style="209" customWidth="1"/>
    <col min="7433" max="7433" width="29.28515625" style="209" bestFit="1" customWidth="1"/>
    <col min="7434" max="7680" width="9.140625" style="209"/>
    <col min="7681" max="7681" width="53.5703125" style="209" customWidth="1"/>
    <col min="7682" max="7682" width="1.42578125" style="209" customWidth="1"/>
    <col min="7683" max="7684" width="12.140625" style="209" customWidth="1"/>
    <col min="7685" max="7685" width="1.42578125" style="209" customWidth="1"/>
    <col min="7686" max="7687" width="12.140625" style="209" customWidth="1"/>
    <col min="7688" max="7688" width="1.42578125" style="209" customWidth="1"/>
    <col min="7689" max="7689" width="29.28515625" style="209" bestFit="1" customWidth="1"/>
    <col min="7690" max="7936" width="9.140625" style="209"/>
    <col min="7937" max="7937" width="53.5703125" style="209" customWidth="1"/>
    <col min="7938" max="7938" width="1.42578125" style="209" customWidth="1"/>
    <col min="7939" max="7940" width="12.140625" style="209" customWidth="1"/>
    <col min="7941" max="7941" width="1.42578125" style="209" customWidth="1"/>
    <col min="7942" max="7943" width="12.140625" style="209" customWidth="1"/>
    <col min="7944" max="7944" width="1.42578125" style="209" customWidth="1"/>
    <col min="7945" max="7945" width="29.28515625" style="209" bestFit="1" customWidth="1"/>
    <col min="7946" max="8192" width="9.140625" style="209"/>
    <col min="8193" max="8193" width="53.5703125" style="209" customWidth="1"/>
    <col min="8194" max="8194" width="1.42578125" style="209" customWidth="1"/>
    <col min="8195" max="8196" width="12.140625" style="209" customWidth="1"/>
    <col min="8197" max="8197" width="1.42578125" style="209" customWidth="1"/>
    <col min="8198" max="8199" width="12.140625" style="209" customWidth="1"/>
    <col min="8200" max="8200" width="1.42578125" style="209" customWidth="1"/>
    <col min="8201" max="8201" width="29.28515625" style="209" bestFit="1" customWidth="1"/>
    <col min="8202" max="8448" width="9.140625" style="209"/>
    <col min="8449" max="8449" width="53.5703125" style="209" customWidth="1"/>
    <col min="8450" max="8450" width="1.42578125" style="209" customWidth="1"/>
    <col min="8451" max="8452" width="12.140625" style="209" customWidth="1"/>
    <col min="8453" max="8453" width="1.42578125" style="209" customWidth="1"/>
    <col min="8454" max="8455" width="12.140625" style="209" customWidth="1"/>
    <col min="8456" max="8456" width="1.42578125" style="209" customWidth="1"/>
    <col min="8457" max="8457" width="29.28515625" style="209" bestFit="1" customWidth="1"/>
    <col min="8458" max="8704" width="9.140625" style="209"/>
    <col min="8705" max="8705" width="53.5703125" style="209" customWidth="1"/>
    <col min="8706" max="8706" width="1.42578125" style="209" customWidth="1"/>
    <col min="8707" max="8708" width="12.140625" style="209" customWidth="1"/>
    <col min="8709" max="8709" width="1.42578125" style="209" customWidth="1"/>
    <col min="8710" max="8711" width="12.140625" style="209" customWidth="1"/>
    <col min="8712" max="8712" width="1.42578125" style="209" customWidth="1"/>
    <col min="8713" max="8713" width="29.28515625" style="209" bestFit="1" customWidth="1"/>
    <col min="8714" max="8960" width="9.140625" style="209"/>
    <col min="8961" max="8961" width="53.5703125" style="209" customWidth="1"/>
    <col min="8962" max="8962" width="1.42578125" style="209" customWidth="1"/>
    <col min="8963" max="8964" width="12.140625" style="209" customWidth="1"/>
    <col min="8965" max="8965" width="1.42578125" style="209" customWidth="1"/>
    <col min="8966" max="8967" width="12.140625" style="209" customWidth="1"/>
    <col min="8968" max="8968" width="1.42578125" style="209" customWidth="1"/>
    <col min="8969" max="8969" width="29.28515625" style="209" bestFit="1" customWidth="1"/>
    <col min="8970" max="9216" width="9.140625" style="209"/>
    <col min="9217" max="9217" width="53.5703125" style="209" customWidth="1"/>
    <col min="9218" max="9218" width="1.42578125" style="209" customWidth="1"/>
    <col min="9219" max="9220" width="12.140625" style="209" customWidth="1"/>
    <col min="9221" max="9221" width="1.42578125" style="209" customWidth="1"/>
    <col min="9222" max="9223" width="12.140625" style="209" customWidth="1"/>
    <col min="9224" max="9224" width="1.42578125" style="209" customWidth="1"/>
    <col min="9225" max="9225" width="29.28515625" style="209" bestFit="1" customWidth="1"/>
    <col min="9226" max="9472" width="9.140625" style="209"/>
    <col min="9473" max="9473" width="53.5703125" style="209" customWidth="1"/>
    <col min="9474" max="9474" width="1.42578125" style="209" customWidth="1"/>
    <col min="9475" max="9476" width="12.140625" style="209" customWidth="1"/>
    <col min="9477" max="9477" width="1.42578125" style="209" customWidth="1"/>
    <col min="9478" max="9479" width="12.140625" style="209" customWidth="1"/>
    <col min="9480" max="9480" width="1.42578125" style="209" customWidth="1"/>
    <col min="9481" max="9481" width="29.28515625" style="209" bestFit="1" customWidth="1"/>
    <col min="9482" max="9728" width="9.140625" style="209"/>
    <col min="9729" max="9729" width="53.5703125" style="209" customWidth="1"/>
    <col min="9730" max="9730" width="1.42578125" style="209" customWidth="1"/>
    <col min="9731" max="9732" width="12.140625" style="209" customWidth="1"/>
    <col min="9733" max="9733" width="1.42578125" style="209" customWidth="1"/>
    <col min="9734" max="9735" width="12.140625" style="209" customWidth="1"/>
    <col min="9736" max="9736" width="1.42578125" style="209" customWidth="1"/>
    <col min="9737" max="9737" width="29.28515625" style="209" bestFit="1" customWidth="1"/>
    <col min="9738" max="9984" width="9.140625" style="209"/>
    <col min="9985" max="9985" width="53.5703125" style="209" customWidth="1"/>
    <col min="9986" max="9986" width="1.42578125" style="209" customWidth="1"/>
    <col min="9987" max="9988" width="12.140625" style="209" customWidth="1"/>
    <col min="9989" max="9989" width="1.42578125" style="209" customWidth="1"/>
    <col min="9990" max="9991" width="12.140625" style="209" customWidth="1"/>
    <col min="9992" max="9992" width="1.42578125" style="209" customWidth="1"/>
    <col min="9993" max="9993" width="29.28515625" style="209" bestFit="1" customWidth="1"/>
    <col min="9994" max="10240" width="9.140625" style="209"/>
    <col min="10241" max="10241" width="53.5703125" style="209" customWidth="1"/>
    <col min="10242" max="10242" width="1.42578125" style="209" customWidth="1"/>
    <col min="10243" max="10244" width="12.140625" style="209" customWidth="1"/>
    <col min="10245" max="10245" width="1.42578125" style="209" customWidth="1"/>
    <col min="10246" max="10247" width="12.140625" style="209" customWidth="1"/>
    <col min="10248" max="10248" width="1.42578125" style="209" customWidth="1"/>
    <col min="10249" max="10249" width="29.28515625" style="209" bestFit="1" customWidth="1"/>
    <col min="10250" max="10496" width="9.140625" style="209"/>
    <col min="10497" max="10497" width="53.5703125" style="209" customWidth="1"/>
    <col min="10498" max="10498" width="1.42578125" style="209" customWidth="1"/>
    <col min="10499" max="10500" width="12.140625" style="209" customWidth="1"/>
    <col min="10501" max="10501" width="1.42578125" style="209" customWidth="1"/>
    <col min="10502" max="10503" width="12.140625" style="209" customWidth="1"/>
    <col min="10504" max="10504" width="1.42578125" style="209" customWidth="1"/>
    <col min="10505" max="10505" width="29.28515625" style="209" bestFit="1" customWidth="1"/>
    <col min="10506" max="10752" width="9.140625" style="209"/>
    <col min="10753" max="10753" width="53.5703125" style="209" customWidth="1"/>
    <col min="10754" max="10754" width="1.42578125" style="209" customWidth="1"/>
    <col min="10755" max="10756" width="12.140625" style="209" customWidth="1"/>
    <col min="10757" max="10757" width="1.42578125" style="209" customWidth="1"/>
    <col min="10758" max="10759" width="12.140625" style="209" customWidth="1"/>
    <col min="10760" max="10760" width="1.42578125" style="209" customWidth="1"/>
    <col min="10761" max="10761" width="29.28515625" style="209" bestFit="1" customWidth="1"/>
    <col min="10762" max="11008" width="9.140625" style="209"/>
    <col min="11009" max="11009" width="53.5703125" style="209" customWidth="1"/>
    <col min="11010" max="11010" width="1.42578125" style="209" customWidth="1"/>
    <col min="11011" max="11012" width="12.140625" style="209" customWidth="1"/>
    <col min="11013" max="11013" width="1.42578125" style="209" customWidth="1"/>
    <col min="11014" max="11015" width="12.140625" style="209" customWidth="1"/>
    <col min="11016" max="11016" width="1.42578125" style="209" customWidth="1"/>
    <col min="11017" max="11017" width="29.28515625" style="209" bestFit="1" customWidth="1"/>
    <col min="11018" max="11264" width="9.140625" style="209"/>
    <col min="11265" max="11265" width="53.5703125" style="209" customWidth="1"/>
    <col min="11266" max="11266" width="1.42578125" style="209" customWidth="1"/>
    <col min="11267" max="11268" width="12.140625" style="209" customWidth="1"/>
    <col min="11269" max="11269" width="1.42578125" style="209" customWidth="1"/>
    <col min="11270" max="11271" width="12.140625" style="209" customWidth="1"/>
    <col min="11272" max="11272" width="1.42578125" style="209" customWidth="1"/>
    <col min="11273" max="11273" width="29.28515625" style="209" bestFit="1" customWidth="1"/>
    <col min="11274" max="11520" width="9.140625" style="209"/>
    <col min="11521" max="11521" width="53.5703125" style="209" customWidth="1"/>
    <col min="11522" max="11522" width="1.42578125" style="209" customWidth="1"/>
    <col min="11523" max="11524" width="12.140625" style="209" customWidth="1"/>
    <col min="11525" max="11525" width="1.42578125" style="209" customWidth="1"/>
    <col min="11526" max="11527" width="12.140625" style="209" customWidth="1"/>
    <col min="11528" max="11528" width="1.42578125" style="209" customWidth="1"/>
    <col min="11529" max="11529" width="29.28515625" style="209" bestFit="1" customWidth="1"/>
    <col min="11530" max="11776" width="9.140625" style="209"/>
    <col min="11777" max="11777" width="53.5703125" style="209" customWidth="1"/>
    <col min="11778" max="11778" width="1.42578125" style="209" customWidth="1"/>
    <col min="11779" max="11780" width="12.140625" style="209" customWidth="1"/>
    <col min="11781" max="11781" width="1.42578125" style="209" customWidth="1"/>
    <col min="11782" max="11783" width="12.140625" style="209" customWidth="1"/>
    <col min="11784" max="11784" width="1.42578125" style="209" customWidth="1"/>
    <col min="11785" max="11785" width="29.28515625" style="209" bestFit="1" customWidth="1"/>
    <col min="11786" max="12032" width="9.140625" style="209"/>
    <col min="12033" max="12033" width="53.5703125" style="209" customWidth="1"/>
    <col min="12034" max="12034" width="1.42578125" style="209" customWidth="1"/>
    <col min="12035" max="12036" width="12.140625" style="209" customWidth="1"/>
    <col min="12037" max="12037" width="1.42578125" style="209" customWidth="1"/>
    <col min="12038" max="12039" width="12.140625" style="209" customWidth="1"/>
    <col min="12040" max="12040" width="1.42578125" style="209" customWidth="1"/>
    <col min="12041" max="12041" width="29.28515625" style="209" bestFit="1" customWidth="1"/>
    <col min="12042" max="12288" width="9.140625" style="209"/>
    <col min="12289" max="12289" width="53.5703125" style="209" customWidth="1"/>
    <col min="12290" max="12290" width="1.42578125" style="209" customWidth="1"/>
    <col min="12291" max="12292" width="12.140625" style="209" customWidth="1"/>
    <col min="12293" max="12293" width="1.42578125" style="209" customWidth="1"/>
    <col min="12294" max="12295" width="12.140625" style="209" customWidth="1"/>
    <col min="12296" max="12296" width="1.42578125" style="209" customWidth="1"/>
    <col min="12297" max="12297" width="29.28515625" style="209" bestFit="1" customWidth="1"/>
    <col min="12298" max="12544" width="9.140625" style="209"/>
    <col min="12545" max="12545" width="53.5703125" style="209" customWidth="1"/>
    <col min="12546" max="12546" width="1.42578125" style="209" customWidth="1"/>
    <col min="12547" max="12548" width="12.140625" style="209" customWidth="1"/>
    <col min="12549" max="12549" width="1.42578125" style="209" customWidth="1"/>
    <col min="12550" max="12551" width="12.140625" style="209" customWidth="1"/>
    <col min="12552" max="12552" width="1.42578125" style="209" customWidth="1"/>
    <col min="12553" max="12553" width="29.28515625" style="209" bestFit="1" customWidth="1"/>
    <col min="12554" max="12800" width="9.140625" style="209"/>
    <col min="12801" max="12801" width="53.5703125" style="209" customWidth="1"/>
    <col min="12802" max="12802" width="1.42578125" style="209" customWidth="1"/>
    <col min="12803" max="12804" width="12.140625" style="209" customWidth="1"/>
    <col min="12805" max="12805" width="1.42578125" style="209" customWidth="1"/>
    <col min="12806" max="12807" width="12.140625" style="209" customWidth="1"/>
    <col min="12808" max="12808" width="1.42578125" style="209" customWidth="1"/>
    <col min="12809" max="12809" width="29.28515625" style="209" bestFit="1" customWidth="1"/>
    <col min="12810" max="13056" width="9.140625" style="209"/>
    <col min="13057" max="13057" width="53.5703125" style="209" customWidth="1"/>
    <col min="13058" max="13058" width="1.42578125" style="209" customWidth="1"/>
    <col min="13059" max="13060" width="12.140625" style="209" customWidth="1"/>
    <col min="13061" max="13061" width="1.42578125" style="209" customWidth="1"/>
    <col min="13062" max="13063" width="12.140625" style="209" customWidth="1"/>
    <col min="13064" max="13064" width="1.42578125" style="209" customWidth="1"/>
    <col min="13065" max="13065" width="29.28515625" style="209" bestFit="1" customWidth="1"/>
    <col min="13066" max="13312" width="9.140625" style="209"/>
    <col min="13313" max="13313" width="53.5703125" style="209" customWidth="1"/>
    <col min="13314" max="13314" width="1.42578125" style="209" customWidth="1"/>
    <col min="13315" max="13316" width="12.140625" style="209" customWidth="1"/>
    <col min="13317" max="13317" width="1.42578125" style="209" customWidth="1"/>
    <col min="13318" max="13319" width="12.140625" style="209" customWidth="1"/>
    <col min="13320" max="13320" width="1.42578125" style="209" customWidth="1"/>
    <col min="13321" max="13321" width="29.28515625" style="209" bestFit="1" customWidth="1"/>
    <col min="13322" max="13568" width="9.140625" style="209"/>
    <col min="13569" max="13569" width="53.5703125" style="209" customWidth="1"/>
    <col min="13570" max="13570" width="1.42578125" style="209" customWidth="1"/>
    <col min="13571" max="13572" width="12.140625" style="209" customWidth="1"/>
    <col min="13573" max="13573" width="1.42578125" style="209" customWidth="1"/>
    <col min="13574" max="13575" width="12.140625" style="209" customWidth="1"/>
    <col min="13576" max="13576" width="1.42578125" style="209" customWidth="1"/>
    <col min="13577" max="13577" width="29.28515625" style="209" bestFit="1" customWidth="1"/>
    <col min="13578" max="13824" width="9.140625" style="209"/>
    <col min="13825" max="13825" width="53.5703125" style="209" customWidth="1"/>
    <col min="13826" max="13826" width="1.42578125" style="209" customWidth="1"/>
    <col min="13827" max="13828" width="12.140625" style="209" customWidth="1"/>
    <col min="13829" max="13829" width="1.42578125" style="209" customWidth="1"/>
    <col min="13830" max="13831" width="12.140625" style="209" customWidth="1"/>
    <col min="13832" max="13832" width="1.42578125" style="209" customWidth="1"/>
    <col min="13833" max="13833" width="29.28515625" style="209" bestFit="1" customWidth="1"/>
    <col min="13834" max="14080" width="9.140625" style="209"/>
    <col min="14081" max="14081" width="53.5703125" style="209" customWidth="1"/>
    <col min="14082" max="14082" width="1.42578125" style="209" customWidth="1"/>
    <col min="14083" max="14084" width="12.140625" style="209" customWidth="1"/>
    <col min="14085" max="14085" width="1.42578125" style="209" customWidth="1"/>
    <col min="14086" max="14087" width="12.140625" style="209" customWidth="1"/>
    <col min="14088" max="14088" width="1.42578125" style="209" customWidth="1"/>
    <col min="14089" max="14089" width="29.28515625" style="209" bestFit="1" customWidth="1"/>
    <col min="14090" max="14336" width="9.140625" style="209"/>
    <col min="14337" max="14337" width="53.5703125" style="209" customWidth="1"/>
    <col min="14338" max="14338" width="1.42578125" style="209" customWidth="1"/>
    <col min="14339" max="14340" width="12.140625" style="209" customWidth="1"/>
    <col min="14341" max="14341" width="1.42578125" style="209" customWidth="1"/>
    <col min="14342" max="14343" width="12.140625" style="209" customWidth="1"/>
    <col min="14344" max="14344" width="1.42578125" style="209" customWidth="1"/>
    <col min="14345" max="14345" width="29.28515625" style="209" bestFit="1" customWidth="1"/>
    <col min="14346" max="14592" width="9.140625" style="209"/>
    <col min="14593" max="14593" width="53.5703125" style="209" customWidth="1"/>
    <col min="14594" max="14594" width="1.42578125" style="209" customWidth="1"/>
    <col min="14595" max="14596" width="12.140625" style="209" customWidth="1"/>
    <col min="14597" max="14597" width="1.42578125" style="209" customWidth="1"/>
    <col min="14598" max="14599" width="12.140625" style="209" customWidth="1"/>
    <col min="14600" max="14600" width="1.42578125" style="209" customWidth="1"/>
    <col min="14601" max="14601" width="29.28515625" style="209" bestFit="1" customWidth="1"/>
    <col min="14602" max="14848" width="9.140625" style="209"/>
    <col min="14849" max="14849" width="53.5703125" style="209" customWidth="1"/>
    <col min="14850" max="14850" width="1.42578125" style="209" customWidth="1"/>
    <col min="14851" max="14852" width="12.140625" style="209" customWidth="1"/>
    <col min="14853" max="14853" width="1.42578125" style="209" customWidth="1"/>
    <col min="14854" max="14855" width="12.140625" style="209" customWidth="1"/>
    <col min="14856" max="14856" width="1.42578125" style="209" customWidth="1"/>
    <col min="14857" max="14857" width="29.28515625" style="209" bestFit="1" customWidth="1"/>
    <col min="14858" max="15104" width="9.140625" style="209"/>
    <col min="15105" max="15105" width="53.5703125" style="209" customWidth="1"/>
    <col min="15106" max="15106" width="1.42578125" style="209" customWidth="1"/>
    <col min="15107" max="15108" width="12.140625" style="209" customWidth="1"/>
    <col min="15109" max="15109" width="1.42578125" style="209" customWidth="1"/>
    <col min="15110" max="15111" width="12.140625" style="209" customWidth="1"/>
    <col min="15112" max="15112" width="1.42578125" style="209" customWidth="1"/>
    <col min="15113" max="15113" width="29.28515625" style="209" bestFit="1" customWidth="1"/>
    <col min="15114" max="15360" width="9.140625" style="209"/>
    <col min="15361" max="15361" width="53.5703125" style="209" customWidth="1"/>
    <col min="15362" max="15362" width="1.42578125" style="209" customWidth="1"/>
    <col min="15363" max="15364" width="12.140625" style="209" customWidth="1"/>
    <col min="15365" max="15365" width="1.42578125" style="209" customWidth="1"/>
    <col min="15366" max="15367" width="12.140625" style="209" customWidth="1"/>
    <col min="15368" max="15368" width="1.42578125" style="209" customWidth="1"/>
    <col min="15369" max="15369" width="29.28515625" style="209" bestFit="1" customWidth="1"/>
    <col min="15370" max="15616" width="9.140625" style="209"/>
    <col min="15617" max="15617" width="53.5703125" style="209" customWidth="1"/>
    <col min="15618" max="15618" width="1.42578125" style="209" customWidth="1"/>
    <col min="15619" max="15620" width="12.140625" style="209" customWidth="1"/>
    <col min="15621" max="15621" width="1.42578125" style="209" customWidth="1"/>
    <col min="15622" max="15623" width="12.140625" style="209" customWidth="1"/>
    <col min="15624" max="15624" width="1.42578125" style="209" customWidth="1"/>
    <col min="15625" max="15625" width="29.28515625" style="209" bestFit="1" customWidth="1"/>
    <col min="15626" max="15872" width="9.140625" style="209"/>
    <col min="15873" max="15873" width="53.5703125" style="209" customWidth="1"/>
    <col min="15874" max="15874" width="1.42578125" style="209" customWidth="1"/>
    <col min="15875" max="15876" width="12.140625" style="209" customWidth="1"/>
    <col min="15877" max="15877" width="1.42578125" style="209" customWidth="1"/>
    <col min="15878" max="15879" width="12.140625" style="209" customWidth="1"/>
    <col min="15880" max="15880" width="1.42578125" style="209" customWidth="1"/>
    <col min="15881" max="15881" width="29.28515625" style="209" bestFit="1" customWidth="1"/>
    <col min="15882" max="16128" width="9.140625" style="209"/>
    <col min="16129" max="16129" width="53.5703125" style="209" customWidth="1"/>
    <col min="16130" max="16130" width="1.42578125" style="209" customWidth="1"/>
    <col min="16131" max="16132" width="12.140625" style="209" customWidth="1"/>
    <col min="16133" max="16133" width="1.42578125" style="209" customWidth="1"/>
    <col min="16134" max="16135" width="12.140625" style="209" customWidth="1"/>
    <col min="16136" max="16136" width="1.42578125" style="209" customWidth="1"/>
    <col min="16137" max="16137" width="29.28515625" style="209" bestFit="1" customWidth="1"/>
    <col min="16138" max="16384" width="9.140625" style="209"/>
  </cols>
  <sheetData>
    <row r="1" spans="1:15" s="211" customFormat="1" x14ac:dyDescent="0.35">
      <c r="A1" s="285" t="s">
        <v>160</v>
      </c>
      <c r="B1" s="285"/>
      <c r="C1" s="285"/>
      <c r="D1" s="285"/>
      <c r="E1" s="285"/>
      <c r="F1" s="285"/>
      <c r="G1" s="285"/>
      <c r="H1" s="285"/>
      <c r="I1" s="285"/>
    </row>
    <row r="2" spans="1:15" s="211" customFormat="1" x14ac:dyDescent="0.35">
      <c r="A2" s="257" t="s">
        <v>226</v>
      </c>
      <c r="B2" s="257"/>
      <c r="C2" s="257"/>
      <c r="D2" s="257"/>
      <c r="E2" s="257"/>
      <c r="F2" s="257"/>
      <c r="G2" s="257"/>
      <c r="H2" s="257"/>
      <c r="I2" s="257"/>
    </row>
    <row r="3" spans="1:15" s="211" customFormat="1" x14ac:dyDescent="0.35">
      <c r="A3" s="285" t="s">
        <v>18</v>
      </c>
      <c r="B3" s="285"/>
      <c r="C3" s="285"/>
      <c r="D3" s="285"/>
      <c r="E3" s="285"/>
      <c r="F3" s="285"/>
      <c r="G3" s="285"/>
      <c r="H3" s="285"/>
      <c r="I3" s="285"/>
    </row>
    <row r="4" spans="1:15" s="19" customFormat="1" ht="15" x14ac:dyDescent="0.3">
      <c r="A4" s="105"/>
      <c r="B4" s="105"/>
      <c r="C4" s="150"/>
      <c r="D4" s="150"/>
      <c r="E4" s="105"/>
      <c r="F4" s="150"/>
      <c r="G4" s="150"/>
      <c r="H4" s="105"/>
      <c r="I4" s="169"/>
    </row>
    <row r="5" spans="1:15" s="175" customFormat="1" ht="15" x14ac:dyDescent="0.3">
      <c r="A5" s="170"/>
      <c r="B5" s="171"/>
      <c r="C5" s="172"/>
      <c r="D5" s="173"/>
      <c r="E5" s="171"/>
      <c r="F5" s="172"/>
      <c r="G5" s="173"/>
      <c r="H5" s="171"/>
      <c r="I5" s="174"/>
    </row>
    <row r="6" spans="1:15" s="175" customFormat="1" ht="15" x14ac:dyDescent="0.3">
      <c r="A6" s="176"/>
      <c r="B6" s="177"/>
      <c r="C6" s="281" t="s">
        <v>23</v>
      </c>
      <c r="D6" s="282"/>
      <c r="E6" s="178"/>
      <c r="F6" s="283" t="s">
        <v>24</v>
      </c>
      <c r="G6" s="284"/>
      <c r="H6" s="171"/>
      <c r="I6" s="95" t="s">
        <v>25</v>
      </c>
    </row>
    <row r="7" spans="1:15" s="175" customFormat="1" ht="15" x14ac:dyDescent="0.3">
      <c r="A7" s="212"/>
      <c r="B7" s="171"/>
      <c r="C7" s="179" t="s">
        <v>26</v>
      </c>
      <c r="D7" s="28" t="s">
        <v>27</v>
      </c>
      <c r="E7" s="110"/>
      <c r="F7" s="27" t="s">
        <v>26</v>
      </c>
      <c r="G7" s="28" t="s">
        <v>27</v>
      </c>
      <c r="H7" s="98"/>
      <c r="I7" s="99" t="s">
        <v>87</v>
      </c>
    </row>
    <row r="8" spans="1:15" s="184" customFormat="1" ht="52.5" customHeight="1" x14ac:dyDescent="0.3">
      <c r="A8" s="217" t="s">
        <v>161</v>
      </c>
      <c r="B8" s="218"/>
      <c r="C8" s="247">
        <v>487</v>
      </c>
      <c r="D8" s="220">
        <f>C8/C$11*100</f>
        <v>58.253588516746412</v>
      </c>
      <c r="F8" s="247">
        <v>113</v>
      </c>
      <c r="G8" s="220">
        <f>F8/F$11*100</f>
        <v>61.413043478260867</v>
      </c>
      <c r="H8" s="219"/>
      <c r="I8" s="220">
        <f>F8/C8*100</f>
        <v>23.203285420944557</v>
      </c>
    </row>
    <row r="9" spans="1:15" s="184" customFormat="1" ht="52.5" customHeight="1" x14ac:dyDescent="0.3">
      <c r="A9" s="217" t="s">
        <v>162</v>
      </c>
      <c r="B9" s="218"/>
      <c r="C9" s="247">
        <v>349</v>
      </c>
      <c r="D9" s="220">
        <f>C9/C$11*100</f>
        <v>41.746411483253588</v>
      </c>
      <c r="F9" s="247">
        <v>71</v>
      </c>
      <c r="G9" s="220">
        <f>F9/F$11*100</f>
        <v>38.586956521739133</v>
      </c>
      <c r="H9" s="219"/>
      <c r="I9" s="220">
        <f>F9/C9*100</f>
        <v>20.343839541547279</v>
      </c>
    </row>
    <row r="10" spans="1:15" s="183" customFormat="1" ht="15" x14ac:dyDescent="0.3">
      <c r="A10" s="185"/>
      <c r="B10" s="186"/>
      <c r="C10" s="187"/>
      <c r="D10" s="188"/>
      <c r="E10" s="213"/>
      <c r="F10" s="187"/>
      <c r="G10" s="188"/>
      <c r="H10" s="213"/>
      <c r="I10" s="189"/>
    </row>
    <row r="11" spans="1:15" s="183" customFormat="1" ht="15" x14ac:dyDescent="0.3">
      <c r="A11" s="190" t="s">
        <v>79</v>
      </c>
      <c r="B11" s="191"/>
      <c r="C11" s="192">
        <f>SUM(C8:C9)</f>
        <v>836</v>
      </c>
      <c r="D11" s="193">
        <f>C11/C$11*100</f>
        <v>100</v>
      </c>
      <c r="E11" s="214"/>
      <c r="F11" s="192">
        <f>SUM(F8:F9)</f>
        <v>184</v>
      </c>
      <c r="G11" s="193">
        <f>F11/F$11*100</f>
        <v>100</v>
      </c>
      <c r="H11" s="214"/>
      <c r="I11" s="194">
        <f>F11/C11*100</f>
        <v>22.009569377990431</v>
      </c>
    </row>
    <row r="12" spans="1:15" s="183" customFormat="1" ht="15" x14ac:dyDescent="0.3">
      <c r="A12" s="195"/>
      <c r="B12" s="180"/>
      <c r="C12" s="215"/>
      <c r="D12" s="197"/>
      <c r="E12" s="181"/>
      <c r="F12" s="216"/>
      <c r="G12" s="197"/>
      <c r="H12" s="180"/>
      <c r="I12" s="198"/>
    </row>
    <row r="13" spans="1:15" s="183" customFormat="1" ht="15" x14ac:dyDescent="0.3">
      <c r="A13" s="180"/>
      <c r="B13" s="180"/>
      <c r="C13" s="181"/>
      <c r="D13" s="181"/>
      <c r="E13" s="181"/>
      <c r="F13" s="180"/>
      <c r="G13" s="180"/>
      <c r="H13" s="180"/>
      <c r="I13" s="182"/>
    </row>
    <row r="14" spans="1:15" s="183" customFormat="1" ht="15" x14ac:dyDescent="0.3">
      <c r="A14" s="140" t="s">
        <v>80</v>
      </c>
      <c r="B14" s="228"/>
      <c r="C14" s="181"/>
      <c r="D14" s="181"/>
      <c r="E14" s="181"/>
      <c r="F14" s="180"/>
      <c r="G14" s="180"/>
      <c r="H14" s="180"/>
      <c r="I14" s="182"/>
    </row>
    <row r="15" spans="1:15" s="234" customFormat="1" ht="15" x14ac:dyDescent="0.3">
      <c r="A15" s="167" t="s">
        <v>81</v>
      </c>
      <c r="B15" s="229"/>
      <c r="C15" s="230"/>
      <c r="D15" s="230"/>
      <c r="E15" s="230"/>
      <c r="F15" s="230"/>
      <c r="G15" s="230"/>
      <c r="H15" s="230"/>
      <c r="I15" s="230"/>
      <c r="J15" s="231"/>
      <c r="K15" s="232"/>
      <c r="L15" s="231"/>
      <c r="M15" s="231"/>
      <c r="N15" s="231"/>
      <c r="O15" s="233"/>
    </row>
    <row r="16" spans="1:15" s="237" customFormat="1" ht="15" x14ac:dyDescent="0.3">
      <c r="A16" s="16" t="s">
        <v>227</v>
      </c>
      <c r="B16" s="235"/>
      <c r="C16" s="236"/>
      <c r="D16" s="236"/>
      <c r="E16" s="236"/>
      <c r="F16" s="236"/>
      <c r="G16" s="236"/>
      <c r="H16" s="236"/>
      <c r="I16" s="236"/>
      <c r="M16" s="238"/>
    </row>
    <row r="17" spans="1:9" s="183" customFormat="1" x14ac:dyDescent="0.35">
      <c r="A17" s="199"/>
      <c r="B17" s="199"/>
      <c r="C17" s="200"/>
      <c r="D17" s="200"/>
      <c r="E17" s="200"/>
      <c r="F17" s="199"/>
      <c r="G17" s="199"/>
      <c r="H17" s="199"/>
      <c r="I17" s="201"/>
    </row>
    <row r="18" spans="1:9" s="183" customFormat="1" x14ac:dyDescent="0.35">
      <c r="A18" s="199"/>
      <c r="B18" s="199"/>
      <c r="C18" s="200"/>
      <c r="D18" s="200"/>
      <c r="E18" s="200"/>
      <c r="F18" s="199"/>
      <c r="G18" s="199"/>
      <c r="H18" s="199"/>
      <c r="I18" s="201"/>
    </row>
    <row r="19" spans="1:9" s="205" customFormat="1" x14ac:dyDescent="0.35">
      <c r="A19" s="202"/>
      <c r="B19" s="202"/>
      <c r="C19" s="203"/>
      <c r="D19" s="203"/>
      <c r="E19" s="203"/>
      <c r="F19" s="202"/>
      <c r="G19" s="202"/>
      <c r="H19" s="202"/>
      <c r="I19" s="204"/>
    </row>
    <row r="20" spans="1:9" s="205" customFormat="1" x14ac:dyDescent="0.35">
      <c r="A20" s="202"/>
      <c r="B20" s="202"/>
      <c r="C20" s="203"/>
      <c r="D20" s="203"/>
      <c r="E20" s="203"/>
      <c r="F20" s="202"/>
      <c r="G20" s="202"/>
      <c r="H20" s="202"/>
      <c r="I20" s="204"/>
    </row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Contents - Matières</vt:lpstr>
      <vt:lpstr> - 1 - </vt:lpstr>
      <vt:lpstr> - 2 - </vt:lpstr>
      <vt:lpstr> - 3 - </vt:lpstr>
      <vt:lpstr> - 4 - </vt:lpstr>
      <vt:lpstr> - 5 - </vt:lpstr>
      <vt:lpstr> - 6 - </vt:lpstr>
      <vt:lpstr> - 7 - </vt:lpstr>
      <vt:lpstr> - 8 - </vt:lpstr>
      <vt:lpstr>' - 1 - '!Print_Titles</vt:lpstr>
      <vt:lpstr>' - 2 - '!Print_Titles</vt:lpstr>
      <vt:lpstr>' - 3 - '!Print_Titles</vt:lpstr>
      <vt:lpstr>' - 4 - '!Print_Titles</vt:lpstr>
      <vt:lpstr>' - 5 - 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2013-03-07T23:05:10Z</cp:lastPrinted>
  <dcterms:created xsi:type="dcterms:W3CDTF">2012-02-06T20:47:37Z</dcterms:created>
  <dcterms:modified xsi:type="dcterms:W3CDTF">2015-08-17T15:57:24Z</dcterms:modified>
</cp:coreProperties>
</file>