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24120" windowHeight="11265"/>
  </bookViews>
  <sheets>
    <sheet name="Contents_Matières" sheetId="1" r:id="rId1"/>
    <sheet name="- 1 -" sheetId="2" r:id="rId2"/>
    <sheet name="- 2 -" sheetId="3" r:id="rId3"/>
    <sheet name="- 3 -" sheetId="4" r:id="rId4"/>
    <sheet name="- 4 -" sheetId="11" r:id="rId5"/>
    <sheet name="- 5 -" sheetId="6" r:id="rId6"/>
    <sheet name="- 6 -" sheetId="7" r:id="rId7"/>
    <sheet name="- 7 -" sheetId="8" r:id="rId8"/>
    <sheet name="- 8 - " sheetId="9" r:id="rId9"/>
    <sheet name="- 9 -" sheetId="10" r:id="rId10"/>
  </sheets>
  <definedNames>
    <definedName name="_xlnm.Print_Area" localSheetId="2">'- 2 -'!$A$1:$D$83</definedName>
    <definedName name="_xlnm.Print_Titles" localSheetId="1">'- 1 -'!$1:$10</definedName>
    <definedName name="_xlnm.Print_Titles" localSheetId="2">'- 2 -'!$1:$9</definedName>
    <definedName name="_xlnm.Print_Titles" localSheetId="4">'- 4 -'!$1:$8</definedName>
    <definedName name="_xlnm.Print_Titles" localSheetId="5">'- 5 -'!$1:$8</definedName>
  </definedNames>
  <calcPr calcId="145621" iterateDelta="252"/>
</workbook>
</file>

<file path=xl/calcChain.xml><?xml version="1.0" encoding="utf-8"?>
<calcChain xmlns="http://schemas.openxmlformats.org/spreadsheetml/2006/main">
  <c r="C36" i="11" l="1"/>
  <c r="D36" i="11" s="1"/>
  <c r="D39" i="6" l="1"/>
  <c r="D44" i="6"/>
  <c r="C80" i="3"/>
  <c r="D73" i="3"/>
  <c r="D74" i="3"/>
  <c r="D75" i="3"/>
  <c r="D76" i="3"/>
  <c r="D77" i="3"/>
  <c r="C77" i="3"/>
  <c r="D80" i="3"/>
  <c r="C85" i="2"/>
  <c r="C64" i="2"/>
  <c r="C59" i="2"/>
  <c r="C12" i="10" l="1"/>
  <c r="D9" i="10" s="1"/>
  <c r="C16" i="3"/>
  <c r="C62" i="3"/>
  <c r="C37" i="2" l="1"/>
  <c r="C18" i="2" l="1"/>
  <c r="C81" i="2" l="1"/>
  <c r="C91" i="2"/>
  <c r="C54" i="2"/>
  <c r="C76" i="2"/>
  <c r="C70" i="2"/>
  <c r="C94" i="2" l="1"/>
  <c r="C34" i="3"/>
  <c r="C51" i="3"/>
  <c r="D64" i="2" l="1"/>
  <c r="D62" i="2"/>
  <c r="D58" i="2"/>
  <c r="D59" i="2"/>
  <c r="D32" i="2"/>
  <c r="D51" i="2"/>
  <c r="D31" i="2"/>
  <c r="D36" i="2"/>
  <c r="D33" i="2"/>
  <c r="D34" i="2"/>
  <c r="D35" i="2"/>
  <c r="D79" i="2"/>
  <c r="D83" i="2"/>
  <c r="D18" i="2"/>
  <c r="D17" i="2"/>
  <c r="C68" i="3"/>
  <c r="D48" i="3" l="1"/>
  <c r="C70" i="3"/>
  <c r="D70" i="3" s="1"/>
  <c r="D32" i="3"/>
  <c r="D29" i="3"/>
  <c r="D22" i="3"/>
  <c r="D31" i="3"/>
  <c r="D12" i="10"/>
  <c r="C12" i="9"/>
  <c r="D12" i="9" s="1"/>
  <c r="C12" i="8"/>
  <c r="D12" i="8" s="1"/>
  <c r="C15" i="7"/>
  <c r="D15" i="7" s="1"/>
  <c r="C52" i="6"/>
  <c r="C20" i="4"/>
  <c r="D18" i="4" s="1"/>
  <c r="D47" i="6" l="1"/>
  <c r="D10" i="6"/>
  <c r="D25" i="6"/>
  <c r="D29" i="6"/>
  <c r="D43" i="6"/>
  <c r="D15" i="3"/>
  <c r="D45" i="3"/>
  <c r="D20" i="4"/>
  <c r="D17" i="4"/>
  <c r="D20" i="6"/>
  <c r="D27" i="6"/>
  <c r="D32" i="6"/>
  <c r="D35" i="6"/>
  <c r="D48" i="6"/>
  <c r="D17" i="6"/>
  <c r="D21" i="6"/>
  <c r="D24" i="6"/>
  <c r="D28" i="6"/>
  <c r="D33" i="6"/>
  <c r="D36" i="6"/>
  <c r="D40" i="6"/>
  <c r="D45" i="6"/>
  <c r="D49" i="6"/>
  <c r="D18" i="6"/>
  <c r="D22" i="6"/>
  <c r="D30" i="6"/>
  <c r="D37" i="6"/>
  <c r="D41" i="6"/>
  <c r="D46" i="6"/>
  <c r="D50" i="6"/>
  <c r="D19" i="6"/>
  <c r="D23" i="6"/>
  <c r="D26" i="6"/>
  <c r="D31" i="6"/>
  <c r="D34" i="6"/>
  <c r="D38" i="6"/>
  <c r="D42" i="6"/>
  <c r="D16" i="6"/>
  <c r="D15" i="6"/>
  <c r="D14" i="6"/>
  <c r="D13" i="6"/>
  <c r="D12" i="6"/>
  <c r="D11" i="6"/>
  <c r="D52" i="6"/>
  <c r="D9" i="6"/>
  <c r="D13" i="4"/>
  <c r="D11" i="4"/>
  <c r="D15" i="4"/>
  <c r="D10" i="7"/>
  <c r="D12" i="7"/>
  <c r="D9" i="8"/>
  <c r="D9" i="9"/>
  <c r="D10" i="10"/>
  <c r="D10" i="9"/>
  <c r="D10" i="8"/>
  <c r="D9" i="7"/>
  <c r="D11" i="7"/>
  <c r="D13" i="7"/>
  <c r="D9" i="4"/>
  <c r="D10" i="4"/>
  <c r="D12" i="4"/>
  <c r="D14" i="4"/>
  <c r="D16" i="4"/>
  <c r="D42" i="2" l="1"/>
  <c r="D43" i="2"/>
  <c r="D45" i="2"/>
  <c r="D44" i="2"/>
  <c r="D47" i="2"/>
  <c r="D16" i="3"/>
  <c r="D14" i="3"/>
  <c r="D75" i="2"/>
  <c r="D74" i="2"/>
  <c r="D21" i="2"/>
  <c r="D16" i="2"/>
  <c r="D25" i="3"/>
  <c r="D11" i="3"/>
  <c r="D26" i="3"/>
  <c r="D24" i="2"/>
  <c r="D29" i="2"/>
  <c r="D26" i="2"/>
  <c r="D27" i="2"/>
  <c r="D25" i="2"/>
  <c r="D28" i="2"/>
  <c r="D41" i="3"/>
  <c r="D23" i="3"/>
  <c r="D37" i="3"/>
  <c r="D49" i="3"/>
  <c r="D24" i="3"/>
  <c r="D39" i="3"/>
  <c r="D44" i="3"/>
  <c r="D43" i="3"/>
  <c r="D30" i="3"/>
  <c r="D60" i="3"/>
  <c r="D19" i="3"/>
  <c r="D27" i="3"/>
  <c r="D40" i="3"/>
  <c r="D65" i="3"/>
  <c r="D34" i="3"/>
  <c r="D47" i="3"/>
  <c r="D54" i="3"/>
  <c r="D33" i="3"/>
  <c r="D38" i="3"/>
  <c r="D42" i="3"/>
  <c r="D50" i="3"/>
  <c r="D46" i="3"/>
  <c r="D67" i="3"/>
  <c r="D51" i="3"/>
  <c r="D57" i="3"/>
  <c r="D61" i="3"/>
  <c r="D66" i="3"/>
  <c r="D68" i="3"/>
  <c r="D62" i="3"/>
  <c r="D94" i="2"/>
  <c r="D90" i="2"/>
  <c r="D88" i="2"/>
  <c r="D73" i="2"/>
  <c r="D68" i="2"/>
  <c r="D57" i="2"/>
  <c r="D53" i="2"/>
  <c r="D50" i="2"/>
  <c r="D40" i="2"/>
  <c r="D89" i="2"/>
  <c r="D81" i="2"/>
  <c r="D80" i="2"/>
  <c r="D76" i="2"/>
  <c r="D69" i="2"/>
  <c r="D63" i="2"/>
  <c r="D48" i="2"/>
  <c r="D46" i="2"/>
  <c r="D52" i="2"/>
  <c r="D49" i="2"/>
  <c r="D41" i="2"/>
  <c r="D12" i="2"/>
  <c r="D85" i="2"/>
  <c r="D91" i="2"/>
  <c r="D54" i="2"/>
  <c r="D70" i="2"/>
  <c r="D37" i="2"/>
</calcChain>
</file>

<file path=xl/sharedStrings.xml><?xml version="1.0" encoding="utf-8"?>
<sst xmlns="http://schemas.openxmlformats.org/spreadsheetml/2006/main" count="336" uniqueCount="205">
  <si>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</si>
  <si>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</si>
  <si>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</si>
  <si>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</si>
  <si>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</si>
  <si>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</si>
  <si>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THE DOCTORATE / SELON L'ÉTABLISSEMENT QUI DÉCERNE LE DOCTORAT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</si>
  <si>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</si>
  <si>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</si>
  <si>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</si>
  <si>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</si>
  <si>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</si>
  <si>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</si>
  <si>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</si>
  <si>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</si>
  <si>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</si>
  <si>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DOCTORAL STUDIES / SELON L'ANNÉE DU DOCTORAT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</si>
  <si>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</si>
  <si>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</si>
  <si>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</si>
  <si>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</si>
  <si>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</si>
  <si>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</si>
  <si>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</si>
  <si>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Awards / Bourses</t>
  </si>
  <si>
    <t>Institution at Time of Application / Établissement au moment de la demande</t>
  </si>
  <si>
    <t xml:space="preserve"> </t>
  </si>
  <si>
    <t xml:space="preserve">#     </t>
  </si>
  <si>
    <t>% total</t>
  </si>
  <si>
    <t>Newfoundland and Labrador / Terre-Neuve-et-Labrador</t>
  </si>
  <si>
    <t>Memorial</t>
  </si>
  <si>
    <t>Nova Scotia / Nouvelle-Écosse</t>
  </si>
  <si>
    <t>Dalhousie</t>
  </si>
  <si>
    <t>Total Nova Scotia / Nouvelle-Écosse</t>
  </si>
  <si>
    <t>New Brunswick / Nouveau-Brunswick</t>
  </si>
  <si>
    <t>Québec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</si>
  <si>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</si>
  <si>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</si>
  <si>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</si>
  <si>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</si>
  <si>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</si>
  <si>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</si>
  <si>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</si>
  <si>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>Total Québec</t>
  </si>
  <si>
    <t>Ontario</t>
  </si>
  <si>
    <t>Carleton</t>
  </si>
  <si>
    <t>Guelph</t>
  </si>
  <si>
    <t>McMaster</t>
  </si>
  <si>
    <t>Ottawa</t>
  </si>
  <si>
    <t>Queen's</t>
  </si>
  <si>
    <t>Ryerson</t>
  </si>
  <si>
    <t>Toronto</t>
  </si>
  <si>
    <t>Waterloo</t>
  </si>
  <si>
    <t>Western Ontario</t>
  </si>
  <si>
    <t>Windsor</t>
  </si>
  <si>
    <t>York</t>
  </si>
  <si>
    <t>Total Ontario</t>
  </si>
  <si>
    <t>Manitoba</t>
  </si>
  <si>
    <t>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</si>
  <si>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</si>
  <si>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</si>
  <si>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</si>
  <si>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</si>
  <si>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</si>
  <si>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</si>
  <si>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</si>
  <si>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</si>
  <si>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</si>
  <si>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</si>
  <si>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</si>
  <si>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</si>
  <si>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</si>
  <si>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</si>
  <si>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United Kingdom / Royaume-Uni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</si>
  <si>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</si>
  <si>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</si>
  <si>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</si>
  <si>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</si>
  <si>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</si>
  <si>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</si>
  <si>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Table / Tableau 3</t>
  </si>
  <si>
    <t>Province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</si>
  <si>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</si>
  <si>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</si>
  <si>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</si>
  <si>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</si>
  <si>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</si>
  <si>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</si>
  <si>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</si>
  <si>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</si>
  <si>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</si>
  <si>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</si>
  <si>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</si>
  <si>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</si>
  <si>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</si>
  <si>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</si>
  <si>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Linguistics / Linguistique</t>
  </si>
  <si>
    <t>Literature, Modern Languages and / Littératures et langues modernes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</si>
  <si>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</si>
  <si>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</si>
  <si>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</si>
  <si>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</si>
  <si>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</si>
  <si>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</si>
  <si>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</si>
  <si>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Table / Tableau 5</t>
  </si>
  <si>
    <t>Research area / Domaine de recherche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</si>
  <si>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</si>
  <si>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</si>
  <si>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</si>
  <si>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</si>
  <si>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</si>
  <si>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Ethics / Éthique</t>
  </si>
  <si>
    <t>Family / Famille</t>
  </si>
  <si>
    <t>Gender Issues / Questions touchant les sexes</t>
  </si>
  <si>
    <t>Globalization / Mondialisation</t>
  </si>
  <si>
    <t>Immigration / Immigration</t>
  </si>
  <si>
    <t>Indigenous peoples / Populations indigènes</t>
  </si>
  <si>
    <t>Law and Justice / Droit et justice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</si>
  <si>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</si>
  <si>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</si>
  <si>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</si>
  <si>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</si>
  <si>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</si>
  <si>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</si>
  <si>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</si>
  <si>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Science and technology / Science et technologie</t>
  </si>
  <si>
    <t>Social development and welfare / Développement social et bien-être</t>
  </si>
  <si>
    <t>Violence / Violence</t>
  </si>
  <si>
    <t>Women / Femmes</t>
  </si>
  <si>
    <t>Youth / Jeunesse</t>
  </si>
  <si>
    <t>Total</t>
  </si>
  <si>
    <t>Table / Tableau 6</t>
  </si>
  <si>
    <t>Committee / Comité</t>
  </si>
  <si>
    <t>Table / Tableau 7</t>
  </si>
  <si>
    <t>BY YEAR IN DOCTORAL STUDIES / SELON L'ANNÉE DU DOCTORAT</t>
  </si>
  <si>
    <t>Year in doctoral studies / L'année du doctorat</t>
  </si>
  <si>
    <t>Table / Tableau 8</t>
  </si>
  <si>
    <t xml:space="preserve"> BY APPLICATION LANGUAGE / SELON LA LANGUE DE LA DEMANDE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</si>
  <si>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</si>
  <si>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</si>
  <si>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</si>
  <si>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</si>
  <si>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</si>
  <si>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</si>
  <si>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</si>
  <si>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 xml:space="preserve">Brock </t>
  </si>
  <si>
    <t xml:space="preserve">Carleton </t>
  </si>
  <si>
    <t xml:space="preserve">Queen's </t>
  </si>
  <si>
    <t xml:space="preserve">McGill </t>
  </si>
  <si>
    <t>UQAM</t>
  </si>
  <si>
    <t xml:space="preserve">McMaster </t>
  </si>
  <si>
    <t>Brock</t>
  </si>
  <si>
    <t>Energy and natural resources / Énergie et ressources naturelles</t>
  </si>
  <si>
    <t>Mental Health / Santé mentale</t>
  </si>
  <si>
    <t>Fine Arts; Literatures / Beaux arts; lettres</t>
  </si>
  <si>
    <t>Canada's Official Languages / Langues officielles du Canada</t>
  </si>
  <si>
    <t>Environment and Sustainability / Environnement et dév. durable</t>
  </si>
  <si>
    <t>Housing / Logement</t>
  </si>
  <si>
    <t>International Relations, Development and / Relations internation., commerce et dév.</t>
  </si>
  <si>
    <t>Leisure, recreation and tourism / Loisirs et tourisme</t>
  </si>
  <si>
    <t>New Brunswick</t>
  </si>
  <si>
    <t>History; philosophy; classics, classical and dead languages; religious studies / histoire; philosophie; études anciennes; études religieuses</t>
  </si>
  <si>
    <t>Sociology; anthropology; communications and media studies; criminology; archaeology; geography / sociologie; anthropologie; communications et études média; criminologie; archéologie; géographie</t>
  </si>
  <si>
    <t>Education; psychology; linguistics; social work / éducation; psychologie; linguistique; travail social</t>
  </si>
  <si>
    <t>Management, business and administrative sudies; political science; industrial relations; law; economics / gestion des affaires et commerce; sciences administratives; science politique; relations industrielles; droit; economie</t>
  </si>
  <si>
    <t>Innovation, Industrial and Tech. Develop / Innovation, dév. industriel et tech.</t>
  </si>
  <si>
    <t>Poverty / Pauvreté</t>
  </si>
  <si>
    <t>Saint Mary's</t>
  </si>
  <si>
    <t>No Institutional Affiliation / Sans Affiliation</t>
  </si>
  <si>
    <t>INRS</t>
  </si>
  <si>
    <t>UQTR</t>
  </si>
  <si>
    <t>UQO</t>
  </si>
  <si>
    <t xml:space="preserve">  UQAM</t>
  </si>
  <si>
    <t xml:space="preserve">  UQAR</t>
  </si>
  <si>
    <t>Trent</t>
  </si>
  <si>
    <t>Management, Business, Administrative Studies /
Sciences administratives, gestion des affaires et commerce</t>
  </si>
  <si>
    <t>Urban and Regional Studies, Environmental Studies /
Urbanisme, aménagement régional et études environnementales</t>
  </si>
  <si>
    <t>Folklore / Folklore</t>
  </si>
  <si>
    <t>Financial and Monetary Systems / Systèmes financiers et monétaires</t>
  </si>
  <si>
    <t>Health / Santé</t>
  </si>
  <si>
    <t>Information Technologies / Technologies de l'information</t>
  </si>
  <si>
    <t>Transportation / Transports</t>
  </si>
  <si>
    <t>Arts and culture / Beaux-arts et culture</t>
  </si>
  <si>
    <t xml:space="preserve">Joseph-Armand Bombardier Canada Graduate Scholarships - Doctoral 2017-18 / </t>
  </si>
  <si>
    <t>Bourses d'études supérieures du Canada Joseph-Armand-Bombardier - Doctorat 2017-2018</t>
  </si>
  <si>
    <t>CSP - 2017-05-08</t>
  </si>
  <si>
    <t>UQAC</t>
  </si>
  <si>
    <t>Wilfrid Laurier</t>
  </si>
  <si>
    <t>Winnipeg</t>
  </si>
  <si>
    <t>Total Manitoba</t>
  </si>
  <si>
    <t>Regina</t>
  </si>
  <si>
    <t>Total Saskatchewan</t>
  </si>
  <si>
    <t>UQAR</t>
  </si>
  <si>
    <t xml:space="preserve">     UQAC</t>
  </si>
  <si>
    <t>Total Canada</t>
  </si>
  <si>
    <t>Forein / Pays étrangers</t>
  </si>
  <si>
    <t>France</t>
  </si>
  <si>
    <t>Yukon</t>
  </si>
  <si>
    <t>Demography / Démographie</t>
  </si>
  <si>
    <t>Agriculture / Agriculture</t>
  </si>
  <si>
    <t>Productivity / Productivité</t>
  </si>
  <si>
    <t>Official Language Minority Communities / Commun. de langue offic en situation minoritaire</t>
  </si>
  <si>
    <t>Archival Science / Archivistique</t>
  </si>
  <si>
    <t>CSP - 2018-02-22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</si>
</sst>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.0_-;\-* #,##0.0_-;_-* &quot;-&quot;?_-;_-@_-"/>
    <numFmt numFmtId="166" formatCode="0.0%"/>
  </numFmts>
  <fonts count="18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10"/>
      <color indexed="10"/>
      <name val="Trebuchet MS"/>
      <family val="2"/>
    </font>
    <font>
      <b/>
      <sz val="10"/>
      <name val="Trebuchet MS"/>
      <family val="2"/>
    </font>
    <font>
      <sz val="10"/>
      <name val="MS Sans Serif"/>
      <family val="2"/>
    </font>
    <font>
      <b/>
      <sz val="9"/>
      <name val="Trebuchet MS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2" fillId="0" borderId="0"/>
    <xf numFmtId="0" fontId="1" fillId="0" borderId="0"/>
  </cellStyleXfs>
  <cellXfs count="306">
    <xf numFmtId="0" fontId="0" fillId="0" borderId="0" xfId="0"/>
    <xf numFmtId="0" fontId="5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4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5" applyFont="1" applyFill="1" applyBorder="1"/>
    <xf numFmtId="164" fontId="7" fillId="0" borderId="0" xfId="5" applyNumberFormat="1" applyFont="1" applyFill="1" applyBorder="1"/>
    <xf numFmtId="41" fontId="13" fillId="0" borderId="0" xfId="5" applyNumberFormat="1" applyFont="1" applyFill="1" applyBorder="1"/>
    <xf numFmtId="165" fontId="13" fillId="0" borderId="0" xfId="5" applyNumberFormat="1" applyFont="1" applyFill="1" applyBorder="1"/>
    <xf numFmtId="164" fontId="14" fillId="0" borderId="0" xfId="4" applyNumberFormat="1" applyFont="1" applyFill="1" applyBorder="1" applyAlignment="1">
      <alignment horizontal="centerContinuous"/>
    </xf>
    <xf numFmtId="164" fontId="14" fillId="0" borderId="0" xfId="4" applyNumberFormat="1" applyFont="1" applyFill="1" applyBorder="1" applyAlignment="1">
      <alignment horizontal="center"/>
    </xf>
    <xf numFmtId="41" fontId="14" fillId="2" borderId="6" xfId="4" applyNumberFormat="1" applyFont="1" applyFill="1" applyBorder="1" applyAlignment="1">
      <alignment horizontal="right" wrapText="1"/>
    </xf>
    <xf numFmtId="165" fontId="14" fillId="2" borderId="7" xfId="4" applyNumberFormat="1" applyFont="1" applyFill="1" applyBorder="1" applyAlignment="1">
      <alignment horizontal="right" wrapText="1"/>
    </xf>
    <xf numFmtId="0" fontId="7" fillId="0" borderId="0" xfId="5" applyFont="1" applyFill="1" applyBorder="1" applyAlignment="1">
      <alignment horizontal="center"/>
    </xf>
    <xf numFmtId="41" fontId="14" fillId="2" borderId="8" xfId="4" applyNumberFormat="1" applyFont="1" applyFill="1" applyBorder="1" applyAlignment="1">
      <alignment horizontal="right"/>
    </xf>
    <xf numFmtId="165" fontId="14" fillId="2" borderId="9" xfId="4" applyNumberFormat="1" applyFont="1" applyFill="1" applyBorder="1" applyAlignment="1">
      <alignment horizontal="right"/>
    </xf>
    <xf numFmtId="0" fontId="14" fillId="0" borderId="0" xfId="5" applyFont="1" applyFill="1" applyBorder="1" applyAlignment="1">
      <alignment horizontal="left"/>
    </xf>
    <xf numFmtId="41" fontId="7" fillId="0" borderId="0" xfId="5" applyNumberFormat="1" applyFont="1" applyFill="1" applyBorder="1" applyAlignment="1">
      <alignment horizontal="right"/>
    </xf>
    <xf numFmtId="165" fontId="7" fillId="0" borderId="0" xfId="5" applyNumberFormat="1" applyFont="1" applyFill="1" applyBorder="1" applyAlignment="1">
      <alignment horizontal="right"/>
    </xf>
    <xf numFmtId="0" fontId="14" fillId="0" borderId="0" xfId="6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41" fontId="14" fillId="0" borderId="0" xfId="0" applyNumberFormat="1" applyFont="1" applyFill="1" applyBorder="1" applyAlignment="1">
      <alignment horizontal="center" vertical="top"/>
    </xf>
    <xf numFmtId="165" fontId="14" fillId="0" borderId="0" xfId="0" applyNumberFormat="1" applyFont="1" applyFill="1" applyBorder="1" applyAlignment="1">
      <alignment horizontal="center" vertical="top"/>
    </xf>
    <xf numFmtId="0" fontId="7" fillId="0" borderId="0" xfId="6" applyFont="1" applyFill="1" applyBorder="1" applyAlignment="1">
      <alignment horizontal="left" vertical="top"/>
    </xf>
    <xf numFmtId="41" fontId="7" fillId="0" borderId="0" xfId="0" applyNumberFormat="1" applyFont="1" applyFill="1" applyBorder="1" applyAlignment="1">
      <alignment horizontal="center" vertical="top"/>
    </xf>
    <xf numFmtId="165" fontId="7" fillId="0" borderId="0" xfId="0" applyNumberFormat="1" applyFont="1" applyFill="1" applyBorder="1" applyAlignment="1">
      <alignment horizontal="center" vertical="top"/>
    </xf>
    <xf numFmtId="0" fontId="7" fillId="0" borderId="0" xfId="4" applyFont="1" applyFill="1" applyBorder="1" applyAlignment="1">
      <alignment horizontal="right"/>
    </xf>
    <xf numFmtId="41" fontId="7" fillId="0" borderId="0" xfId="4" applyNumberFormat="1" applyFont="1" applyFill="1" applyBorder="1"/>
    <xf numFmtId="165" fontId="7" fillId="0" borderId="0" xfId="4" applyNumberFormat="1" applyFont="1" applyFill="1" applyBorder="1"/>
    <xf numFmtId="0" fontId="7" fillId="0" borderId="0" xfId="4" applyFont="1" applyFill="1" applyBorder="1"/>
    <xf numFmtId="0" fontId="1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65" fontId="14" fillId="0" borderId="0" xfId="5" applyNumberFormat="1" applyFont="1" applyFill="1" applyBorder="1"/>
    <xf numFmtId="0" fontId="7" fillId="0" borderId="0" xfId="0" applyFont="1"/>
    <xf numFmtId="165" fontId="7" fillId="0" borderId="0" xfId="5" applyNumberFormat="1" applyFont="1" applyFill="1" applyBorder="1"/>
    <xf numFmtId="0" fontId="14" fillId="0" borderId="0" xfId="4" applyFont="1" applyFill="1" applyBorder="1" applyAlignment="1">
      <alignment horizontal="left" vertical="top" wrapText="1"/>
    </xf>
    <xf numFmtId="0" fontId="7" fillId="0" borderId="0" xfId="4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 wrapText="1"/>
    </xf>
    <xf numFmtId="41" fontId="7" fillId="2" borderId="4" xfId="0" applyNumberFormat="1" applyFont="1" applyFill="1" applyBorder="1" applyAlignment="1">
      <alignment horizontal="center" vertical="top"/>
    </xf>
    <xf numFmtId="165" fontId="7" fillId="2" borderId="5" xfId="0" applyNumberFormat="1" applyFont="1" applyFill="1" applyBorder="1" applyAlignment="1">
      <alignment horizontal="center" vertical="top"/>
    </xf>
    <xf numFmtId="0" fontId="14" fillId="2" borderId="2" xfId="4" applyFont="1" applyFill="1" applyBorder="1" applyAlignment="1">
      <alignment horizontal="left"/>
    </xf>
    <xf numFmtId="165" fontId="14" fillId="2" borderId="7" xfId="0" applyNumberFormat="1" applyFont="1" applyFill="1" applyBorder="1" applyAlignment="1">
      <alignment horizontal="center" vertical="top"/>
    </xf>
    <xf numFmtId="0" fontId="7" fillId="2" borderId="3" xfId="0" applyFont="1" applyFill="1" applyBorder="1"/>
    <xf numFmtId="41" fontId="7" fillId="2" borderId="8" xfId="0" applyNumberFormat="1" applyFont="1" applyFill="1" applyBorder="1"/>
    <xf numFmtId="165" fontId="7" fillId="2" borderId="9" xfId="0" applyNumberFormat="1" applyFont="1" applyFill="1" applyBorder="1"/>
    <xf numFmtId="41" fontId="7" fillId="0" borderId="0" xfId="0" applyNumberFormat="1" applyFont="1" applyFill="1" applyBorder="1"/>
    <xf numFmtId="165" fontId="7" fillId="0" borderId="0" xfId="0" applyNumberFormat="1" applyFont="1" applyFill="1" applyBorder="1"/>
    <xf numFmtId="164" fontId="12" fillId="0" borderId="0" xfId="5" applyNumberFormat="1" applyFont="1" applyFill="1" applyBorder="1" applyAlignment="1">
      <alignment horizontal="center"/>
    </xf>
    <xf numFmtId="41" fontId="16" fillId="0" borderId="0" xfId="7" applyNumberFormat="1" applyFont="1" applyFill="1" applyBorder="1" applyAlignment="1">
      <alignment horizontal="center"/>
    </xf>
    <xf numFmtId="165" fontId="12" fillId="0" borderId="0" xfId="5" applyNumberFormat="1" applyFont="1" applyFill="1" applyBorder="1" applyAlignment="1">
      <alignment horizontal="center"/>
    </xf>
    <xf numFmtId="0" fontId="12" fillId="0" borderId="0" xfId="5" applyFont="1" applyFill="1" applyBorder="1"/>
    <xf numFmtId="41" fontId="7" fillId="0" borderId="0" xfId="5" applyNumberFormat="1" applyFont="1" applyFill="1" applyBorder="1"/>
    <xf numFmtId="166" fontId="4" fillId="0" borderId="0" xfId="4" applyNumberFormat="1" applyFont="1" applyFill="1" applyBorder="1" applyAlignment="1">
      <alignment horizontal="centerContinuous"/>
    </xf>
    <xf numFmtId="41" fontId="5" fillId="0" borderId="0" xfId="4" applyNumberFormat="1" applyFont="1" applyFill="1" applyBorder="1" applyAlignment="1">
      <alignment horizontal="centerContinuous"/>
    </xf>
    <xf numFmtId="165" fontId="5" fillId="0" borderId="0" xfId="4" applyNumberFormat="1" applyFont="1" applyFill="1" applyBorder="1" applyAlignment="1">
      <alignment horizontal="centerContinuous"/>
    </xf>
    <xf numFmtId="0" fontId="14" fillId="2" borderId="1" xfId="4" applyFont="1" applyFill="1" applyBorder="1" applyAlignment="1">
      <alignment horizontal="center" wrapText="1"/>
    </xf>
    <xf numFmtId="0" fontId="14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41" fontId="14" fillId="0" borderId="0" xfId="4" applyNumberFormat="1" applyFont="1" applyFill="1" applyBorder="1"/>
    <xf numFmtId="165" fontId="14" fillId="0" borderId="0" xfId="4" applyNumberFormat="1" applyFont="1" applyFill="1" applyBorder="1"/>
    <xf numFmtId="0" fontId="7" fillId="2" borderId="1" xfId="0" applyFont="1" applyFill="1" applyBorder="1" applyAlignment="1">
      <alignment vertical="top"/>
    </xf>
    <xf numFmtId="41" fontId="14" fillId="2" borderId="6" xfId="4" applyNumberFormat="1" applyFont="1" applyFill="1" applyBorder="1"/>
    <xf numFmtId="165" fontId="14" fillId="2" borderId="7" xfId="4" applyNumberFormat="1" applyFont="1" applyFill="1" applyBorder="1"/>
    <xf numFmtId="165" fontId="12" fillId="0" borderId="0" xfId="8" applyNumberFormat="1" applyFont="1" applyFill="1" applyBorder="1" applyAlignment="1">
      <alignment horizontal="center"/>
    </xf>
    <xf numFmtId="0" fontId="12" fillId="0" borderId="0" xfId="7" applyFont="1" applyFill="1" applyBorder="1"/>
    <xf numFmtId="0" fontId="7" fillId="0" borderId="0" xfId="9" applyFont="1" applyFill="1" applyBorder="1"/>
    <xf numFmtId="0" fontId="14" fillId="2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41" fontId="14" fillId="2" borderId="0" xfId="4" applyNumberFormat="1" applyFont="1" applyFill="1" applyBorder="1" applyAlignment="1">
      <alignment horizontal="right" wrapText="1"/>
    </xf>
    <xf numFmtId="41" fontId="14" fillId="2" borderId="11" xfId="4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41" fontId="7" fillId="2" borderId="10" xfId="0" applyNumberFormat="1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left"/>
    </xf>
    <xf numFmtId="41" fontId="14" fillId="2" borderId="0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0" borderId="2" xfId="0" applyFont="1" applyFill="1" applyBorder="1"/>
    <xf numFmtId="41" fontId="7" fillId="2" borderId="11" xfId="0" applyNumberFormat="1" applyFont="1" applyFill="1" applyBorder="1"/>
    <xf numFmtId="0" fontId="12" fillId="0" borderId="0" xfId="9" applyFont="1" applyFill="1" applyBorder="1"/>
    <xf numFmtId="41" fontId="7" fillId="0" borderId="0" xfId="5" applyNumberFormat="1" applyFont="1" applyFill="1" applyBorder="1" applyAlignment="1">
      <alignment horizontal="center"/>
    </xf>
    <xf numFmtId="165" fontId="7" fillId="0" borderId="0" xfId="5" applyNumberFormat="1" applyFont="1" applyFill="1" applyBorder="1" applyAlignment="1">
      <alignment horizontal="center"/>
    </xf>
    <xf numFmtId="0" fontId="12" fillId="0" borderId="0" xfId="0" applyFont="1" applyFill="1" applyBorder="1"/>
    <xf numFmtId="0" fontId="7" fillId="0" borderId="0" xfId="10" applyFont="1" applyFill="1" applyBorder="1"/>
    <xf numFmtId="0" fontId="14" fillId="0" borderId="0" xfId="10" applyFont="1" applyFill="1" applyBorder="1" applyAlignment="1">
      <alignment horizontal="center"/>
    </xf>
    <xf numFmtId="165" fontId="14" fillId="0" borderId="0" xfId="4" applyNumberFormat="1" applyFont="1" applyFill="1" applyBorder="1" applyAlignment="1">
      <alignment horizontal="center" wrapText="1"/>
    </xf>
    <xf numFmtId="0" fontId="7" fillId="0" borderId="0" xfId="10" applyFont="1" applyFill="1" applyBorder="1" applyAlignment="1">
      <alignment horizontal="center"/>
    </xf>
    <xf numFmtId="43" fontId="14" fillId="0" borderId="0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14" fillId="0" borderId="0" xfId="10" applyFont="1" applyFill="1" applyBorder="1" applyAlignment="1">
      <alignment horizontal="left"/>
    </xf>
    <xf numFmtId="0" fontId="7" fillId="0" borderId="0" xfId="10" applyFont="1" applyFill="1" applyBorder="1" applyAlignment="1">
      <alignment vertical="top"/>
    </xf>
    <xf numFmtId="0" fontId="7" fillId="2" borderId="1" xfId="10" applyFont="1" applyFill="1" applyBorder="1" applyAlignment="1">
      <alignment horizontal="right" vertical="top" wrapText="1"/>
    </xf>
    <xf numFmtId="0" fontId="7" fillId="0" borderId="0" xfId="10" applyFont="1" applyFill="1" applyBorder="1" applyAlignment="1">
      <alignment horizontal="right" vertical="top"/>
    </xf>
    <xf numFmtId="41" fontId="7" fillId="2" borderId="4" xfId="10" applyNumberFormat="1" applyFont="1" applyFill="1" applyBorder="1" applyAlignment="1">
      <alignment horizontal="center" vertical="top"/>
    </xf>
    <xf numFmtId="165" fontId="7" fillId="2" borderId="5" xfId="10" applyNumberFormat="1" applyFont="1" applyFill="1" applyBorder="1" applyAlignment="1">
      <alignment horizontal="center" vertical="top"/>
    </xf>
    <xf numFmtId="0" fontId="14" fillId="2" borderId="2" xfId="10" applyFont="1" applyFill="1" applyBorder="1" applyAlignment="1">
      <alignment horizontal="left"/>
    </xf>
    <xf numFmtId="0" fontId="14" fillId="0" borderId="0" xfId="10" applyFont="1" applyFill="1" applyBorder="1" applyAlignment="1">
      <alignment horizontal="right"/>
    </xf>
    <xf numFmtId="41" fontId="14" fillId="2" borderId="6" xfId="10" applyNumberFormat="1" applyFont="1" applyFill="1" applyBorder="1" applyAlignment="1">
      <alignment horizontal="center"/>
    </xf>
    <xf numFmtId="165" fontId="14" fillId="2" borderId="7" xfId="4" applyNumberFormat="1" applyFont="1" applyFill="1" applyBorder="1" applyAlignment="1">
      <alignment horizontal="center" vertical="top"/>
    </xf>
    <xf numFmtId="0" fontId="14" fillId="2" borderId="3" xfId="10" applyFont="1" applyFill="1" applyBorder="1"/>
    <xf numFmtId="0" fontId="14" fillId="0" borderId="0" xfId="10" applyFont="1" applyFill="1" applyBorder="1"/>
    <xf numFmtId="41" fontId="14" fillId="2" borderId="8" xfId="10" applyNumberFormat="1" applyFont="1" applyFill="1" applyBorder="1" applyAlignment="1">
      <alignment horizontal="center"/>
    </xf>
    <xf numFmtId="165" fontId="14" fillId="2" borderId="9" xfId="10" applyNumberFormat="1" applyFont="1" applyFill="1" applyBorder="1" applyAlignment="1">
      <alignment horizontal="center"/>
    </xf>
    <xf numFmtId="41" fontId="14" fillId="0" borderId="0" xfId="10" applyNumberFormat="1" applyFont="1" applyFill="1" applyBorder="1" applyAlignment="1">
      <alignment horizontal="center"/>
    </xf>
    <xf numFmtId="165" fontId="14" fillId="0" borderId="0" xfId="10" applyNumberFormat="1" applyFont="1" applyFill="1" applyBorder="1" applyAlignment="1">
      <alignment horizontal="center"/>
    </xf>
    <xf numFmtId="3" fontId="5" fillId="0" borderId="0" xfId="5" applyNumberFormat="1" applyFont="1" applyFill="1" applyBorder="1"/>
    <xf numFmtId="41" fontId="7" fillId="0" borderId="0" xfId="10" applyNumberFormat="1" applyFont="1" applyFill="1" applyBorder="1" applyAlignment="1">
      <alignment horizontal="center"/>
    </xf>
    <xf numFmtId="165" fontId="7" fillId="0" borderId="0" xfId="10" applyNumberFormat="1" applyFont="1" applyFill="1" applyBorder="1" applyAlignment="1">
      <alignment horizontal="center"/>
    </xf>
    <xf numFmtId="0" fontId="7" fillId="0" borderId="0" xfId="11" applyFont="1" applyFill="1" applyBorder="1" applyAlignment="1">
      <alignment horizontal="left"/>
    </xf>
    <xf numFmtId="41" fontId="7" fillId="0" borderId="0" xfId="11" applyNumberFormat="1" applyFont="1" applyFill="1" applyBorder="1" applyAlignment="1">
      <alignment horizontal="left"/>
    </xf>
    <xf numFmtId="0" fontId="14" fillId="0" borderId="0" xfId="11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/>
    </xf>
    <xf numFmtId="41" fontId="7" fillId="2" borderId="8" xfId="10" applyNumberFormat="1" applyFont="1" applyFill="1" applyBorder="1"/>
    <xf numFmtId="165" fontId="7" fillId="2" borderId="9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7" fillId="0" borderId="0" xfId="12" applyFont="1" applyFill="1" applyBorder="1"/>
    <xf numFmtId="164" fontId="5" fillId="0" borderId="0" xfId="12" applyNumberFormat="1" applyFont="1" applyFill="1" applyBorder="1" applyAlignment="1">
      <alignment horizontal="centerContinuous"/>
    </xf>
    <xf numFmtId="41" fontId="5" fillId="0" borderId="0" xfId="12" applyNumberFormat="1" applyFont="1" applyFill="1" applyBorder="1" applyAlignment="1">
      <alignment horizontal="centerContinuous"/>
    </xf>
    <xf numFmtId="165" fontId="5" fillId="0" borderId="0" xfId="12" applyNumberFormat="1" applyFont="1" applyFill="1" applyBorder="1" applyAlignment="1">
      <alignment horizontal="centerContinuous"/>
    </xf>
    <xf numFmtId="0" fontId="5" fillId="0" borderId="0" xfId="12" applyFont="1" applyFill="1" applyBorder="1" applyAlignment="1">
      <alignment horizontal="centerContinuous"/>
    </xf>
    <xf numFmtId="0" fontId="14" fillId="2" borderId="1" xfId="12" applyFont="1" applyFill="1" applyBorder="1" applyAlignment="1">
      <alignment horizontal="center"/>
    </xf>
    <xf numFmtId="0" fontId="14" fillId="0" borderId="0" xfId="12" applyFont="1" applyFill="1" applyBorder="1"/>
    <xf numFmtId="164" fontId="14" fillId="0" borderId="0" xfId="4" applyNumberFormat="1" applyFont="1" applyFill="1" applyBorder="1" applyAlignment="1">
      <alignment horizontal="right"/>
    </xf>
    <xf numFmtId="164" fontId="7" fillId="0" borderId="0" xfId="12" applyNumberFormat="1" applyFont="1" applyFill="1" applyBorder="1" applyAlignment="1">
      <alignment horizontal="center"/>
    </xf>
    <xf numFmtId="164" fontId="7" fillId="0" borderId="0" xfId="12" applyNumberFormat="1" applyFont="1" applyFill="1" applyBorder="1" applyAlignment="1">
      <alignment horizontal="center" vertical="top"/>
    </xf>
    <xf numFmtId="0" fontId="7" fillId="0" borderId="0" xfId="12" applyFont="1" applyFill="1" applyBorder="1" applyAlignment="1">
      <alignment vertical="top"/>
    </xf>
    <xf numFmtId="0" fontId="7" fillId="2" borderId="1" xfId="12" applyFont="1" applyFill="1" applyBorder="1" applyAlignment="1">
      <alignment horizontal="right" vertical="top"/>
    </xf>
    <xf numFmtId="41" fontId="14" fillId="2" borderId="4" xfId="12" applyNumberFormat="1" applyFont="1" applyFill="1" applyBorder="1" applyAlignment="1">
      <alignment horizontal="center" vertical="top"/>
    </xf>
    <xf numFmtId="165" fontId="14" fillId="2" borderId="5" xfId="13" applyNumberFormat="1" applyFont="1" applyFill="1" applyBorder="1" applyAlignment="1">
      <alignment horizontal="center" vertical="top"/>
    </xf>
    <xf numFmtId="0" fontId="14" fillId="2" borderId="2" xfId="12" applyFont="1" applyFill="1" applyBorder="1" applyAlignment="1">
      <alignment horizontal="left"/>
    </xf>
    <xf numFmtId="41" fontId="14" fillId="2" borderId="6" xfId="12" applyNumberFormat="1" applyFont="1" applyFill="1" applyBorder="1" applyAlignment="1">
      <alignment horizontal="center"/>
    </xf>
    <xf numFmtId="165" fontId="14" fillId="2" borderId="7" xfId="13" applyNumberFormat="1" applyFont="1" applyFill="1" applyBorder="1" applyAlignment="1">
      <alignment horizontal="center" vertical="top"/>
    </xf>
    <xf numFmtId="0" fontId="7" fillId="2" borderId="3" xfId="12" applyFont="1" applyFill="1" applyBorder="1" applyAlignment="1">
      <alignment horizontal="center"/>
    </xf>
    <xf numFmtId="41" fontId="14" fillId="2" borderId="8" xfId="12" applyNumberFormat="1" applyFont="1" applyFill="1" applyBorder="1" applyAlignment="1">
      <alignment horizontal="center"/>
    </xf>
    <xf numFmtId="165" fontId="14" fillId="2" borderId="9" xfId="12" applyNumberFormat="1" applyFont="1" applyFill="1" applyBorder="1" applyAlignment="1">
      <alignment horizontal="center"/>
    </xf>
    <xf numFmtId="0" fontId="7" fillId="0" borderId="0" xfId="12" applyFont="1" applyFill="1" applyBorder="1" applyAlignment="1">
      <alignment horizontal="center"/>
    </xf>
    <xf numFmtId="41" fontId="7" fillId="0" borderId="0" xfId="12" applyNumberFormat="1" applyFont="1" applyFill="1" applyBorder="1" applyAlignment="1">
      <alignment horizontal="center"/>
    </xf>
    <xf numFmtId="165" fontId="7" fillId="0" borderId="0" xfId="12" applyNumberFormat="1" applyFont="1" applyFill="1" applyBorder="1" applyAlignment="1">
      <alignment horizontal="center"/>
    </xf>
    <xf numFmtId="164" fontId="12" fillId="0" borderId="0" xfId="12" applyNumberFormat="1" applyFont="1" applyFill="1" applyBorder="1" applyAlignment="1">
      <alignment horizontal="center"/>
    </xf>
    <xf numFmtId="165" fontId="12" fillId="0" borderId="0" xfId="12" applyNumberFormat="1" applyFont="1" applyFill="1" applyBorder="1" applyAlignment="1">
      <alignment horizontal="center"/>
    </xf>
    <xf numFmtId="0" fontId="12" fillId="0" borderId="0" xfId="12" applyFont="1" applyFill="1" applyBorder="1"/>
    <xf numFmtId="0" fontId="5" fillId="0" borderId="0" xfId="12" applyFont="1" applyFill="1" applyBorder="1" applyAlignment="1">
      <alignment horizontal="center"/>
    </xf>
    <xf numFmtId="164" fontId="5" fillId="0" borderId="0" xfId="12" applyNumberFormat="1" applyFont="1" applyFill="1" applyBorder="1" applyAlignment="1">
      <alignment horizontal="center"/>
    </xf>
    <xf numFmtId="41" fontId="5" fillId="0" borderId="0" xfId="12" applyNumberFormat="1" applyFont="1" applyFill="1" applyBorder="1" applyAlignment="1">
      <alignment horizontal="center"/>
    </xf>
    <xf numFmtId="165" fontId="5" fillId="0" borderId="0" xfId="12" applyNumberFormat="1" applyFont="1" applyFill="1" applyBorder="1" applyAlignment="1">
      <alignment horizontal="center"/>
    </xf>
    <xf numFmtId="0" fontId="5" fillId="0" borderId="0" xfId="13" applyFont="1" applyFill="1" applyBorder="1"/>
    <xf numFmtId="0" fontId="14" fillId="0" borderId="0" xfId="13" applyFont="1" applyFill="1" applyBorder="1" applyAlignment="1">
      <alignment horizontal="center" wrapText="1"/>
    </xf>
    <xf numFmtId="0" fontId="14" fillId="0" borderId="0" xfId="8" applyFont="1" applyFill="1" applyBorder="1" applyAlignment="1">
      <alignment horizontal="centerContinuous"/>
    </xf>
    <xf numFmtId="0" fontId="14" fillId="0" borderId="0" xfId="13" applyFont="1" applyFill="1" applyBorder="1"/>
    <xf numFmtId="0" fontId="14" fillId="2" borderId="1" xfId="13" applyFont="1" applyFill="1" applyBorder="1" applyAlignment="1">
      <alignment horizontal="center"/>
    </xf>
    <xf numFmtId="0" fontId="14" fillId="0" borderId="0" xfId="8" applyFont="1" applyFill="1" applyBorder="1" applyAlignment="1">
      <alignment horizontal="center"/>
    </xf>
    <xf numFmtId="0" fontId="7" fillId="2" borderId="1" xfId="13" applyFont="1" applyFill="1" applyBorder="1" applyAlignment="1">
      <alignment horizontal="centerContinuous"/>
    </xf>
    <xf numFmtId="3" fontId="7" fillId="0" borderId="0" xfId="13" applyNumberFormat="1" applyFont="1" applyFill="1" applyBorder="1" applyAlignment="1">
      <alignment horizontal="center"/>
    </xf>
    <xf numFmtId="41" fontId="7" fillId="2" borderId="4" xfId="13" applyNumberFormat="1" applyFont="1" applyFill="1" applyBorder="1" applyAlignment="1">
      <alignment horizontal="center"/>
    </xf>
    <xf numFmtId="165" fontId="7" fillId="2" borderId="5" xfId="13" applyNumberFormat="1" applyFont="1" applyFill="1" applyBorder="1" applyAlignment="1">
      <alignment horizontal="center"/>
    </xf>
    <xf numFmtId="0" fontId="7" fillId="0" borderId="0" xfId="13" applyFont="1" applyFill="1" applyBorder="1"/>
    <xf numFmtId="0" fontId="14" fillId="2" borderId="2" xfId="13" applyFont="1" applyFill="1" applyBorder="1" applyAlignment="1">
      <alignment horizontal="center"/>
    </xf>
    <xf numFmtId="3" fontId="14" fillId="0" borderId="0" xfId="13" applyNumberFormat="1" applyFont="1" applyFill="1" applyBorder="1" applyAlignment="1">
      <alignment horizontal="center"/>
    </xf>
    <xf numFmtId="41" fontId="14" fillId="2" borderId="6" xfId="13" applyNumberFormat="1" applyFont="1" applyFill="1" applyBorder="1" applyAlignment="1">
      <alignment horizontal="center"/>
    </xf>
    <xf numFmtId="0" fontId="14" fillId="2" borderId="3" xfId="13" applyFont="1" applyFill="1" applyBorder="1" applyAlignment="1">
      <alignment horizontal="center"/>
    </xf>
    <xf numFmtId="41" fontId="14" fillId="2" borderId="8" xfId="13" applyNumberFormat="1" applyFont="1" applyFill="1" applyBorder="1" applyAlignment="1">
      <alignment horizontal="center"/>
    </xf>
    <xf numFmtId="165" fontId="7" fillId="2" borderId="9" xfId="13" applyNumberFormat="1" applyFont="1" applyFill="1" applyBorder="1" applyAlignment="1">
      <alignment horizontal="center"/>
    </xf>
    <xf numFmtId="3" fontId="7" fillId="0" borderId="0" xfId="13" applyNumberFormat="1" applyFont="1" applyFill="1" applyBorder="1" applyAlignment="1">
      <alignment horizontal="centerContinuous"/>
    </xf>
    <xf numFmtId="41" fontId="7" fillId="0" borderId="0" xfId="13" applyNumberFormat="1" applyFont="1" applyFill="1" applyBorder="1" applyAlignment="1">
      <alignment horizontal="centerContinuous"/>
    </xf>
    <xf numFmtId="165" fontId="7" fillId="0" borderId="0" xfId="13" applyNumberFormat="1" applyFont="1" applyFill="1" applyBorder="1"/>
    <xf numFmtId="0" fontId="12" fillId="0" borderId="0" xfId="5" applyFont="1" applyFill="1" applyBorder="1" applyAlignment="1">
      <alignment horizontal="center"/>
    </xf>
    <xf numFmtId="0" fontId="5" fillId="0" borderId="0" xfId="13" applyFont="1" applyFill="1" applyBorder="1" applyAlignment="1">
      <alignment horizontal="center"/>
    </xf>
    <xf numFmtId="3" fontId="5" fillId="0" borderId="0" xfId="13" applyNumberFormat="1" applyFont="1" applyFill="1" applyBorder="1" applyAlignment="1">
      <alignment horizontal="center"/>
    </xf>
    <xf numFmtId="41" fontId="5" fillId="0" borderId="0" xfId="13" applyNumberFormat="1" applyFont="1" applyFill="1" applyBorder="1" applyAlignment="1">
      <alignment horizontal="center"/>
    </xf>
    <xf numFmtId="165" fontId="5" fillId="0" borderId="0" xfId="13" applyNumberFormat="1" applyFont="1" applyFill="1" applyBorder="1"/>
    <xf numFmtId="0" fontId="7" fillId="0" borderId="0" xfId="8" applyFont="1" applyFill="1" applyBorder="1"/>
    <xf numFmtId="0" fontId="5" fillId="0" borderId="0" xfId="8" applyFont="1" applyFill="1" applyBorder="1" applyAlignment="1">
      <alignment horizontal="center"/>
    </xf>
    <xf numFmtId="41" fontId="5" fillId="0" borderId="0" xfId="8" applyNumberFormat="1" applyFont="1" applyFill="1" applyBorder="1" applyAlignment="1">
      <alignment horizontal="center"/>
    </xf>
    <xf numFmtId="165" fontId="5" fillId="0" borderId="0" xfId="8" applyNumberFormat="1" applyFont="1" applyFill="1" applyBorder="1" applyAlignment="1">
      <alignment horizontal="center"/>
    </xf>
    <xf numFmtId="0" fontId="14" fillId="2" borderId="1" xfId="8" applyFont="1" applyFill="1" applyBorder="1" applyAlignment="1">
      <alignment horizontal="right" wrapText="1"/>
    </xf>
    <xf numFmtId="0" fontId="14" fillId="0" borderId="0" xfId="8" applyFont="1" applyFill="1" applyBorder="1"/>
    <xf numFmtId="41" fontId="7" fillId="0" borderId="0" xfId="8" applyNumberFormat="1" applyFont="1" applyFill="1" applyBorder="1" applyAlignment="1">
      <alignment horizontal="center"/>
    </xf>
    <xf numFmtId="165" fontId="7" fillId="0" borderId="0" xfId="8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41" fontId="7" fillId="2" borderId="4" xfId="8" applyNumberFormat="1" applyFont="1" applyFill="1" applyBorder="1" applyAlignment="1">
      <alignment horizontal="center"/>
    </xf>
    <xf numFmtId="165" fontId="7" fillId="2" borderId="5" xfId="8" applyNumberFormat="1" applyFont="1" applyFill="1" applyBorder="1" applyAlignment="1">
      <alignment horizontal="center"/>
    </xf>
    <xf numFmtId="0" fontId="14" fillId="2" borderId="2" xfId="8" applyFont="1" applyFill="1" applyBorder="1" applyAlignment="1">
      <alignment horizontal="left"/>
    </xf>
    <xf numFmtId="0" fontId="14" fillId="0" borderId="0" xfId="8" applyFont="1" applyFill="1" applyBorder="1" applyAlignment="1">
      <alignment horizontal="right"/>
    </xf>
    <xf numFmtId="41" fontId="14" fillId="2" borderId="6" xfId="8" applyNumberFormat="1" applyFont="1" applyFill="1" applyBorder="1" applyAlignment="1">
      <alignment horizontal="center"/>
    </xf>
    <xf numFmtId="165" fontId="14" fillId="2" borderId="7" xfId="8" applyNumberFormat="1" applyFont="1" applyFill="1" applyBorder="1" applyAlignment="1">
      <alignment horizontal="center" vertical="top"/>
    </xf>
    <xf numFmtId="41" fontId="7" fillId="2" borderId="8" xfId="8" applyNumberFormat="1" applyFont="1" applyFill="1" applyBorder="1" applyAlignment="1">
      <alignment horizontal="center"/>
    </xf>
    <xf numFmtId="165" fontId="7" fillId="2" borderId="9" xfId="8" applyNumberFormat="1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7" fillId="0" borderId="0" xfId="7" applyFont="1" applyFill="1" applyBorder="1"/>
    <xf numFmtId="0" fontId="5" fillId="0" borderId="0" xfId="7" applyFont="1" applyFill="1" applyBorder="1" applyAlignment="1">
      <alignment horizontal="center"/>
    </xf>
    <xf numFmtId="41" fontId="5" fillId="0" borderId="0" xfId="7" applyNumberFormat="1" applyFont="1" applyFill="1" applyBorder="1" applyAlignment="1">
      <alignment horizontal="center"/>
    </xf>
    <xf numFmtId="0" fontId="14" fillId="2" borderId="1" xfId="7" applyFont="1" applyFill="1" applyBorder="1" applyAlignment="1">
      <alignment horizontal="right"/>
    </xf>
    <xf numFmtId="0" fontId="14" fillId="0" borderId="0" xfId="7" applyFont="1" applyFill="1" applyBorder="1" applyAlignment="1">
      <alignment horizontal="centerContinuous"/>
    </xf>
    <xf numFmtId="0" fontId="14" fillId="0" borderId="0" xfId="7" applyFont="1" applyFill="1" applyBorder="1"/>
    <xf numFmtId="0" fontId="14" fillId="0" borderId="0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center"/>
    </xf>
    <xf numFmtId="41" fontId="7" fillId="0" borderId="0" xfId="7" applyNumberFormat="1" applyFont="1" applyFill="1" applyBorder="1" applyAlignment="1">
      <alignment horizontal="center"/>
    </xf>
    <xf numFmtId="0" fontId="7" fillId="2" borderId="1" xfId="7" applyFont="1" applyFill="1" applyBorder="1" applyAlignment="1">
      <alignment horizontal="left"/>
    </xf>
    <xf numFmtId="0" fontId="7" fillId="0" borderId="0" xfId="7" applyFont="1" applyFill="1" applyBorder="1" applyAlignment="1">
      <alignment horizontal="right"/>
    </xf>
    <xf numFmtId="41" fontId="7" fillId="2" borderId="4" xfId="7" applyNumberFormat="1" applyFont="1" applyFill="1" applyBorder="1" applyAlignment="1">
      <alignment horizontal="center"/>
    </xf>
    <xf numFmtId="0" fontId="14" fillId="2" borderId="2" xfId="7" applyFont="1" applyFill="1" applyBorder="1" applyAlignment="1">
      <alignment horizontal="left"/>
    </xf>
    <xf numFmtId="0" fontId="14" fillId="0" borderId="0" xfId="7" applyFont="1" applyFill="1" applyBorder="1" applyAlignment="1">
      <alignment horizontal="left"/>
    </xf>
    <xf numFmtId="41" fontId="14" fillId="2" borderId="6" xfId="7" applyNumberFormat="1" applyFont="1" applyFill="1" applyBorder="1" applyAlignment="1">
      <alignment horizontal="center"/>
    </xf>
    <xf numFmtId="0" fontId="7" fillId="2" borderId="3" xfId="7" applyFont="1" applyFill="1" applyBorder="1" applyAlignment="1">
      <alignment horizontal="center"/>
    </xf>
    <xf numFmtId="41" fontId="7" fillId="2" borderId="8" xfId="7" applyNumberFormat="1" applyFont="1" applyFill="1" applyBorder="1" applyAlignment="1">
      <alignment horizontal="center"/>
    </xf>
    <xf numFmtId="0" fontId="7" fillId="0" borderId="0" xfId="7" applyFont="1" applyFill="1" applyBorder="1" applyAlignment="1">
      <alignment horizontal="left" vertical="center"/>
    </xf>
    <xf numFmtId="0" fontId="7" fillId="0" borderId="0" xfId="7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center" vertical="center"/>
    </xf>
    <xf numFmtId="165" fontId="7" fillId="0" borderId="0" xfId="8" applyNumberFormat="1" applyFont="1" applyFill="1" applyBorder="1" applyAlignment="1">
      <alignment horizontal="center" vertical="center"/>
    </xf>
    <xf numFmtId="0" fontId="7" fillId="0" borderId="0" xfId="7" applyFont="1" applyFill="1" applyBorder="1" applyAlignment="1">
      <alignment vertical="center"/>
    </xf>
    <xf numFmtId="0" fontId="7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right" vertical="center"/>
    </xf>
    <xf numFmtId="0" fontId="7" fillId="0" borderId="0" xfId="8" applyFont="1" applyFill="1" applyBorder="1" applyAlignment="1">
      <alignment vertical="center"/>
    </xf>
    <xf numFmtId="0" fontId="7" fillId="0" borderId="0" xfId="13" applyFont="1" applyFill="1" applyBorder="1" applyAlignment="1">
      <alignment horizontal="center" vertical="center"/>
    </xf>
    <xf numFmtId="3" fontId="7" fillId="0" borderId="0" xfId="13" applyNumberFormat="1" applyFont="1" applyFill="1" applyBorder="1" applyAlignment="1">
      <alignment horizontal="center" vertical="center"/>
    </xf>
    <xf numFmtId="165" fontId="7" fillId="0" borderId="0" xfId="13" applyNumberFormat="1" applyFont="1" applyFill="1" applyBorder="1" applyAlignment="1">
      <alignment horizontal="center" vertical="center"/>
    </xf>
    <xf numFmtId="0" fontId="7" fillId="0" borderId="0" xfId="13" applyFont="1" applyFill="1" applyBorder="1" applyAlignment="1">
      <alignment vertical="center"/>
    </xf>
    <xf numFmtId="0" fontId="7" fillId="0" borderId="0" xfId="12" applyFont="1" applyFill="1" applyBorder="1" applyAlignment="1">
      <alignment horizontal="left" vertical="center" wrapText="1"/>
    </xf>
    <xf numFmtId="164" fontId="7" fillId="0" borderId="0" xfId="12" applyNumberFormat="1" applyFont="1" applyFill="1" applyBorder="1" applyAlignment="1">
      <alignment horizontal="center" vertical="center"/>
    </xf>
    <xf numFmtId="41" fontId="7" fillId="0" borderId="0" xfId="12" applyNumberFormat="1" applyFont="1" applyFill="1" applyBorder="1" applyAlignment="1">
      <alignment vertical="center"/>
    </xf>
    <xf numFmtId="0" fontId="7" fillId="0" borderId="0" xfId="12" applyFont="1" applyFill="1" applyBorder="1" applyAlignment="1">
      <alignment vertical="center"/>
    </xf>
    <xf numFmtId="0" fontId="7" fillId="0" borderId="0" xfId="10" applyFont="1" applyFill="1" applyBorder="1" applyAlignment="1">
      <alignment horizontal="left" vertical="center" wrapText="1"/>
    </xf>
    <xf numFmtId="0" fontId="14" fillId="0" borderId="0" xfId="10" applyFont="1" applyFill="1" applyBorder="1" applyAlignment="1">
      <alignment horizontal="center" vertical="center"/>
    </xf>
    <xf numFmtId="165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 vertical="center"/>
    </xf>
    <xf numFmtId="165" fontId="7" fillId="0" borderId="0" xfId="10" applyNumberFormat="1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vertical="center"/>
    </xf>
    <xf numFmtId="0" fontId="7" fillId="0" borderId="0" xfId="1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4" applyFont="1" applyFill="1" applyBorder="1" applyAlignment="1">
      <alignment horizontal="left" indent="2"/>
    </xf>
    <xf numFmtId="0" fontId="7" fillId="0" borderId="1" xfId="3" applyFont="1" applyFill="1" applyBorder="1" applyAlignment="1" applyProtection="1">
      <alignment horizontal="left" vertical="center" wrapText="1" indent="1"/>
    </xf>
    <xf numFmtId="0" fontId="7" fillId="0" borderId="2" xfId="3" applyFont="1" applyFill="1" applyBorder="1" applyAlignment="1" applyProtection="1">
      <alignment horizontal="left" vertical="center" indent="1"/>
    </xf>
    <xf numFmtId="0" fontId="7" fillId="0" borderId="2" xfId="3" applyFont="1" applyFill="1" applyBorder="1" applyAlignment="1" applyProtection="1">
      <alignment horizontal="left" vertical="center" wrapText="1" indent="1"/>
    </xf>
    <xf numFmtId="0" fontId="7" fillId="0" borderId="3" xfId="3" applyFont="1" applyFill="1" applyBorder="1" applyAlignment="1" applyProtection="1">
      <alignment horizontal="left" vertical="center" indent="1"/>
    </xf>
    <xf numFmtId="41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7" fillId="0" borderId="0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/>
    </xf>
    <xf numFmtId="0" fontId="7" fillId="0" borderId="0" xfId="0" applyNumberFormat="1" applyFont="1" applyFill="1" applyBorder="1" applyAlignment="1">
      <alignment horizontal="right" vertical="top"/>
    </xf>
    <xf numFmtId="0" fontId="17" fillId="0" borderId="0" xfId="0" applyNumberFormat="1" applyFont="1" applyAlignment="1">
      <alignment horizontal="right"/>
    </xf>
    <xf numFmtId="0" fontId="14" fillId="0" borderId="0" xfId="0" applyNumberFormat="1" applyFont="1" applyFill="1" applyBorder="1" applyAlignment="1">
      <alignment horizontal="right" vertical="top"/>
    </xf>
    <xf numFmtId="0" fontId="7" fillId="2" borderId="4" xfId="0" applyNumberFormat="1" applyFont="1" applyFill="1" applyBorder="1" applyAlignment="1">
      <alignment horizontal="right" vertical="top"/>
    </xf>
    <xf numFmtId="0" fontId="14" fillId="2" borderId="6" xfId="0" applyNumberFormat="1" applyFont="1" applyFill="1" applyBorder="1" applyAlignment="1">
      <alignment horizontal="right"/>
    </xf>
    <xf numFmtId="0" fontId="14" fillId="2" borderId="2" xfId="4" applyFont="1" applyFill="1" applyBorder="1" applyAlignment="1">
      <alignment wrapText="1"/>
    </xf>
    <xf numFmtId="0" fontId="14" fillId="2" borderId="3" xfId="4" applyFont="1" applyFill="1" applyBorder="1" applyAlignment="1">
      <alignment wrapText="1"/>
    </xf>
    <xf numFmtId="0" fontId="14" fillId="2" borderId="2" xfId="12" applyFont="1" applyFill="1" applyBorder="1" applyAlignment="1"/>
    <xf numFmtId="0" fontId="14" fillId="2" borderId="3" xfId="12" applyFont="1" applyFill="1" applyBorder="1" applyAlignment="1"/>
    <xf numFmtId="0" fontId="14" fillId="2" borderId="2" xfId="13" applyFont="1" applyFill="1" applyBorder="1" applyAlignment="1">
      <alignment wrapText="1"/>
    </xf>
    <xf numFmtId="0" fontId="14" fillId="2" borderId="3" xfId="13" applyFont="1" applyFill="1" applyBorder="1" applyAlignment="1">
      <alignment wrapText="1"/>
    </xf>
    <xf numFmtId="0" fontId="14" fillId="2" borderId="2" xfId="8" applyFont="1" applyFill="1" applyBorder="1" applyAlignment="1">
      <alignment wrapText="1"/>
    </xf>
    <xf numFmtId="0" fontId="14" fillId="2" borderId="3" xfId="8" applyFont="1" applyFill="1" applyBorder="1" applyAlignment="1">
      <alignment wrapText="1"/>
    </xf>
    <xf numFmtId="0" fontId="14" fillId="2" borderId="2" xfId="7" applyFont="1" applyFill="1" applyBorder="1" applyAlignment="1"/>
    <xf numFmtId="0" fontId="14" fillId="2" borderId="3" xfId="7" applyFont="1" applyFill="1" applyBorder="1" applyAlignment="1"/>
    <xf numFmtId="0" fontId="14" fillId="0" borderId="0" xfId="0" applyFont="1"/>
    <xf numFmtId="0" fontId="14" fillId="0" borderId="0" xfId="0" applyNumberFormat="1" applyFont="1" applyAlignment="1">
      <alignment horizontal="right"/>
    </xf>
    <xf numFmtId="0" fontId="17" fillId="0" borderId="0" xfId="14" applyNumberFormat="1" applyFont="1"/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41" fontId="14" fillId="0" borderId="0" xfId="4" applyNumberFormat="1" applyFont="1" applyFill="1" applyBorder="1" applyAlignment="1">
      <alignment horizontal="center" wrapText="1"/>
    </xf>
    <xf numFmtId="0" fontId="17" fillId="0" borderId="0" xfId="15" applyNumberFormat="1" applyFont="1" applyAlignment="1">
      <alignment vertical="center"/>
    </xf>
    <xf numFmtId="0" fontId="4" fillId="0" borderId="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41" fontId="14" fillId="2" borderId="4" xfId="4" applyNumberFormat="1" applyFont="1" applyFill="1" applyBorder="1" applyAlignment="1">
      <alignment horizontal="center" wrapText="1"/>
    </xf>
    <xf numFmtId="41" fontId="14" fillId="2" borderId="5" xfId="4" applyNumberFormat="1" applyFont="1" applyFill="1" applyBorder="1" applyAlignment="1">
      <alignment horizontal="center" wrapText="1"/>
    </xf>
    <xf numFmtId="166" fontId="4" fillId="0" borderId="0" xfId="5" applyNumberFormat="1" applyFont="1" applyFill="1" applyBorder="1" applyAlignment="1">
      <alignment horizontal="center"/>
    </xf>
    <xf numFmtId="0" fontId="14" fillId="2" borderId="1" xfId="5" applyFont="1" applyFill="1" applyBorder="1" applyAlignment="1">
      <alignment horizontal="left" vertical="center" wrapText="1"/>
    </xf>
    <xf numFmtId="0" fontId="14" fillId="2" borderId="2" xfId="5" applyFont="1" applyFill="1" applyBorder="1" applyAlignment="1">
      <alignment horizontal="left" vertical="center" wrapText="1"/>
    </xf>
    <xf numFmtId="0" fontId="14" fillId="2" borderId="3" xfId="5" applyFont="1" applyFill="1" applyBorder="1" applyAlignment="1">
      <alignment horizontal="left" vertical="center" wrapText="1"/>
    </xf>
    <xf numFmtId="0" fontId="14" fillId="2" borderId="4" xfId="4" applyFont="1" applyFill="1" applyBorder="1" applyAlignment="1">
      <alignment horizontal="center" wrapText="1"/>
    </xf>
    <xf numFmtId="0" fontId="14" fillId="2" borderId="5" xfId="4" applyFont="1" applyFill="1" applyBorder="1" applyAlignment="1">
      <alignment horizontal="center" wrapText="1"/>
    </xf>
    <xf numFmtId="166" fontId="4" fillId="0" borderId="0" xfId="4" applyNumberFormat="1" applyFont="1" applyFill="1" applyBorder="1" applyAlignment="1">
      <alignment horizontal="center"/>
    </xf>
    <xf numFmtId="0" fontId="14" fillId="2" borderId="10" xfId="4" applyFont="1" applyFill="1" applyBorder="1" applyAlignment="1">
      <alignment horizontal="center" wrapText="1"/>
    </xf>
    <xf numFmtId="166" fontId="4" fillId="0" borderId="0" xfId="10" applyNumberFormat="1" applyFont="1" applyFill="1" applyBorder="1" applyAlignment="1">
      <alignment horizontal="center"/>
    </xf>
    <xf numFmtId="0" fontId="14" fillId="2" borderId="1" xfId="10" applyFont="1" applyFill="1" applyBorder="1" applyAlignment="1">
      <alignment horizontal="left" vertical="center"/>
    </xf>
    <xf numFmtId="0" fontId="14" fillId="2" borderId="2" xfId="10" applyFont="1" applyFill="1" applyBorder="1" applyAlignment="1">
      <alignment horizontal="left" vertical="center"/>
    </xf>
    <xf numFmtId="0" fontId="14" fillId="2" borderId="3" xfId="10" applyFont="1" applyFill="1" applyBorder="1" applyAlignment="1">
      <alignment horizontal="left" vertical="center"/>
    </xf>
    <xf numFmtId="43" fontId="14" fillId="2" borderId="4" xfId="1" applyFont="1" applyFill="1" applyBorder="1" applyAlignment="1">
      <alignment horizontal="center" wrapText="1"/>
    </xf>
    <xf numFmtId="43" fontId="14" fillId="2" borderId="5" xfId="1" applyFont="1" applyFill="1" applyBorder="1" applyAlignment="1">
      <alignment horizontal="center" wrapText="1"/>
    </xf>
    <xf numFmtId="166" fontId="4" fillId="0" borderId="0" xfId="11" applyNumberFormat="1" applyFont="1" applyFill="1" applyBorder="1" applyAlignment="1">
      <alignment horizontal="center"/>
    </xf>
    <xf numFmtId="166" fontId="4" fillId="0" borderId="0" xfId="12" applyNumberFormat="1" applyFont="1" applyFill="1" applyBorder="1" applyAlignment="1">
      <alignment horizontal="center"/>
    </xf>
    <xf numFmtId="41" fontId="14" fillId="0" borderId="0" xfId="4" applyNumberFormat="1" applyFont="1" applyFill="1" applyBorder="1" applyAlignment="1">
      <alignment horizontal="center" wrapText="1"/>
    </xf>
    <xf numFmtId="166" fontId="4" fillId="0" borderId="0" xfId="13" applyNumberFormat="1" applyFont="1" applyFill="1" applyBorder="1" applyAlignment="1">
      <alignment horizontal="center"/>
    </xf>
    <xf numFmtId="166" fontId="4" fillId="0" borderId="0" xfId="8" applyNumberFormat="1" applyFont="1" applyFill="1" applyBorder="1" applyAlignment="1">
      <alignment horizontal="center"/>
    </xf>
    <xf numFmtId="166" fontId="4" fillId="0" borderId="0" xfId="7" applyNumberFormat="1" applyFont="1" applyFill="1" applyBorder="1" applyAlignment="1">
      <alignment horizontal="center"/>
    </xf>
  </cellXfs>
  <cellStyles count="16">
    <cellStyle name="Comma" xfId="1" builtinId="3"/>
    <cellStyle name="Hyperlink" xfId="3" builtinId="8"/>
    <cellStyle name="Normal" xfId="0" builtinId="0"/>
    <cellStyle name="Normal 2" xfId="14"/>
    <cellStyle name="Normal 2 2" xfId="15"/>
    <cellStyle name="Normal_DFAFFIL" xfId="5"/>
    <cellStyle name="Normal_DFAWARD" xfId="4"/>
    <cellStyle name="Normal_DFCOM" xfId="12"/>
    <cellStyle name="Normal_DFDISC" xfId="10"/>
    <cellStyle name="Normal_DFGENDER" xfId="7"/>
    <cellStyle name="Normal_DFLANG" xfId="8"/>
    <cellStyle name="Normal_DFYEARIN" xfId="13"/>
    <cellStyle name="Normal_PDFDISC" xfId="11"/>
    <cellStyle name="Normal_PDFGENDR" xfId="9"/>
    <cellStyle name="Normal_S3DISC" xfId="2"/>
    <cellStyle name="Normal_S3RANK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20" sqref="C20"/>
    </sheetView>
  </sheetViews>
  <sheetFormatPr defaultRowHeight="15" x14ac:dyDescent="0.3"/>
  <cols>
    <col min="1" max="1" width="22" style="10" customWidth="1"/>
    <col min="2" max="2" width="1.42578125" style="10" customWidth="1"/>
    <col min="3" max="3" width="118.7109375" style="4" customWidth="1"/>
    <col min="4" max="256" width="9.140625" style="2"/>
    <col min="257" max="257" width="22" style="2" customWidth="1"/>
    <col min="258" max="258" width="1.42578125" style="2" customWidth="1"/>
    <col min="259" max="259" width="116.28515625" style="2" customWidth="1"/>
    <col min="260" max="512" width="9.140625" style="2"/>
    <col min="513" max="513" width="22" style="2" customWidth="1"/>
    <col min="514" max="514" width="1.42578125" style="2" customWidth="1"/>
    <col min="515" max="515" width="116.28515625" style="2" customWidth="1"/>
    <col min="516" max="768" width="9.140625" style="2"/>
    <col min="769" max="769" width="22" style="2" customWidth="1"/>
    <col min="770" max="770" width="1.42578125" style="2" customWidth="1"/>
    <col min="771" max="771" width="116.28515625" style="2" customWidth="1"/>
    <col min="772" max="1024" width="9.140625" style="2"/>
    <col min="1025" max="1025" width="22" style="2" customWidth="1"/>
    <col min="1026" max="1026" width="1.42578125" style="2" customWidth="1"/>
    <col min="1027" max="1027" width="116.28515625" style="2" customWidth="1"/>
    <col min="1028" max="1280" width="9.140625" style="2"/>
    <col min="1281" max="1281" width="22" style="2" customWidth="1"/>
    <col min="1282" max="1282" width="1.42578125" style="2" customWidth="1"/>
    <col min="1283" max="1283" width="116.28515625" style="2" customWidth="1"/>
    <col min="1284" max="1536" width="9.140625" style="2"/>
    <col min="1537" max="1537" width="22" style="2" customWidth="1"/>
    <col min="1538" max="1538" width="1.42578125" style="2" customWidth="1"/>
    <col min="1539" max="1539" width="116.28515625" style="2" customWidth="1"/>
    <col min="1540" max="1792" width="9.140625" style="2"/>
    <col min="1793" max="1793" width="22" style="2" customWidth="1"/>
    <col min="1794" max="1794" width="1.42578125" style="2" customWidth="1"/>
    <col min="1795" max="1795" width="116.28515625" style="2" customWidth="1"/>
    <col min="1796" max="2048" width="9.140625" style="2"/>
    <col min="2049" max="2049" width="22" style="2" customWidth="1"/>
    <col min="2050" max="2050" width="1.42578125" style="2" customWidth="1"/>
    <col min="2051" max="2051" width="116.28515625" style="2" customWidth="1"/>
    <col min="2052" max="2304" width="9.140625" style="2"/>
    <col min="2305" max="2305" width="22" style="2" customWidth="1"/>
    <col min="2306" max="2306" width="1.42578125" style="2" customWidth="1"/>
    <col min="2307" max="2307" width="116.28515625" style="2" customWidth="1"/>
    <col min="2308" max="2560" width="9.140625" style="2"/>
    <col min="2561" max="2561" width="22" style="2" customWidth="1"/>
    <col min="2562" max="2562" width="1.42578125" style="2" customWidth="1"/>
    <col min="2563" max="2563" width="116.28515625" style="2" customWidth="1"/>
    <col min="2564" max="2816" width="9.140625" style="2"/>
    <col min="2817" max="2817" width="22" style="2" customWidth="1"/>
    <col min="2818" max="2818" width="1.42578125" style="2" customWidth="1"/>
    <col min="2819" max="2819" width="116.28515625" style="2" customWidth="1"/>
    <col min="2820" max="3072" width="9.140625" style="2"/>
    <col min="3073" max="3073" width="22" style="2" customWidth="1"/>
    <col min="3074" max="3074" width="1.42578125" style="2" customWidth="1"/>
    <col min="3075" max="3075" width="116.28515625" style="2" customWidth="1"/>
    <col min="3076" max="3328" width="9.140625" style="2"/>
    <col min="3329" max="3329" width="22" style="2" customWidth="1"/>
    <col min="3330" max="3330" width="1.42578125" style="2" customWidth="1"/>
    <col min="3331" max="3331" width="116.28515625" style="2" customWidth="1"/>
    <col min="3332" max="3584" width="9.140625" style="2"/>
    <col min="3585" max="3585" width="22" style="2" customWidth="1"/>
    <col min="3586" max="3586" width="1.42578125" style="2" customWidth="1"/>
    <col min="3587" max="3587" width="116.28515625" style="2" customWidth="1"/>
    <col min="3588" max="3840" width="9.140625" style="2"/>
    <col min="3841" max="3841" width="22" style="2" customWidth="1"/>
    <col min="3842" max="3842" width="1.42578125" style="2" customWidth="1"/>
    <col min="3843" max="3843" width="116.28515625" style="2" customWidth="1"/>
    <col min="3844" max="4096" width="9.140625" style="2"/>
    <col min="4097" max="4097" width="22" style="2" customWidth="1"/>
    <col min="4098" max="4098" width="1.42578125" style="2" customWidth="1"/>
    <col min="4099" max="4099" width="116.28515625" style="2" customWidth="1"/>
    <col min="4100" max="4352" width="9.140625" style="2"/>
    <col min="4353" max="4353" width="22" style="2" customWidth="1"/>
    <col min="4354" max="4354" width="1.42578125" style="2" customWidth="1"/>
    <col min="4355" max="4355" width="116.28515625" style="2" customWidth="1"/>
    <col min="4356" max="4608" width="9.140625" style="2"/>
    <col min="4609" max="4609" width="22" style="2" customWidth="1"/>
    <col min="4610" max="4610" width="1.42578125" style="2" customWidth="1"/>
    <col min="4611" max="4611" width="116.28515625" style="2" customWidth="1"/>
    <col min="4612" max="4864" width="9.140625" style="2"/>
    <col min="4865" max="4865" width="22" style="2" customWidth="1"/>
    <col min="4866" max="4866" width="1.42578125" style="2" customWidth="1"/>
    <col min="4867" max="4867" width="116.28515625" style="2" customWidth="1"/>
    <col min="4868" max="5120" width="9.140625" style="2"/>
    <col min="5121" max="5121" width="22" style="2" customWidth="1"/>
    <col min="5122" max="5122" width="1.42578125" style="2" customWidth="1"/>
    <col min="5123" max="5123" width="116.28515625" style="2" customWidth="1"/>
    <col min="5124" max="5376" width="9.140625" style="2"/>
    <col min="5377" max="5377" width="22" style="2" customWidth="1"/>
    <col min="5378" max="5378" width="1.42578125" style="2" customWidth="1"/>
    <col min="5379" max="5379" width="116.28515625" style="2" customWidth="1"/>
    <col min="5380" max="5632" width="9.140625" style="2"/>
    <col min="5633" max="5633" width="22" style="2" customWidth="1"/>
    <col min="5634" max="5634" width="1.42578125" style="2" customWidth="1"/>
    <col min="5635" max="5635" width="116.28515625" style="2" customWidth="1"/>
    <col min="5636" max="5888" width="9.140625" style="2"/>
    <col min="5889" max="5889" width="22" style="2" customWidth="1"/>
    <col min="5890" max="5890" width="1.42578125" style="2" customWidth="1"/>
    <col min="5891" max="5891" width="116.28515625" style="2" customWidth="1"/>
    <col min="5892" max="6144" width="9.140625" style="2"/>
    <col min="6145" max="6145" width="22" style="2" customWidth="1"/>
    <col min="6146" max="6146" width="1.42578125" style="2" customWidth="1"/>
    <col min="6147" max="6147" width="116.28515625" style="2" customWidth="1"/>
    <col min="6148" max="6400" width="9.140625" style="2"/>
    <col min="6401" max="6401" width="22" style="2" customWidth="1"/>
    <col min="6402" max="6402" width="1.42578125" style="2" customWidth="1"/>
    <col min="6403" max="6403" width="116.28515625" style="2" customWidth="1"/>
    <col min="6404" max="6656" width="9.140625" style="2"/>
    <col min="6657" max="6657" width="22" style="2" customWidth="1"/>
    <col min="6658" max="6658" width="1.42578125" style="2" customWidth="1"/>
    <col min="6659" max="6659" width="116.28515625" style="2" customWidth="1"/>
    <col min="6660" max="6912" width="9.140625" style="2"/>
    <col min="6913" max="6913" width="22" style="2" customWidth="1"/>
    <col min="6914" max="6914" width="1.42578125" style="2" customWidth="1"/>
    <col min="6915" max="6915" width="116.28515625" style="2" customWidth="1"/>
    <col min="6916" max="7168" width="9.140625" style="2"/>
    <col min="7169" max="7169" width="22" style="2" customWidth="1"/>
    <col min="7170" max="7170" width="1.42578125" style="2" customWidth="1"/>
    <col min="7171" max="7171" width="116.28515625" style="2" customWidth="1"/>
    <col min="7172" max="7424" width="9.140625" style="2"/>
    <col min="7425" max="7425" width="22" style="2" customWidth="1"/>
    <col min="7426" max="7426" width="1.42578125" style="2" customWidth="1"/>
    <col min="7427" max="7427" width="116.28515625" style="2" customWidth="1"/>
    <col min="7428" max="7680" width="9.140625" style="2"/>
    <col min="7681" max="7681" width="22" style="2" customWidth="1"/>
    <col min="7682" max="7682" width="1.42578125" style="2" customWidth="1"/>
    <col min="7683" max="7683" width="116.28515625" style="2" customWidth="1"/>
    <col min="7684" max="7936" width="9.140625" style="2"/>
    <col min="7937" max="7937" width="22" style="2" customWidth="1"/>
    <col min="7938" max="7938" width="1.42578125" style="2" customWidth="1"/>
    <col min="7939" max="7939" width="116.28515625" style="2" customWidth="1"/>
    <col min="7940" max="8192" width="9.140625" style="2"/>
    <col min="8193" max="8193" width="22" style="2" customWidth="1"/>
    <col min="8194" max="8194" width="1.42578125" style="2" customWidth="1"/>
    <col min="8195" max="8195" width="116.28515625" style="2" customWidth="1"/>
    <col min="8196" max="8448" width="9.140625" style="2"/>
    <col min="8449" max="8449" width="22" style="2" customWidth="1"/>
    <col min="8450" max="8450" width="1.42578125" style="2" customWidth="1"/>
    <col min="8451" max="8451" width="116.28515625" style="2" customWidth="1"/>
    <col min="8452" max="8704" width="9.140625" style="2"/>
    <col min="8705" max="8705" width="22" style="2" customWidth="1"/>
    <col min="8706" max="8706" width="1.42578125" style="2" customWidth="1"/>
    <col min="8707" max="8707" width="116.28515625" style="2" customWidth="1"/>
    <col min="8708" max="8960" width="9.140625" style="2"/>
    <col min="8961" max="8961" width="22" style="2" customWidth="1"/>
    <col min="8962" max="8962" width="1.42578125" style="2" customWidth="1"/>
    <col min="8963" max="8963" width="116.28515625" style="2" customWidth="1"/>
    <col min="8964" max="9216" width="9.140625" style="2"/>
    <col min="9217" max="9217" width="22" style="2" customWidth="1"/>
    <col min="9218" max="9218" width="1.42578125" style="2" customWidth="1"/>
    <col min="9219" max="9219" width="116.28515625" style="2" customWidth="1"/>
    <col min="9220" max="9472" width="9.140625" style="2"/>
    <col min="9473" max="9473" width="22" style="2" customWidth="1"/>
    <col min="9474" max="9474" width="1.42578125" style="2" customWidth="1"/>
    <col min="9475" max="9475" width="116.28515625" style="2" customWidth="1"/>
    <col min="9476" max="9728" width="9.140625" style="2"/>
    <col min="9729" max="9729" width="22" style="2" customWidth="1"/>
    <col min="9730" max="9730" width="1.42578125" style="2" customWidth="1"/>
    <col min="9731" max="9731" width="116.28515625" style="2" customWidth="1"/>
    <col min="9732" max="9984" width="9.140625" style="2"/>
    <col min="9985" max="9985" width="22" style="2" customWidth="1"/>
    <col min="9986" max="9986" width="1.42578125" style="2" customWidth="1"/>
    <col min="9987" max="9987" width="116.28515625" style="2" customWidth="1"/>
    <col min="9988" max="10240" width="9.140625" style="2"/>
    <col min="10241" max="10241" width="22" style="2" customWidth="1"/>
    <col min="10242" max="10242" width="1.42578125" style="2" customWidth="1"/>
    <col min="10243" max="10243" width="116.28515625" style="2" customWidth="1"/>
    <col min="10244" max="10496" width="9.140625" style="2"/>
    <col min="10497" max="10497" width="22" style="2" customWidth="1"/>
    <col min="10498" max="10498" width="1.42578125" style="2" customWidth="1"/>
    <col min="10499" max="10499" width="116.28515625" style="2" customWidth="1"/>
    <col min="10500" max="10752" width="9.140625" style="2"/>
    <col min="10753" max="10753" width="22" style="2" customWidth="1"/>
    <col min="10754" max="10754" width="1.42578125" style="2" customWidth="1"/>
    <col min="10755" max="10755" width="116.28515625" style="2" customWidth="1"/>
    <col min="10756" max="11008" width="9.140625" style="2"/>
    <col min="11009" max="11009" width="22" style="2" customWidth="1"/>
    <col min="11010" max="11010" width="1.42578125" style="2" customWidth="1"/>
    <col min="11011" max="11011" width="116.28515625" style="2" customWidth="1"/>
    <col min="11012" max="11264" width="9.140625" style="2"/>
    <col min="11265" max="11265" width="22" style="2" customWidth="1"/>
    <col min="11266" max="11266" width="1.42578125" style="2" customWidth="1"/>
    <col min="11267" max="11267" width="116.28515625" style="2" customWidth="1"/>
    <col min="11268" max="11520" width="9.140625" style="2"/>
    <col min="11521" max="11521" width="22" style="2" customWidth="1"/>
    <col min="11522" max="11522" width="1.42578125" style="2" customWidth="1"/>
    <col min="11523" max="11523" width="116.28515625" style="2" customWidth="1"/>
    <col min="11524" max="11776" width="9.140625" style="2"/>
    <col min="11777" max="11777" width="22" style="2" customWidth="1"/>
    <col min="11778" max="11778" width="1.42578125" style="2" customWidth="1"/>
    <col min="11779" max="11779" width="116.28515625" style="2" customWidth="1"/>
    <col min="11780" max="12032" width="9.140625" style="2"/>
    <col min="12033" max="12033" width="22" style="2" customWidth="1"/>
    <col min="12034" max="12034" width="1.42578125" style="2" customWidth="1"/>
    <col min="12035" max="12035" width="116.28515625" style="2" customWidth="1"/>
    <col min="12036" max="12288" width="9.140625" style="2"/>
    <col min="12289" max="12289" width="22" style="2" customWidth="1"/>
    <col min="12290" max="12290" width="1.42578125" style="2" customWidth="1"/>
    <col min="12291" max="12291" width="116.28515625" style="2" customWidth="1"/>
    <col min="12292" max="12544" width="9.140625" style="2"/>
    <col min="12545" max="12545" width="22" style="2" customWidth="1"/>
    <col min="12546" max="12546" width="1.42578125" style="2" customWidth="1"/>
    <col min="12547" max="12547" width="116.28515625" style="2" customWidth="1"/>
    <col min="12548" max="12800" width="9.140625" style="2"/>
    <col min="12801" max="12801" width="22" style="2" customWidth="1"/>
    <col min="12802" max="12802" width="1.42578125" style="2" customWidth="1"/>
    <col min="12803" max="12803" width="116.28515625" style="2" customWidth="1"/>
    <col min="12804" max="13056" width="9.140625" style="2"/>
    <col min="13057" max="13057" width="22" style="2" customWidth="1"/>
    <col min="13058" max="13058" width="1.42578125" style="2" customWidth="1"/>
    <col min="13059" max="13059" width="116.28515625" style="2" customWidth="1"/>
    <col min="13060" max="13312" width="9.140625" style="2"/>
    <col min="13313" max="13313" width="22" style="2" customWidth="1"/>
    <col min="13314" max="13314" width="1.42578125" style="2" customWidth="1"/>
    <col min="13315" max="13315" width="116.28515625" style="2" customWidth="1"/>
    <col min="13316" max="13568" width="9.140625" style="2"/>
    <col min="13569" max="13569" width="22" style="2" customWidth="1"/>
    <col min="13570" max="13570" width="1.42578125" style="2" customWidth="1"/>
    <col min="13571" max="13571" width="116.28515625" style="2" customWidth="1"/>
    <col min="13572" max="13824" width="9.140625" style="2"/>
    <col min="13825" max="13825" width="22" style="2" customWidth="1"/>
    <col min="13826" max="13826" width="1.42578125" style="2" customWidth="1"/>
    <col min="13827" max="13827" width="116.28515625" style="2" customWidth="1"/>
    <col min="13828" max="14080" width="9.140625" style="2"/>
    <col min="14081" max="14081" width="22" style="2" customWidth="1"/>
    <col min="14082" max="14082" width="1.42578125" style="2" customWidth="1"/>
    <col min="14083" max="14083" width="116.28515625" style="2" customWidth="1"/>
    <col min="14084" max="14336" width="9.140625" style="2"/>
    <col min="14337" max="14337" width="22" style="2" customWidth="1"/>
    <col min="14338" max="14338" width="1.42578125" style="2" customWidth="1"/>
    <col min="14339" max="14339" width="116.28515625" style="2" customWidth="1"/>
    <col min="14340" max="14592" width="9.140625" style="2"/>
    <col min="14593" max="14593" width="22" style="2" customWidth="1"/>
    <col min="14594" max="14594" width="1.42578125" style="2" customWidth="1"/>
    <col min="14595" max="14595" width="116.28515625" style="2" customWidth="1"/>
    <col min="14596" max="14848" width="9.140625" style="2"/>
    <col min="14849" max="14849" width="22" style="2" customWidth="1"/>
    <col min="14850" max="14850" width="1.42578125" style="2" customWidth="1"/>
    <col min="14851" max="14851" width="116.28515625" style="2" customWidth="1"/>
    <col min="14852" max="15104" width="9.140625" style="2"/>
    <col min="15105" max="15105" width="22" style="2" customWidth="1"/>
    <col min="15106" max="15106" width="1.42578125" style="2" customWidth="1"/>
    <col min="15107" max="15107" width="116.28515625" style="2" customWidth="1"/>
    <col min="15108" max="15360" width="9.140625" style="2"/>
    <col min="15361" max="15361" width="22" style="2" customWidth="1"/>
    <col min="15362" max="15362" width="1.42578125" style="2" customWidth="1"/>
    <col min="15363" max="15363" width="116.28515625" style="2" customWidth="1"/>
    <col min="15364" max="15616" width="9.140625" style="2"/>
    <col min="15617" max="15617" width="22" style="2" customWidth="1"/>
    <col min="15618" max="15618" width="1.42578125" style="2" customWidth="1"/>
    <col min="15619" max="15619" width="116.28515625" style="2" customWidth="1"/>
    <col min="15620" max="15872" width="9.140625" style="2"/>
    <col min="15873" max="15873" width="22" style="2" customWidth="1"/>
    <col min="15874" max="15874" width="1.42578125" style="2" customWidth="1"/>
    <col min="15875" max="15875" width="116.28515625" style="2" customWidth="1"/>
    <col min="15876" max="16128" width="9.140625" style="2"/>
    <col min="16129" max="16129" width="22" style="2" customWidth="1"/>
    <col min="16130" max="16130" width="1.42578125" style="2" customWidth="1"/>
    <col min="16131" max="16131" width="116.28515625" style="2" customWidth="1"/>
    <col min="16132" max="16384" width="9.140625" style="2"/>
  </cols>
  <sheetData>
    <row r="1" spans="1:3" s="1" customFormat="1" ht="18" x14ac:dyDescent="0.35">
      <c r="A1" s="282" t="s">
        <v>0</v>
      </c>
      <c r="B1" s="282"/>
      <c r="C1" s="282"/>
    </row>
    <row r="2" spans="1:3" ht="18" x14ac:dyDescent="0.35">
      <c r="A2" s="281" t="s">
        <v>184</v>
      </c>
      <c r="B2" s="281"/>
      <c r="C2" s="281"/>
    </row>
    <row r="3" spans="1:3" ht="18" x14ac:dyDescent="0.35">
      <c r="A3" s="281" t="s">
        <v>185</v>
      </c>
      <c r="B3" s="281"/>
      <c r="C3" s="281"/>
    </row>
    <row r="4" spans="1:3" ht="21" x14ac:dyDescent="0.35">
      <c r="A4" s="3"/>
      <c r="B4" s="3"/>
    </row>
    <row r="5" spans="1:3" s="7" customFormat="1" ht="16.5" x14ac:dyDescent="0.3">
      <c r="A5" s="5" t="s">
        <v>1</v>
      </c>
      <c r="B5" s="6"/>
      <c r="C5" s="6" t="s">
        <v>2</v>
      </c>
    </row>
    <row r="6" spans="1:3" s="15" customFormat="1" ht="27" customHeight="1" x14ac:dyDescent="0.3">
      <c r="A6" s="13" t="s">
        <v>3</v>
      </c>
      <c r="B6" s="14"/>
      <c r="C6" s="250" t="s">
        <v>4</v>
      </c>
    </row>
    <row r="7" spans="1:3" s="15" customFormat="1" ht="27" customHeight="1" x14ac:dyDescent="0.3">
      <c r="A7" s="16" t="s">
        <v>5</v>
      </c>
      <c r="B7" s="14"/>
      <c r="C7" s="251" t="s">
        <v>6</v>
      </c>
    </row>
    <row r="8" spans="1:3" s="15" customFormat="1" ht="27" customHeight="1" x14ac:dyDescent="0.3">
      <c r="A8" s="16" t="s">
        <v>7</v>
      </c>
      <c r="B8" s="14"/>
      <c r="C8" s="252" t="s">
        <v>8</v>
      </c>
    </row>
    <row r="9" spans="1:3" s="15" customFormat="1" ht="27" customHeight="1" x14ac:dyDescent="0.3">
      <c r="A9" s="16" t="s">
        <v>9</v>
      </c>
      <c r="B9" s="14"/>
      <c r="C9" s="251" t="s">
        <v>10</v>
      </c>
    </row>
    <row r="10" spans="1:3" s="15" customFormat="1" ht="27" customHeight="1" x14ac:dyDescent="0.3">
      <c r="A10" s="16" t="s">
        <v>11</v>
      </c>
      <c r="B10" s="14"/>
      <c r="C10" s="251" t="s">
        <v>12</v>
      </c>
    </row>
    <row r="11" spans="1:3" s="15" customFormat="1" ht="27" customHeight="1" x14ac:dyDescent="0.3">
      <c r="A11" s="16" t="s">
        <v>13</v>
      </c>
      <c r="B11" s="14"/>
      <c r="C11" s="251" t="s">
        <v>14</v>
      </c>
    </row>
    <row r="12" spans="1:3" s="15" customFormat="1" ht="27" customHeight="1" x14ac:dyDescent="0.3">
      <c r="A12" s="16" t="s">
        <v>15</v>
      </c>
      <c r="B12" s="14"/>
      <c r="C12" s="251" t="s">
        <v>16</v>
      </c>
    </row>
    <row r="13" spans="1:3" s="15" customFormat="1" ht="27" customHeight="1" x14ac:dyDescent="0.3">
      <c r="A13" s="16" t="s">
        <v>17</v>
      </c>
      <c r="B13" s="14"/>
      <c r="C13" s="251" t="s">
        <v>18</v>
      </c>
    </row>
    <row r="14" spans="1:3" s="15" customFormat="1" ht="27" customHeight="1" x14ac:dyDescent="0.3">
      <c r="A14" s="17" t="s">
        <v>19</v>
      </c>
      <c r="B14" s="14"/>
      <c r="C14" s="253" t="s">
        <v>20</v>
      </c>
    </row>
    <row r="15" spans="1:3" x14ac:dyDescent="0.3">
      <c r="A15" s="4"/>
      <c r="C15" s="10"/>
    </row>
    <row r="16" spans="1:3" ht="15.75" x14ac:dyDescent="0.35">
      <c r="A16" s="11" t="s">
        <v>186</v>
      </c>
      <c r="B16" s="12"/>
    </row>
  </sheetData>
  <mergeCells count="3">
    <mergeCell ref="A3:C3"/>
    <mergeCell ref="A2:C2"/>
    <mergeCell ref="A1:C1"/>
  </mergeCells>
  <printOptions horizontalCentered="1"/>
  <pageMargins left="0" right="0" top="0.39370078740157483" bottom="0.39370078740157483" header="0" footer="0"/>
  <pageSetup scale="80" orientation="portrait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L10" sqref="L10"/>
    </sheetView>
  </sheetViews>
  <sheetFormatPr defaultRowHeight="18" x14ac:dyDescent="0.35"/>
  <cols>
    <col min="1" max="1" width="49.42578125" style="205" customWidth="1"/>
    <col min="2" max="2" width="1.5703125" style="205" customWidth="1"/>
    <col min="3" max="3" width="30" style="206" customWidth="1"/>
    <col min="4" max="4" width="30" style="188" customWidth="1"/>
    <col min="5" max="256" width="9.140625" style="204"/>
    <col min="257" max="257" width="39.7109375" style="204" customWidth="1"/>
    <col min="258" max="258" width="1.5703125" style="204" customWidth="1"/>
    <col min="259" max="260" width="30" style="204" customWidth="1"/>
    <col min="261" max="512" width="9.140625" style="204"/>
    <col min="513" max="513" width="39.7109375" style="204" customWidth="1"/>
    <col min="514" max="514" width="1.5703125" style="204" customWidth="1"/>
    <col min="515" max="516" width="30" style="204" customWidth="1"/>
    <col min="517" max="768" width="9.140625" style="204"/>
    <col min="769" max="769" width="39.7109375" style="204" customWidth="1"/>
    <col min="770" max="770" width="1.5703125" style="204" customWidth="1"/>
    <col min="771" max="772" width="30" style="204" customWidth="1"/>
    <col min="773" max="1024" width="9.140625" style="204"/>
    <col min="1025" max="1025" width="39.7109375" style="204" customWidth="1"/>
    <col min="1026" max="1026" width="1.5703125" style="204" customWidth="1"/>
    <col min="1027" max="1028" width="30" style="204" customWidth="1"/>
    <col min="1029" max="1280" width="9.140625" style="204"/>
    <col min="1281" max="1281" width="39.7109375" style="204" customWidth="1"/>
    <col min="1282" max="1282" width="1.5703125" style="204" customWidth="1"/>
    <col min="1283" max="1284" width="30" style="204" customWidth="1"/>
    <col min="1285" max="1536" width="9.140625" style="204"/>
    <col min="1537" max="1537" width="39.7109375" style="204" customWidth="1"/>
    <col min="1538" max="1538" width="1.5703125" style="204" customWidth="1"/>
    <col min="1539" max="1540" width="30" style="204" customWidth="1"/>
    <col min="1541" max="1792" width="9.140625" style="204"/>
    <col min="1793" max="1793" width="39.7109375" style="204" customWidth="1"/>
    <col min="1794" max="1794" width="1.5703125" style="204" customWidth="1"/>
    <col min="1795" max="1796" width="30" style="204" customWidth="1"/>
    <col min="1797" max="2048" width="9.140625" style="204"/>
    <col min="2049" max="2049" width="39.7109375" style="204" customWidth="1"/>
    <col min="2050" max="2050" width="1.5703125" style="204" customWidth="1"/>
    <col min="2051" max="2052" width="30" style="204" customWidth="1"/>
    <col min="2053" max="2304" width="9.140625" style="204"/>
    <col min="2305" max="2305" width="39.7109375" style="204" customWidth="1"/>
    <col min="2306" max="2306" width="1.5703125" style="204" customWidth="1"/>
    <col min="2307" max="2308" width="30" style="204" customWidth="1"/>
    <col min="2309" max="2560" width="9.140625" style="204"/>
    <col min="2561" max="2561" width="39.7109375" style="204" customWidth="1"/>
    <col min="2562" max="2562" width="1.5703125" style="204" customWidth="1"/>
    <col min="2563" max="2564" width="30" style="204" customWidth="1"/>
    <col min="2565" max="2816" width="9.140625" style="204"/>
    <col min="2817" max="2817" width="39.7109375" style="204" customWidth="1"/>
    <col min="2818" max="2818" width="1.5703125" style="204" customWidth="1"/>
    <col min="2819" max="2820" width="30" style="204" customWidth="1"/>
    <col min="2821" max="3072" width="9.140625" style="204"/>
    <col min="3073" max="3073" width="39.7109375" style="204" customWidth="1"/>
    <col min="3074" max="3074" width="1.5703125" style="204" customWidth="1"/>
    <col min="3075" max="3076" width="30" style="204" customWidth="1"/>
    <col min="3077" max="3328" width="9.140625" style="204"/>
    <col min="3329" max="3329" width="39.7109375" style="204" customWidth="1"/>
    <col min="3330" max="3330" width="1.5703125" style="204" customWidth="1"/>
    <col min="3331" max="3332" width="30" style="204" customWidth="1"/>
    <col min="3333" max="3584" width="9.140625" style="204"/>
    <col min="3585" max="3585" width="39.7109375" style="204" customWidth="1"/>
    <col min="3586" max="3586" width="1.5703125" style="204" customWidth="1"/>
    <col min="3587" max="3588" width="30" style="204" customWidth="1"/>
    <col min="3589" max="3840" width="9.140625" style="204"/>
    <col min="3841" max="3841" width="39.7109375" style="204" customWidth="1"/>
    <col min="3842" max="3842" width="1.5703125" style="204" customWidth="1"/>
    <col min="3843" max="3844" width="30" style="204" customWidth="1"/>
    <col min="3845" max="4096" width="9.140625" style="204"/>
    <col min="4097" max="4097" width="39.7109375" style="204" customWidth="1"/>
    <col min="4098" max="4098" width="1.5703125" style="204" customWidth="1"/>
    <col min="4099" max="4100" width="30" style="204" customWidth="1"/>
    <col min="4101" max="4352" width="9.140625" style="204"/>
    <col min="4353" max="4353" width="39.7109375" style="204" customWidth="1"/>
    <col min="4354" max="4354" width="1.5703125" style="204" customWidth="1"/>
    <col min="4355" max="4356" width="30" style="204" customWidth="1"/>
    <col min="4357" max="4608" width="9.140625" style="204"/>
    <col min="4609" max="4609" width="39.7109375" style="204" customWidth="1"/>
    <col min="4610" max="4610" width="1.5703125" style="204" customWidth="1"/>
    <col min="4611" max="4612" width="30" style="204" customWidth="1"/>
    <col min="4613" max="4864" width="9.140625" style="204"/>
    <col min="4865" max="4865" width="39.7109375" style="204" customWidth="1"/>
    <col min="4866" max="4866" width="1.5703125" style="204" customWidth="1"/>
    <col min="4867" max="4868" width="30" style="204" customWidth="1"/>
    <col min="4869" max="5120" width="9.140625" style="204"/>
    <col min="5121" max="5121" width="39.7109375" style="204" customWidth="1"/>
    <col min="5122" max="5122" width="1.5703125" style="204" customWidth="1"/>
    <col min="5123" max="5124" width="30" style="204" customWidth="1"/>
    <col min="5125" max="5376" width="9.140625" style="204"/>
    <col min="5377" max="5377" width="39.7109375" style="204" customWidth="1"/>
    <col min="5378" max="5378" width="1.5703125" style="204" customWidth="1"/>
    <col min="5379" max="5380" width="30" style="204" customWidth="1"/>
    <col min="5381" max="5632" width="9.140625" style="204"/>
    <col min="5633" max="5633" width="39.7109375" style="204" customWidth="1"/>
    <col min="5634" max="5634" width="1.5703125" style="204" customWidth="1"/>
    <col min="5635" max="5636" width="30" style="204" customWidth="1"/>
    <col min="5637" max="5888" width="9.140625" style="204"/>
    <col min="5889" max="5889" width="39.7109375" style="204" customWidth="1"/>
    <col min="5890" max="5890" width="1.5703125" style="204" customWidth="1"/>
    <col min="5891" max="5892" width="30" style="204" customWidth="1"/>
    <col min="5893" max="6144" width="9.140625" style="204"/>
    <col min="6145" max="6145" width="39.7109375" style="204" customWidth="1"/>
    <col min="6146" max="6146" width="1.5703125" style="204" customWidth="1"/>
    <col min="6147" max="6148" width="30" style="204" customWidth="1"/>
    <col min="6149" max="6400" width="9.140625" style="204"/>
    <col min="6401" max="6401" width="39.7109375" style="204" customWidth="1"/>
    <col min="6402" max="6402" width="1.5703125" style="204" customWidth="1"/>
    <col min="6403" max="6404" width="30" style="204" customWidth="1"/>
    <col min="6405" max="6656" width="9.140625" style="204"/>
    <col min="6657" max="6657" width="39.7109375" style="204" customWidth="1"/>
    <col min="6658" max="6658" width="1.5703125" style="204" customWidth="1"/>
    <col min="6659" max="6660" width="30" style="204" customWidth="1"/>
    <col min="6661" max="6912" width="9.140625" style="204"/>
    <col min="6913" max="6913" width="39.7109375" style="204" customWidth="1"/>
    <col min="6914" max="6914" width="1.5703125" style="204" customWidth="1"/>
    <col min="6915" max="6916" width="30" style="204" customWidth="1"/>
    <col min="6917" max="7168" width="9.140625" style="204"/>
    <col min="7169" max="7169" width="39.7109375" style="204" customWidth="1"/>
    <col min="7170" max="7170" width="1.5703125" style="204" customWidth="1"/>
    <col min="7171" max="7172" width="30" style="204" customWidth="1"/>
    <col min="7173" max="7424" width="9.140625" style="204"/>
    <col min="7425" max="7425" width="39.7109375" style="204" customWidth="1"/>
    <col min="7426" max="7426" width="1.5703125" style="204" customWidth="1"/>
    <col min="7427" max="7428" width="30" style="204" customWidth="1"/>
    <col min="7429" max="7680" width="9.140625" style="204"/>
    <col min="7681" max="7681" width="39.7109375" style="204" customWidth="1"/>
    <col min="7682" max="7682" width="1.5703125" style="204" customWidth="1"/>
    <col min="7683" max="7684" width="30" style="204" customWidth="1"/>
    <col min="7685" max="7936" width="9.140625" style="204"/>
    <col min="7937" max="7937" width="39.7109375" style="204" customWidth="1"/>
    <col min="7938" max="7938" width="1.5703125" style="204" customWidth="1"/>
    <col min="7939" max="7940" width="30" style="204" customWidth="1"/>
    <col min="7941" max="8192" width="9.140625" style="204"/>
    <col min="8193" max="8193" width="39.7109375" style="204" customWidth="1"/>
    <col min="8194" max="8194" width="1.5703125" style="204" customWidth="1"/>
    <col min="8195" max="8196" width="30" style="204" customWidth="1"/>
    <col min="8197" max="8448" width="9.140625" style="204"/>
    <col min="8449" max="8449" width="39.7109375" style="204" customWidth="1"/>
    <col min="8450" max="8450" width="1.5703125" style="204" customWidth="1"/>
    <col min="8451" max="8452" width="30" style="204" customWidth="1"/>
    <col min="8453" max="8704" width="9.140625" style="204"/>
    <col min="8705" max="8705" width="39.7109375" style="204" customWidth="1"/>
    <col min="8706" max="8706" width="1.5703125" style="204" customWidth="1"/>
    <col min="8707" max="8708" width="30" style="204" customWidth="1"/>
    <col min="8709" max="8960" width="9.140625" style="204"/>
    <col min="8961" max="8961" width="39.7109375" style="204" customWidth="1"/>
    <col min="8962" max="8962" width="1.5703125" style="204" customWidth="1"/>
    <col min="8963" max="8964" width="30" style="204" customWidth="1"/>
    <col min="8965" max="9216" width="9.140625" style="204"/>
    <col min="9217" max="9217" width="39.7109375" style="204" customWidth="1"/>
    <col min="9218" max="9218" width="1.5703125" style="204" customWidth="1"/>
    <col min="9219" max="9220" width="30" style="204" customWidth="1"/>
    <col min="9221" max="9472" width="9.140625" style="204"/>
    <col min="9473" max="9473" width="39.7109375" style="204" customWidth="1"/>
    <col min="9474" max="9474" width="1.5703125" style="204" customWidth="1"/>
    <col min="9475" max="9476" width="30" style="204" customWidth="1"/>
    <col min="9477" max="9728" width="9.140625" style="204"/>
    <col min="9729" max="9729" width="39.7109375" style="204" customWidth="1"/>
    <col min="9730" max="9730" width="1.5703125" style="204" customWidth="1"/>
    <col min="9731" max="9732" width="30" style="204" customWidth="1"/>
    <col min="9733" max="9984" width="9.140625" style="204"/>
    <col min="9985" max="9985" width="39.7109375" style="204" customWidth="1"/>
    <col min="9986" max="9986" width="1.5703125" style="204" customWidth="1"/>
    <col min="9987" max="9988" width="30" style="204" customWidth="1"/>
    <col min="9989" max="10240" width="9.140625" style="204"/>
    <col min="10241" max="10241" width="39.7109375" style="204" customWidth="1"/>
    <col min="10242" max="10242" width="1.5703125" style="204" customWidth="1"/>
    <col min="10243" max="10244" width="30" style="204" customWidth="1"/>
    <col min="10245" max="10496" width="9.140625" style="204"/>
    <col min="10497" max="10497" width="39.7109375" style="204" customWidth="1"/>
    <col min="10498" max="10498" width="1.5703125" style="204" customWidth="1"/>
    <col min="10499" max="10500" width="30" style="204" customWidth="1"/>
    <col min="10501" max="10752" width="9.140625" style="204"/>
    <col min="10753" max="10753" width="39.7109375" style="204" customWidth="1"/>
    <col min="10754" max="10754" width="1.5703125" style="204" customWidth="1"/>
    <col min="10755" max="10756" width="30" style="204" customWidth="1"/>
    <col min="10757" max="11008" width="9.140625" style="204"/>
    <col min="11009" max="11009" width="39.7109375" style="204" customWidth="1"/>
    <col min="11010" max="11010" width="1.5703125" style="204" customWidth="1"/>
    <col min="11011" max="11012" width="30" style="204" customWidth="1"/>
    <col min="11013" max="11264" width="9.140625" style="204"/>
    <col min="11265" max="11265" width="39.7109375" style="204" customWidth="1"/>
    <col min="11266" max="11266" width="1.5703125" style="204" customWidth="1"/>
    <col min="11267" max="11268" width="30" style="204" customWidth="1"/>
    <col min="11269" max="11520" width="9.140625" style="204"/>
    <col min="11521" max="11521" width="39.7109375" style="204" customWidth="1"/>
    <col min="11522" max="11522" width="1.5703125" style="204" customWidth="1"/>
    <col min="11523" max="11524" width="30" style="204" customWidth="1"/>
    <col min="11525" max="11776" width="9.140625" style="204"/>
    <col min="11777" max="11777" width="39.7109375" style="204" customWidth="1"/>
    <col min="11778" max="11778" width="1.5703125" style="204" customWidth="1"/>
    <col min="11779" max="11780" width="30" style="204" customWidth="1"/>
    <col min="11781" max="12032" width="9.140625" style="204"/>
    <col min="12033" max="12033" width="39.7109375" style="204" customWidth="1"/>
    <col min="12034" max="12034" width="1.5703125" style="204" customWidth="1"/>
    <col min="12035" max="12036" width="30" style="204" customWidth="1"/>
    <col min="12037" max="12288" width="9.140625" style="204"/>
    <col min="12289" max="12289" width="39.7109375" style="204" customWidth="1"/>
    <col min="12290" max="12290" width="1.5703125" style="204" customWidth="1"/>
    <col min="12291" max="12292" width="30" style="204" customWidth="1"/>
    <col min="12293" max="12544" width="9.140625" style="204"/>
    <col min="12545" max="12545" width="39.7109375" style="204" customWidth="1"/>
    <col min="12546" max="12546" width="1.5703125" style="204" customWidth="1"/>
    <col min="12547" max="12548" width="30" style="204" customWidth="1"/>
    <col min="12549" max="12800" width="9.140625" style="204"/>
    <col min="12801" max="12801" width="39.7109375" style="204" customWidth="1"/>
    <col min="12802" max="12802" width="1.5703125" style="204" customWidth="1"/>
    <col min="12803" max="12804" width="30" style="204" customWidth="1"/>
    <col min="12805" max="13056" width="9.140625" style="204"/>
    <col min="13057" max="13057" width="39.7109375" style="204" customWidth="1"/>
    <col min="13058" max="13058" width="1.5703125" style="204" customWidth="1"/>
    <col min="13059" max="13060" width="30" style="204" customWidth="1"/>
    <col min="13061" max="13312" width="9.140625" style="204"/>
    <col min="13313" max="13313" width="39.7109375" style="204" customWidth="1"/>
    <col min="13314" max="13314" width="1.5703125" style="204" customWidth="1"/>
    <col min="13315" max="13316" width="30" style="204" customWidth="1"/>
    <col min="13317" max="13568" width="9.140625" style="204"/>
    <col min="13569" max="13569" width="39.7109375" style="204" customWidth="1"/>
    <col min="13570" max="13570" width="1.5703125" style="204" customWidth="1"/>
    <col min="13571" max="13572" width="30" style="204" customWidth="1"/>
    <col min="13573" max="13824" width="9.140625" style="204"/>
    <col min="13825" max="13825" width="39.7109375" style="204" customWidth="1"/>
    <col min="13826" max="13826" width="1.5703125" style="204" customWidth="1"/>
    <col min="13827" max="13828" width="30" style="204" customWidth="1"/>
    <col min="13829" max="14080" width="9.140625" style="204"/>
    <col min="14081" max="14081" width="39.7109375" style="204" customWidth="1"/>
    <col min="14082" max="14082" width="1.5703125" style="204" customWidth="1"/>
    <col min="14083" max="14084" width="30" style="204" customWidth="1"/>
    <col min="14085" max="14336" width="9.140625" style="204"/>
    <col min="14337" max="14337" width="39.7109375" style="204" customWidth="1"/>
    <col min="14338" max="14338" width="1.5703125" style="204" customWidth="1"/>
    <col min="14339" max="14340" width="30" style="204" customWidth="1"/>
    <col min="14341" max="14592" width="9.140625" style="204"/>
    <col min="14593" max="14593" width="39.7109375" style="204" customWidth="1"/>
    <col min="14594" max="14594" width="1.5703125" style="204" customWidth="1"/>
    <col min="14595" max="14596" width="30" style="204" customWidth="1"/>
    <col min="14597" max="14848" width="9.140625" style="204"/>
    <col min="14849" max="14849" width="39.7109375" style="204" customWidth="1"/>
    <col min="14850" max="14850" width="1.5703125" style="204" customWidth="1"/>
    <col min="14851" max="14852" width="30" style="204" customWidth="1"/>
    <col min="14853" max="15104" width="9.140625" style="204"/>
    <col min="15105" max="15105" width="39.7109375" style="204" customWidth="1"/>
    <col min="15106" max="15106" width="1.5703125" style="204" customWidth="1"/>
    <col min="15107" max="15108" width="30" style="204" customWidth="1"/>
    <col min="15109" max="15360" width="9.140625" style="204"/>
    <col min="15361" max="15361" width="39.7109375" style="204" customWidth="1"/>
    <col min="15362" max="15362" width="1.5703125" style="204" customWidth="1"/>
    <col min="15363" max="15364" width="30" style="204" customWidth="1"/>
    <col min="15365" max="15616" width="9.140625" style="204"/>
    <col min="15617" max="15617" width="39.7109375" style="204" customWidth="1"/>
    <col min="15618" max="15618" width="1.5703125" style="204" customWidth="1"/>
    <col min="15619" max="15620" width="30" style="204" customWidth="1"/>
    <col min="15621" max="15872" width="9.140625" style="204"/>
    <col min="15873" max="15873" width="39.7109375" style="204" customWidth="1"/>
    <col min="15874" max="15874" width="1.5703125" style="204" customWidth="1"/>
    <col min="15875" max="15876" width="30" style="204" customWidth="1"/>
    <col min="15877" max="16128" width="9.140625" style="204"/>
    <col min="16129" max="16129" width="39.7109375" style="204" customWidth="1"/>
    <col min="16130" max="16130" width="1.5703125" style="204" customWidth="1"/>
    <col min="16131" max="16132" width="30" style="204" customWidth="1"/>
    <col min="16133" max="16384" width="9.140625" style="204"/>
  </cols>
  <sheetData>
    <row r="1" spans="1:4" x14ac:dyDescent="0.35">
      <c r="A1" s="283" t="s">
        <v>142</v>
      </c>
      <c r="B1" s="283"/>
      <c r="C1" s="283"/>
      <c r="D1" s="283"/>
    </row>
    <row r="2" spans="1:4" x14ac:dyDescent="0.35">
      <c r="A2" s="281" t="s">
        <v>184</v>
      </c>
      <c r="B2" s="281"/>
      <c r="C2" s="281"/>
      <c r="D2" s="281"/>
    </row>
    <row r="3" spans="1:4" x14ac:dyDescent="0.35">
      <c r="A3" s="281" t="s">
        <v>185</v>
      </c>
      <c r="B3" s="281"/>
      <c r="C3" s="281"/>
      <c r="D3" s="281"/>
    </row>
    <row r="4" spans="1:4" x14ac:dyDescent="0.35">
      <c r="A4" s="305" t="s">
        <v>20</v>
      </c>
      <c r="B4" s="305"/>
      <c r="C4" s="305"/>
      <c r="D4" s="305"/>
    </row>
    <row r="6" spans="1:4" s="209" customFormat="1" ht="15" customHeight="1" x14ac:dyDescent="0.3">
      <c r="A6" s="207"/>
      <c r="B6" s="208"/>
      <c r="C6" s="290" t="s">
        <v>24</v>
      </c>
      <c r="D6" s="291"/>
    </row>
    <row r="7" spans="1:4" s="209" customFormat="1" ht="15" x14ac:dyDescent="0.3">
      <c r="A7" s="272" t="s">
        <v>143</v>
      </c>
      <c r="B7" s="210"/>
      <c r="C7" s="24" t="s">
        <v>26</v>
      </c>
      <c r="D7" s="25"/>
    </row>
    <row r="8" spans="1:4" ht="15" x14ac:dyDescent="0.3">
      <c r="A8" s="273"/>
      <c r="B8" s="211"/>
      <c r="C8" s="27" t="s">
        <v>27</v>
      </c>
      <c r="D8" s="28" t="s">
        <v>28</v>
      </c>
    </row>
    <row r="9" spans="1:4" s="225" customFormat="1" ht="50.25" customHeight="1" x14ac:dyDescent="0.3">
      <c r="A9" s="221" t="s">
        <v>144</v>
      </c>
      <c r="B9" s="222"/>
      <c r="C9" s="223">
        <v>282</v>
      </c>
      <c r="D9" s="224">
        <f>C9/C$12*100</f>
        <v>65.581395348837219</v>
      </c>
    </row>
    <row r="10" spans="1:4" s="225" customFormat="1" ht="50.25" customHeight="1" x14ac:dyDescent="0.3">
      <c r="A10" s="221" t="s">
        <v>145</v>
      </c>
      <c r="B10" s="222"/>
      <c r="C10" s="223">
        <v>148</v>
      </c>
      <c r="D10" s="224">
        <f>C10/C$12*100</f>
        <v>34.418604651162795</v>
      </c>
    </row>
    <row r="11" spans="1:4" ht="15" x14ac:dyDescent="0.3">
      <c r="A11" s="213"/>
      <c r="B11" s="214"/>
      <c r="C11" s="215"/>
      <c r="D11" s="196"/>
    </row>
    <row r="12" spans="1:4" ht="15" x14ac:dyDescent="0.3">
      <c r="A12" s="216" t="s">
        <v>131</v>
      </c>
      <c r="B12" s="217"/>
      <c r="C12" s="218">
        <f>SUM(C9:C10)</f>
        <v>430</v>
      </c>
      <c r="D12" s="200">
        <f>C12/C$12*100</f>
        <v>100</v>
      </c>
    </row>
    <row r="13" spans="1:4" ht="15" x14ac:dyDescent="0.3">
      <c r="A13" s="219"/>
      <c r="B13" s="211"/>
      <c r="C13" s="220"/>
      <c r="D13" s="202"/>
    </row>
    <row r="14" spans="1:4" ht="15" x14ac:dyDescent="0.3">
      <c r="A14" s="211"/>
      <c r="B14" s="211"/>
      <c r="C14" s="212"/>
      <c r="D14" s="192"/>
    </row>
    <row r="15" spans="1:4" s="78" customFormat="1" ht="15" x14ac:dyDescent="0.35">
      <c r="A15" s="11" t="s">
        <v>186</v>
      </c>
      <c r="B15" s="12"/>
      <c r="C15" s="61"/>
      <c r="D15" s="77"/>
    </row>
  </sheetData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opLeftCell="A61" workbookViewId="0">
      <selection sqref="A1:D1"/>
    </sheetView>
  </sheetViews>
  <sheetFormatPr defaultRowHeight="15" x14ac:dyDescent="0.3"/>
  <cols>
    <col min="1" max="1" width="76.28515625" style="18" customWidth="1"/>
    <col min="2" max="2" width="1.42578125" style="19" customWidth="1"/>
    <col min="3" max="3" width="18" style="20" customWidth="1"/>
    <col min="4" max="4" width="18" style="21" customWidth="1"/>
    <col min="5" max="5" width="2.28515625" style="18" customWidth="1"/>
    <col min="6" max="6" width="32.42578125" style="18" customWidth="1"/>
    <col min="7" max="244" width="9.140625" style="18"/>
    <col min="245" max="245" width="75.85546875" style="18" customWidth="1"/>
    <col min="246" max="246" width="1.42578125" style="18" customWidth="1"/>
    <col min="247" max="248" width="18" style="18" customWidth="1"/>
    <col min="249" max="249" width="9.140625" style="18"/>
    <col min="250" max="250" width="41.85546875" style="18" bestFit="1" customWidth="1"/>
    <col min="251" max="500" width="9.140625" style="18"/>
    <col min="501" max="501" width="75.85546875" style="18" customWidth="1"/>
    <col min="502" max="502" width="1.42578125" style="18" customWidth="1"/>
    <col min="503" max="504" width="18" style="18" customWidth="1"/>
    <col min="505" max="505" width="9.140625" style="18"/>
    <col min="506" max="506" width="41.85546875" style="18" bestFit="1" customWidth="1"/>
    <col min="507" max="756" width="9.140625" style="18"/>
    <col min="757" max="757" width="75.85546875" style="18" customWidth="1"/>
    <col min="758" max="758" width="1.42578125" style="18" customWidth="1"/>
    <col min="759" max="760" width="18" style="18" customWidth="1"/>
    <col min="761" max="761" width="9.140625" style="18"/>
    <col min="762" max="762" width="41.85546875" style="18" bestFit="1" customWidth="1"/>
    <col min="763" max="1012" width="9.140625" style="18"/>
    <col min="1013" max="1013" width="75.85546875" style="18" customWidth="1"/>
    <col min="1014" max="1014" width="1.42578125" style="18" customWidth="1"/>
    <col min="1015" max="1016" width="18" style="18" customWidth="1"/>
    <col min="1017" max="1017" width="9.140625" style="18"/>
    <col min="1018" max="1018" width="41.85546875" style="18" bestFit="1" customWidth="1"/>
    <col min="1019" max="1268" width="9.140625" style="18"/>
    <col min="1269" max="1269" width="75.85546875" style="18" customWidth="1"/>
    <col min="1270" max="1270" width="1.42578125" style="18" customWidth="1"/>
    <col min="1271" max="1272" width="18" style="18" customWidth="1"/>
    <col min="1273" max="1273" width="9.140625" style="18"/>
    <col min="1274" max="1274" width="41.85546875" style="18" bestFit="1" customWidth="1"/>
    <col min="1275" max="1524" width="9.140625" style="18"/>
    <col min="1525" max="1525" width="75.85546875" style="18" customWidth="1"/>
    <col min="1526" max="1526" width="1.42578125" style="18" customWidth="1"/>
    <col min="1527" max="1528" width="18" style="18" customWidth="1"/>
    <col min="1529" max="1529" width="9.140625" style="18"/>
    <col min="1530" max="1530" width="41.85546875" style="18" bestFit="1" customWidth="1"/>
    <col min="1531" max="1780" width="9.140625" style="18"/>
    <col min="1781" max="1781" width="75.85546875" style="18" customWidth="1"/>
    <col min="1782" max="1782" width="1.42578125" style="18" customWidth="1"/>
    <col min="1783" max="1784" width="18" style="18" customWidth="1"/>
    <col min="1785" max="1785" width="9.140625" style="18"/>
    <col min="1786" max="1786" width="41.85546875" style="18" bestFit="1" customWidth="1"/>
    <col min="1787" max="2036" width="9.140625" style="18"/>
    <col min="2037" max="2037" width="75.85546875" style="18" customWidth="1"/>
    <col min="2038" max="2038" width="1.42578125" style="18" customWidth="1"/>
    <col min="2039" max="2040" width="18" style="18" customWidth="1"/>
    <col min="2041" max="2041" width="9.140625" style="18"/>
    <col min="2042" max="2042" width="41.85546875" style="18" bestFit="1" customWidth="1"/>
    <col min="2043" max="2292" width="9.140625" style="18"/>
    <col min="2293" max="2293" width="75.85546875" style="18" customWidth="1"/>
    <col min="2294" max="2294" width="1.42578125" style="18" customWidth="1"/>
    <col min="2295" max="2296" width="18" style="18" customWidth="1"/>
    <col min="2297" max="2297" width="9.140625" style="18"/>
    <col min="2298" max="2298" width="41.85546875" style="18" bestFit="1" customWidth="1"/>
    <col min="2299" max="2548" width="9.140625" style="18"/>
    <col min="2549" max="2549" width="75.85546875" style="18" customWidth="1"/>
    <col min="2550" max="2550" width="1.42578125" style="18" customWidth="1"/>
    <col min="2551" max="2552" width="18" style="18" customWidth="1"/>
    <col min="2553" max="2553" width="9.140625" style="18"/>
    <col min="2554" max="2554" width="41.85546875" style="18" bestFit="1" customWidth="1"/>
    <col min="2555" max="2804" width="9.140625" style="18"/>
    <col min="2805" max="2805" width="75.85546875" style="18" customWidth="1"/>
    <col min="2806" max="2806" width="1.42578125" style="18" customWidth="1"/>
    <col min="2807" max="2808" width="18" style="18" customWidth="1"/>
    <col min="2809" max="2809" width="9.140625" style="18"/>
    <col min="2810" max="2810" width="41.85546875" style="18" bestFit="1" customWidth="1"/>
    <col min="2811" max="3060" width="9.140625" style="18"/>
    <col min="3061" max="3061" width="75.85546875" style="18" customWidth="1"/>
    <col min="3062" max="3062" width="1.42578125" style="18" customWidth="1"/>
    <col min="3063" max="3064" width="18" style="18" customWidth="1"/>
    <col min="3065" max="3065" width="9.140625" style="18"/>
    <col min="3066" max="3066" width="41.85546875" style="18" bestFit="1" customWidth="1"/>
    <col min="3067" max="3316" width="9.140625" style="18"/>
    <col min="3317" max="3317" width="75.85546875" style="18" customWidth="1"/>
    <col min="3318" max="3318" width="1.42578125" style="18" customWidth="1"/>
    <col min="3319" max="3320" width="18" style="18" customWidth="1"/>
    <col min="3321" max="3321" width="9.140625" style="18"/>
    <col min="3322" max="3322" width="41.85546875" style="18" bestFit="1" customWidth="1"/>
    <col min="3323" max="3572" width="9.140625" style="18"/>
    <col min="3573" max="3573" width="75.85546875" style="18" customWidth="1"/>
    <col min="3574" max="3574" width="1.42578125" style="18" customWidth="1"/>
    <col min="3575" max="3576" width="18" style="18" customWidth="1"/>
    <col min="3577" max="3577" width="9.140625" style="18"/>
    <col min="3578" max="3578" width="41.85546875" style="18" bestFit="1" customWidth="1"/>
    <col min="3579" max="3828" width="9.140625" style="18"/>
    <col min="3829" max="3829" width="75.85546875" style="18" customWidth="1"/>
    <col min="3830" max="3830" width="1.42578125" style="18" customWidth="1"/>
    <col min="3831" max="3832" width="18" style="18" customWidth="1"/>
    <col min="3833" max="3833" width="9.140625" style="18"/>
    <col min="3834" max="3834" width="41.85546875" style="18" bestFit="1" customWidth="1"/>
    <col min="3835" max="4084" width="9.140625" style="18"/>
    <col min="4085" max="4085" width="75.85546875" style="18" customWidth="1"/>
    <col min="4086" max="4086" width="1.42578125" style="18" customWidth="1"/>
    <col min="4087" max="4088" width="18" style="18" customWidth="1"/>
    <col min="4089" max="4089" width="9.140625" style="18"/>
    <col min="4090" max="4090" width="41.85546875" style="18" bestFit="1" customWidth="1"/>
    <col min="4091" max="4340" width="9.140625" style="18"/>
    <col min="4341" max="4341" width="75.85546875" style="18" customWidth="1"/>
    <col min="4342" max="4342" width="1.42578125" style="18" customWidth="1"/>
    <col min="4343" max="4344" width="18" style="18" customWidth="1"/>
    <col min="4345" max="4345" width="9.140625" style="18"/>
    <col min="4346" max="4346" width="41.85546875" style="18" bestFit="1" customWidth="1"/>
    <col min="4347" max="4596" width="9.140625" style="18"/>
    <col min="4597" max="4597" width="75.85546875" style="18" customWidth="1"/>
    <col min="4598" max="4598" width="1.42578125" style="18" customWidth="1"/>
    <col min="4599" max="4600" width="18" style="18" customWidth="1"/>
    <col min="4601" max="4601" width="9.140625" style="18"/>
    <col min="4602" max="4602" width="41.85546875" style="18" bestFit="1" customWidth="1"/>
    <col min="4603" max="4852" width="9.140625" style="18"/>
    <col min="4853" max="4853" width="75.85546875" style="18" customWidth="1"/>
    <col min="4854" max="4854" width="1.42578125" style="18" customWidth="1"/>
    <col min="4855" max="4856" width="18" style="18" customWidth="1"/>
    <col min="4857" max="4857" width="9.140625" style="18"/>
    <col min="4858" max="4858" width="41.85546875" style="18" bestFit="1" customWidth="1"/>
    <col min="4859" max="5108" width="9.140625" style="18"/>
    <col min="5109" max="5109" width="75.85546875" style="18" customWidth="1"/>
    <col min="5110" max="5110" width="1.42578125" style="18" customWidth="1"/>
    <col min="5111" max="5112" width="18" style="18" customWidth="1"/>
    <col min="5113" max="5113" width="9.140625" style="18"/>
    <col min="5114" max="5114" width="41.85546875" style="18" bestFit="1" customWidth="1"/>
    <col min="5115" max="5364" width="9.140625" style="18"/>
    <col min="5365" max="5365" width="75.85546875" style="18" customWidth="1"/>
    <col min="5366" max="5366" width="1.42578125" style="18" customWidth="1"/>
    <col min="5367" max="5368" width="18" style="18" customWidth="1"/>
    <col min="5369" max="5369" width="9.140625" style="18"/>
    <col min="5370" max="5370" width="41.85546875" style="18" bestFit="1" customWidth="1"/>
    <col min="5371" max="5620" width="9.140625" style="18"/>
    <col min="5621" max="5621" width="75.85546875" style="18" customWidth="1"/>
    <col min="5622" max="5622" width="1.42578125" style="18" customWidth="1"/>
    <col min="5623" max="5624" width="18" style="18" customWidth="1"/>
    <col min="5625" max="5625" width="9.140625" style="18"/>
    <col min="5626" max="5626" width="41.85546875" style="18" bestFit="1" customWidth="1"/>
    <col min="5627" max="5876" width="9.140625" style="18"/>
    <col min="5877" max="5877" width="75.85546875" style="18" customWidth="1"/>
    <col min="5878" max="5878" width="1.42578125" style="18" customWidth="1"/>
    <col min="5879" max="5880" width="18" style="18" customWidth="1"/>
    <col min="5881" max="5881" width="9.140625" style="18"/>
    <col min="5882" max="5882" width="41.85546875" style="18" bestFit="1" customWidth="1"/>
    <col min="5883" max="6132" width="9.140625" style="18"/>
    <col min="6133" max="6133" width="75.85546875" style="18" customWidth="1"/>
    <col min="6134" max="6134" width="1.42578125" style="18" customWidth="1"/>
    <col min="6135" max="6136" width="18" style="18" customWidth="1"/>
    <col min="6137" max="6137" width="9.140625" style="18"/>
    <col min="6138" max="6138" width="41.85546875" style="18" bestFit="1" customWidth="1"/>
    <col min="6139" max="6388" width="9.140625" style="18"/>
    <col min="6389" max="6389" width="75.85546875" style="18" customWidth="1"/>
    <col min="6390" max="6390" width="1.42578125" style="18" customWidth="1"/>
    <col min="6391" max="6392" width="18" style="18" customWidth="1"/>
    <col min="6393" max="6393" width="9.140625" style="18"/>
    <col min="6394" max="6394" width="41.85546875" style="18" bestFit="1" customWidth="1"/>
    <col min="6395" max="6644" width="9.140625" style="18"/>
    <col min="6645" max="6645" width="75.85546875" style="18" customWidth="1"/>
    <col min="6646" max="6646" width="1.42578125" style="18" customWidth="1"/>
    <col min="6647" max="6648" width="18" style="18" customWidth="1"/>
    <col min="6649" max="6649" width="9.140625" style="18"/>
    <col min="6650" max="6650" width="41.85546875" style="18" bestFit="1" customWidth="1"/>
    <col min="6651" max="6900" width="9.140625" style="18"/>
    <col min="6901" max="6901" width="75.85546875" style="18" customWidth="1"/>
    <col min="6902" max="6902" width="1.42578125" style="18" customWidth="1"/>
    <col min="6903" max="6904" width="18" style="18" customWidth="1"/>
    <col min="6905" max="6905" width="9.140625" style="18"/>
    <col min="6906" max="6906" width="41.85546875" style="18" bestFit="1" customWidth="1"/>
    <col min="6907" max="7156" width="9.140625" style="18"/>
    <col min="7157" max="7157" width="75.85546875" style="18" customWidth="1"/>
    <col min="7158" max="7158" width="1.42578125" style="18" customWidth="1"/>
    <col min="7159" max="7160" width="18" style="18" customWidth="1"/>
    <col min="7161" max="7161" width="9.140625" style="18"/>
    <col min="7162" max="7162" width="41.85546875" style="18" bestFit="1" customWidth="1"/>
    <col min="7163" max="7412" width="9.140625" style="18"/>
    <col min="7413" max="7413" width="75.85546875" style="18" customWidth="1"/>
    <col min="7414" max="7414" width="1.42578125" style="18" customWidth="1"/>
    <col min="7415" max="7416" width="18" style="18" customWidth="1"/>
    <col min="7417" max="7417" width="9.140625" style="18"/>
    <col min="7418" max="7418" width="41.85546875" style="18" bestFit="1" customWidth="1"/>
    <col min="7419" max="7668" width="9.140625" style="18"/>
    <col min="7669" max="7669" width="75.85546875" style="18" customWidth="1"/>
    <col min="7670" max="7670" width="1.42578125" style="18" customWidth="1"/>
    <col min="7671" max="7672" width="18" style="18" customWidth="1"/>
    <col min="7673" max="7673" width="9.140625" style="18"/>
    <col min="7674" max="7674" width="41.85546875" style="18" bestFit="1" customWidth="1"/>
    <col min="7675" max="7924" width="9.140625" style="18"/>
    <col min="7925" max="7925" width="75.85546875" style="18" customWidth="1"/>
    <col min="7926" max="7926" width="1.42578125" style="18" customWidth="1"/>
    <col min="7927" max="7928" width="18" style="18" customWidth="1"/>
    <col min="7929" max="7929" width="9.140625" style="18"/>
    <col min="7930" max="7930" width="41.85546875" style="18" bestFit="1" customWidth="1"/>
    <col min="7931" max="8180" width="9.140625" style="18"/>
    <col min="8181" max="8181" width="75.85546875" style="18" customWidth="1"/>
    <col min="8182" max="8182" width="1.42578125" style="18" customWidth="1"/>
    <col min="8183" max="8184" width="18" style="18" customWidth="1"/>
    <col min="8185" max="8185" width="9.140625" style="18"/>
    <col min="8186" max="8186" width="41.85546875" style="18" bestFit="1" customWidth="1"/>
    <col min="8187" max="8436" width="9.140625" style="18"/>
    <col min="8437" max="8437" width="75.85546875" style="18" customWidth="1"/>
    <col min="8438" max="8438" width="1.42578125" style="18" customWidth="1"/>
    <col min="8439" max="8440" width="18" style="18" customWidth="1"/>
    <col min="8441" max="8441" width="9.140625" style="18"/>
    <col min="8442" max="8442" width="41.85546875" style="18" bestFit="1" customWidth="1"/>
    <col min="8443" max="8692" width="9.140625" style="18"/>
    <col min="8693" max="8693" width="75.85546875" style="18" customWidth="1"/>
    <col min="8694" max="8694" width="1.42578125" style="18" customWidth="1"/>
    <col min="8695" max="8696" width="18" style="18" customWidth="1"/>
    <col min="8697" max="8697" width="9.140625" style="18"/>
    <col min="8698" max="8698" width="41.85546875" style="18" bestFit="1" customWidth="1"/>
    <col min="8699" max="8948" width="9.140625" style="18"/>
    <col min="8949" max="8949" width="75.85546875" style="18" customWidth="1"/>
    <col min="8950" max="8950" width="1.42578125" style="18" customWidth="1"/>
    <col min="8951" max="8952" width="18" style="18" customWidth="1"/>
    <col min="8953" max="8953" width="9.140625" style="18"/>
    <col min="8954" max="8954" width="41.85546875" style="18" bestFit="1" customWidth="1"/>
    <col min="8955" max="9204" width="9.140625" style="18"/>
    <col min="9205" max="9205" width="75.85546875" style="18" customWidth="1"/>
    <col min="9206" max="9206" width="1.42578125" style="18" customWidth="1"/>
    <col min="9207" max="9208" width="18" style="18" customWidth="1"/>
    <col min="9209" max="9209" width="9.140625" style="18"/>
    <col min="9210" max="9210" width="41.85546875" style="18" bestFit="1" customWidth="1"/>
    <col min="9211" max="9460" width="9.140625" style="18"/>
    <col min="9461" max="9461" width="75.85546875" style="18" customWidth="1"/>
    <col min="9462" max="9462" width="1.42578125" style="18" customWidth="1"/>
    <col min="9463" max="9464" width="18" style="18" customWidth="1"/>
    <col min="9465" max="9465" width="9.140625" style="18"/>
    <col min="9466" max="9466" width="41.85546875" style="18" bestFit="1" customWidth="1"/>
    <col min="9467" max="9716" width="9.140625" style="18"/>
    <col min="9717" max="9717" width="75.85546875" style="18" customWidth="1"/>
    <col min="9718" max="9718" width="1.42578125" style="18" customWidth="1"/>
    <col min="9719" max="9720" width="18" style="18" customWidth="1"/>
    <col min="9721" max="9721" width="9.140625" style="18"/>
    <col min="9722" max="9722" width="41.85546875" style="18" bestFit="1" customWidth="1"/>
    <col min="9723" max="9972" width="9.140625" style="18"/>
    <col min="9973" max="9973" width="75.85546875" style="18" customWidth="1"/>
    <col min="9974" max="9974" width="1.42578125" style="18" customWidth="1"/>
    <col min="9975" max="9976" width="18" style="18" customWidth="1"/>
    <col min="9977" max="9977" width="9.140625" style="18"/>
    <col min="9978" max="9978" width="41.85546875" style="18" bestFit="1" customWidth="1"/>
    <col min="9979" max="10228" width="9.140625" style="18"/>
    <col min="10229" max="10229" width="75.85546875" style="18" customWidth="1"/>
    <col min="10230" max="10230" width="1.42578125" style="18" customWidth="1"/>
    <col min="10231" max="10232" width="18" style="18" customWidth="1"/>
    <col min="10233" max="10233" width="9.140625" style="18"/>
    <col min="10234" max="10234" width="41.85546875" style="18" bestFit="1" customWidth="1"/>
    <col min="10235" max="10484" width="9.140625" style="18"/>
    <col min="10485" max="10485" width="75.85546875" style="18" customWidth="1"/>
    <col min="10486" max="10486" width="1.42578125" style="18" customWidth="1"/>
    <col min="10487" max="10488" width="18" style="18" customWidth="1"/>
    <col min="10489" max="10489" width="9.140625" style="18"/>
    <col min="10490" max="10490" width="41.85546875" style="18" bestFit="1" customWidth="1"/>
    <col min="10491" max="10740" width="9.140625" style="18"/>
    <col min="10741" max="10741" width="75.85546875" style="18" customWidth="1"/>
    <col min="10742" max="10742" width="1.42578125" style="18" customWidth="1"/>
    <col min="10743" max="10744" width="18" style="18" customWidth="1"/>
    <col min="10745" max="10745" width="9.140625" style="18"/>
    <col min="10746" max="10746" width="41.85546875" style="18" bestFit="1" customWidth="1"/>
    <col min="10747" max="10996" width="9.140625" style="18"/>
    <col min="10997" max="10997" width="75.85546875" style="18" customWidth="1"/>
    <col min="10998" max="10998" width="1.42578125" style="18" customWidth="1"/>
    <col min="10999" max="11000" width="18" style="18" customWidth="1"/>
    <col min="11001" max="11001" width="9.140625" style="18"/>
    <col min="11002" max="11002" width="41.85546875" style="18" bestFit="1" customWidth="1"/>
    <col min="11003" max="11252" width="9.140625" style="18"/>
    <col min="11253" max="11253" width="75.85546875" style="18" customWidth="1"/>
    <col min="11254" max="11254" width="1.42578125" style="18" customWidth="1"/>
    <col min="11255" max="11256" width="18" style="18" customWidth="1"/>
    <col min="11257" max="11257" width="9.140625" style="18"/>
    <col min="11258" max="11258" width="41.85546875" style="18" bestFit="1" customWidth="1"/>
    <col min="11259" max="11508" width="9.140625" style="18"/>
    <col min="11509" max="11509" width="75.85546875" style="18" customWidth="1"/>
    <col min="11510" max="11510" width="1.42578125" style="18" customWidth="1"/>
    <col min="11511" max="11512" width="18" style="18" customWidth="1"/>
    <col min="11513" max="11513" width="9.140625" style="18"/>
    <col min="11514" max="11514" width="41.85546875" style="18" bestFit="1" customWidth="1"/>
    <col min="11515" max="11764" width="9.140625" style="18"/>
    <col min="11765" max="11765" width="75.85546875" style="18" customWidth="1"/>
    <col min="11766" max="11766" width="1.42578125" style="18" customWidth="1"/>
    <col min="11767" max="11768" width="18" style="18" customWidth="1"/>
    <col min="11769" max="11769" width="9.140625" style="18"/>
    <col min="11770" max="11770" width="41.85546875" style="18" bestFit="1" customWidth="1"/>
    <col min="11771" max="12020" width="9.140625" style="18"/>
    <col min="12021" max="12021" width="75.85546875" style="18" customWidth="1"/>
    <col min="12022" max="12022" width="1.42578125" style="18" customWidth="1"/>
    <col min="12023" max="12024" width="18" style="18" customWidth="1"/>
    <col min="12025" max="12025" width="9.140625" style="18"/>
    <col min="12026" max="12026" width="41.85546875" style="18" bestFit="1" customWidth="1"/>
    <col min="12027" max="12276" width="9.140625" style="18"/>
    <col min="12277" max="12277" width="75.85546875" style="18" customWidth="1"/>
    <col min="12278" max="12278" width="1.42578125" style="18" customWidth="1"/>
    <col min="12279" max="12280" width="18" style="18" customWidth="1"/>
    <col min="12281" max="12281" width="9.140625" style="18"/>
    <col min="12282" max="12282" width="41.85546875" style="18" bestFit="1" customWidth="1"/>
    <col min="12283" max="12532" width="9.140625" style="18"/>
    <col min="12533" max="12533" width="75.85546875" style="18" customWidth="1"/>
    <col min="12534" max="12534" width="1.42578125" style="18" customWidth="1"/>
    <col min="12535" max="12536" width="18" style="18" customWidth="1"/>
    <col min="12537" max="12537" width="9.140625" style="18"/>
    <col min="12538" max="12538" width="41.85546875" style="18" bestFit="1" customWidth="1"/>
    <col min="12539" max="12788" width="9.140625" style="18"/>
    <col min="12789" max="12789" width="75.85546875" style="18" customWidth="1"/>
    <col min="12790" max="12790" width="1.42578125" style="18" customWidth="1"/>
    <col min="12791" max="12792" width="18" style="18" customWidth="1"/>
    <col min="12793" max="12793" width="9.140625" style="18"/>
    <col min="12794" max="12794" width="41.85546875" style="18" bestFit="1" customWidth="1"/>
    <col min="12795" max="13044" width="9.140625" style="18"/>
    <col min="13045" max="13045" width="75.85546875" style="18" customWidth="1"/>
    <col min="13046" max="13046" width="1.42578125" style="18" customWidth="1"/>
    <col min="13047" max="13048" width="18" style="18" customWidth="1"/>
    <col min="13049" max="13049" width="9.140625" style="18"/>
    <col min="13050" max="13050" width="41.85546875" style="18" bestFit="1" customWidth="1"/>
    <col min="13051" max="13300" width="9.140625" style="18"/>
    <col min="13301" max="13301" width="75.85546875" style="18" customWidth="1"/>
    <col min="13302" max="13302" width="1.42578125" style="18" customWidth="1"/>
    <col min="13303" max="13304" width="18" style="18" customWidth="1"/>
    <col min="13305" max="13305" width="9.140625" style="18"/>
    <col min="13306" max="13306" width="41.85546875" style="18" bestFit="1" customWidth="1"/>
    <col min="13307" max="13556" width="9.140625" style="18"/>
    <col min="13557" max="13557" width="75.85546875" style="18" customWidth="1"/>
    <col min="13558" max="13558" width="1.42578125" style="18" customWidth="1"/>
    <col min="13559" max="13560" width="18" style="18" customWidth="1"/>
    <col min="13561" max="13561" width="9.140625" style="18"/>
    <col min="13562" max="13562" width="41.85546875" style="18" bestFit="1" customWidth="1"/>
    <col min="13563" max="13812" width="9.140625" style="18"/>
    <col min="13813" max="13813" width="75.85546875" style="18" customWidth="1"/>
    <col min="13814" max="13814" width="1.42578125" style="18" customWidth="1"/>
    <col min="13815" max="13816" width="18" style="18" customWidth="1"/>
    <col min="13817" max="13817" width="9.140625" style="18"/>
    <col min="13818" max="13818" width="41.85546875" style="18" bestFit="1" customWidth="1"/>
    <col min="13819" max="14068" width="9.140625" style="18"/>
    <col min="14069" max="14069" width="75.85546875" style="18" customWidth="1"/>
    <col min="14070" max="14070" width="1.42578125" style="18" customWidth="1"/>
    <col min="14071" max="14072" width="18" style="18" customWidth="1"/>
    <col min="14073" max="14073" width="9.140625" style="18"/>
    <col min="14074" max="14074" width="41.85546875" style="18" bestFit="1" customWidth="1"/>
    <col min="14075" max="14324" width="9.140625" style="18"/>
    <col min="14325" max="14325" width="75.85546875" style="18" customWidth="1"/>
    <col min="14326" max="14326" width="1.42578125" style="18" customWidth="1"/>
    <col min="14327" max="14328" width="18" style="18" customWidth="1"/>
    <col min="14329" max="14329" width="9.140625" style="18"/>
    <col min="14330" max="14330" width="41.85546875" style="18" bestFit="1" customWidth="1"/>
    <col min="14331" max="14580" width="9.140625" style="18"/>
    <col min="14581" max="14581" width="75.85546875" style="18" customWidth="1"/>
    <col min="14582" max="14582" width="1.42578125" style="18" customWidth="1"/>
    <col min="14583" max="14584" width="18" style="18" customWidth="1"/>
    <col min="14585" max="14585" width="9.140625" style="18"/>
    <col min="14586" max="14586" width="41.85546875" style="18" bestFit="1" customWidth="1"/>
    <col min="14587" max="14836" width="9.140625" style="18"/>
    <col min="14837" max="14837" width="75.85546875" style="18" customWidth="1"/>
    <col min="14838" max="14838" width="1.42578125" style="18" customWidth="1"/>
    <col min="14839" max="14840" width="18" style="18" customWidth="1"/>
    <col min="14841" max="14841" width="9.140625" style="18"/>
    <col min="14842" max="14842" width="41.85546875" style="18" bestFit="1" customWidth="1"/>
    <col min="14843" max="15092" width="9.140625" style="18"/>
    <col min="15093" max="15093" width="75.85546875" style="18" customWidth="1"/>
    <col min="15094" max="15094" width="1.42578125" style="18" customWidth="1"/>
    <col min="15095" max="15096" width="18" style="18" customWidth="1"/>
    <col min="15097" max="15097" width="9.140625" style="18"/>
    <col min="15098" max="15098" width="41.85546875" style="18" bestFit="1" customWidth="1"/>
    <col min="15099" max="15348" width="9.140625" style="18"/>
    <col min="15349" max="15349" width="75.85546875" style="18" customWidth="1"/>
    <col min="15350" max="15350" width="1.42578125" style="18" customWidth="1"/>
    <col min="15351" max="15352" width="18" style="18" customWidth="1"/>
    <col min="15353" max="15353" width="9.140625" style="18"/>
    <col min="15354" max="15354" width="41.85546875" style="18" bestFit="1" customWidth="1"/>
    <col min="15355" max="15604" width="9.140625" style="18"/>
    <col min="15605" max="15605" width="75.85546875" style="18" customWidth="1"/>
    <col min="15606" max="15606" width="1.42578125" style="18" customWidth="1"/>
    <col min="15607" max="15608" width="18" style="18" customWidth="1"/>
    <col min="15609" max="15609" width="9.140625" style="18"/>
    <col min="15610" max="15610" width="41.85546875" style="18" bestFit="1" customWidth="1"/>
    <col min="15611" max="15860" width="9.140625" style="18"/>
    <col min="15861" max="15861" width="75.85546875" style="18" customWidth="1"/>
    <col min="15862" max="15862" width="1.42578125" style="18" customWidth="1"/>
    <col min="15863" max="15864" width="18" style="18" customWidth="1"/>
    <col min="15865" max="15865" width="9.140625" style="18"/>
    <col min="15866" max="15866" width="41.85546875" style="18" bestFit="1" customWidth="1"/>
    <col min="15867" max="16116" width="9.140625" style="18"/>
    <col min="16117" max="16117" width="75.85546875" style="18" customWidth="1"/>
    <col min="16118" max="16118" width="1.42578125" style="18" customWidth="1"/>
    <col min="16119" max="16120" width="18" style="18" customWidth="1"/>
    <col min="16121" max="16121" width="9.140625" style="18"/>
    <col min="16122" max="16122" width="41.85546875" style="18" bestFit="1" customWidth="1"/>
    <col min="16123" max="16384" width="9.140625" style="18"/>
  </cols>
  <sheetData>
    <row r="1" spans="1:7" ht="18" x14ac:dyDescent="0.35">
      <c r="A1" s="283" t="s">
        <v>21</v>
      </c>
      <c r="B1" s="283"/>
      <c r="C1" s="283"/>
      <c r="D1" s="283"/>
    </row>
    <row r="2" spans="1:7" ht="18" x14ac:dyDescent="0.35">
      <c r="A2" s="281" t="s">
        <v>184</v>
      </c>
      <c r="B2" s="281"/>
      <c r="C2" s="281"/>
      <c r="D2" s="281"/>
    </row>
    <row r="3" spans="1:7" ht="18" x14ac:dyDescent="0.35">
      <c r="A3" s="281" t="s">
        <v>185</v>
      </c>
      <c r="B3" s="281"/>
      <c r="C3" s="281"/>
      <c r="D3" s="281"/>
    </row>
    <row r="4" spans="1:7" ht="18" x14ac:dyDescent="0.35">
      <c r="A4" s="286" t="s">
        <v>22</v>
      </c>
      <c r="B4" s="286"/>
      <c r="C4" s="286"/>
      <c r="D4" s="286"/>
    </row>
    <row r="5" spans="1:7" ht="18" x14ac:dyDescent="0.35">
      <c r="A5" s="286" t="s">
        <v>23</v>
      </c>
      <c r="B5" s="286"/>
      <c r="C5" s="286"/>
      <c r="D5" s="286"/>
    </row>
    <row r="6" spans="1:7" ht="6" customHeight="1" x14ac:dyDescent="0.3"/>
    <row r="7" spans="1:7" ht="16.5" customHeight="1" x14ac:dyDescent="0.3">
      <c r="A7" s="287" t="s">
        <v>25</v>
      </c>
      <c r="B7" s="22"/>
      <c r="C7" s="284" t="s">
        <v>24</v>
      </c>
      <c r="D7" s="285"/>
    </row>
    <row r="8" spans="1:7" s="26" customFormat="1" ht="15" customHeight="1" x14ac:dyDescent="0.3">
      <c r="A8" s="288"/>
      <c r="B8" s="23"/>
      <c r="C8" s="24" t="s">
        <v>26</v>
      </c>
      <c r="D8" s="25"/>
    </row>
    <row r="9" spans="1:7" ht="12" customHeight="1" x14ac:dyDescent="0.3">
      <c r="A9" s="289"/>
      <c r="C9" s="27" t="s">
        <v>27</v>
      </c>
      <c r="D9" s="28" t="s">
        <v>28</v>
      </c>
    </row>
    <row r="10" spans="1:7" ht="9" customHeight="1" x14ac:dyDescent="0.3">
      <c r="A10" s="29"/>
      <c r="C10" s="30"/>
      <c r="D10" s="31"/>
    </row>
    <row r="11" spans="1:7" s="33" customFormat="1" x14ac:dyDescent="0.3">
      <c r="A11" s="32" t="s">
        <v>29</v>
      </c>
      <c r="C11" s="34"/>
      <c r="D11" s="35"/>
    </row>
    <row r="12" spans="1:7" s="9" customFormat="1" x14ac:dyDescent="0.3">
      <c r="A12" s="36" t="s">
        <v>30</v>
      </c>
      <c r="C12" s="261">
        <v>2</v>
      </c>
      <c r="D12" s="35">
        <f>C12/C$94*100</f>
        <v>0.46511627906976744</v>
      </c>
    </row>
    <row r="13" spans="1:7" s="9" customFormat="1" ht="10.5" customHeight="1" x14ac:dyDescent="0.3">
      <c r="A13" s="36"/>
      <c r="C13" s="259"/>
      <c r="D13" s="38"/>
    </row>
    <row r="14" spans="1:7" s="9" customFormat="1" ht="10.5" customHeight="1" x14ac:dyDescent="0.3">
      <c r="A14" s="36"/>
      <c r="C14" s="259"/>
      <c r="D14" s="38"/>
    </row>
    <row r="15" spans="1:7" s="9" customFormat="1" x14ac:dyDescent="0.3">
      <c r="A15" s="43" t="s">
        <v>31</v>
      </c>
      <c r="C15" s="259"/>
      <c r="D15" s="38"/>
    </row>
    <row r="16" spans="1:7" s="9" customFormat="1" x14ac:dyDescent="0.3">
      <c r="A16" s="44" t="s">
        <v>32</v>
      </c>
      <c r="C16" s="260">
        <v>2</v>
      </c>
      <c r="D16" s="38">
        <f>C16/C$94*100</f>
        <v>0.46511627906976744</v>
      </c>
      <c r="F16" s="18"/>
      <c r="G16" s="18"/>
    </row>
    <row r="17" spans="1:4" s="9" customFormat="1" x14ac:dyDescent="0.3">
      <c r="A17" s="44" t="s">
        <v>168</v>
      </c>
      <c r="C17" s="260">
        <v>1</v>
      </c>
      <c r="D17" s="38">
        <f>C17/C$94*100</f>
        <v>0.23255813953488372</v>
      </c>
    </row>
    <row r="18" spans="1:4" s="9" customFormat="1" x14ac:dyDescent="0.3">
      <c r="A18" s="43" t="s">
        <v>33</v>
      </c>
      <c r="B18" s="33"/>
      <c r="C18" s="275">
        <f>SUM(C16:C17)</f>
        <v>3</v>
      </c>
      <c r="D18" s="35">
        <f>C18/C$94*100</f>
        <v>0.69767441860465118</v>
      </c>
    </row>
    <row r="19" spans="1:4" s="9" customFormat="1" ht="10.5" customHeight="1" x14ac:dyDescent="0.3">
      <c r="A19" s="43"/>
      <c r="C19" s="261"/>
      <c r="D19" s="38"/>
    </row>
    <row r="20" spans="1:4" s="9" customFormat="1" x14ac:dyDescent="0.3">
      <c r="A20" s="43" t="s">
        <v>34</v>
      </c>
      <c r="C20" s="261"/>
      <c r="D20" s="38"/>
    </row>
    <row r="21" spans="1:4" s="9" customFormat="1" x14ac:dyDescent="0.3">
      <c r="A21" s="9" t="s">
        <v>161</v>
      </c>
      <c r="C21" s="261">
        <v>3</v>
      </c>
      <c r="D21" s="35">
        <f>C21/C$94*100</f>
        <v>0.69767441860465118</v>
      </c>
    </row>
    <row r="22" spans="1:4" s="9" customFormat="1" ht="9" customHeight="1" x14ac:dyDescent="0.3">
      <c r="A22" s="43"/>
      <c r="C22" s="261"/>
      <c r="D22" s="45"/>
    </row>
    <row r="23" spans="1:4" s="9" customFormat="1" x14ac:dyDescent="0.3">
      <c r="A23" s="43" t="s">
        <v>35</v>
      </c>
      <c r="C23" s="259"/>
      <c r="D23" s="38"/>
    </row>
    <row r="24" spans="1:4" s="9" customFormat="1" x14ac:dyDescent="0.3">
      <c r="A24" s="44" t="s">
        <v>36</v>
      </c>
      <c r="C24" s="259">
        <v>19</v>
      </c>
      <c r="D24" s="38">
        <f t="shared" ref="D24:D29" si="0">C24/C$94*100</f>
        <v>4.4186046511627906</v>
      </c>
    </row>
    <row r="25" spans="1:4" s="9" customFormat="1" x14ac:dyDescent="0.3">
      <c r="A25" s="44" t="s">
        <v>37</v>
      </c>
      <c r="C25" s="259">
        <v>17</v>
      </c>
      <c r="D25" s="38">
        <f t="shared" si="0"/>
        <v>3.9534883720930232</v>
      </c>
    </row>
    <row r="26" spans="1:4" s="9" customFormat="1" x14ac:dyDescent="0.3">
      <c r="A26" s="44" t="s">
        <v>149</v>
      </c>
      <c r="C26" s="259">
        <v>23</v>
      </c>
      <c r="D26" s="38">
        <f t="shared" si="0"/>
        <v>5.3488372093023253</v>
      </c>
    </row>
    <row r="27" spans="1:4" s="9" customFormat="1" x14ac:dyDescent="0.3">
      <c r="A27" s="44" t="s">
        <v>39</v>
      </c>
      <c r="C27" s="259">
        <v>32</v>
      </c>
      <c r="D27" s="38">
        <f t="shared" si="0"/>
        <v>7.441860465116279</v>
      </c>
    </row>
    <row r="28" spans="1:4" s="9" customFormat="1" x14ac:dyDescent="0.3">
      <c r="A28" s="44" t="s">
        <v>40</v>
      </c>
      <c r="C28" s="259">
        <v>3</v>
      </c>
      <c r="D28" s="38">
        <f t="shared" si="0"/>
        <v>0.69767441860465118</v>
      </c>
    </row>
    <row r="29" spans="1:4" s="9" customFormat="1" x14ac:dyDescent="0.3">
      <c r="A29" s="44" t="s">
        <v>41</v>
      </c>
      <c r="C29" s="259">
        <v>6</v>
      </c>
      <c r="D29" s="38">
        <f t="shared" si="0"/>
        <v>1.3953488372093024</v>
      </c>
    </row>
    <row r="30" spans="1:4" s="9" customFormat="1" x14ac:dyDescent="0.3">
      <c r="A30" s="44" t="s">
        <v>42</v>
      </c>
      <c r="C30" s="259"/>
      <c r="D30" s="38"/>
    </row>
    <row r="31" spans="1:4" s="9" customFormat="1" x14ac:dyDescent="0.3">
      <c r="A31" s="257" t="s">
        <v>170</v>
      </c>
      <c r="C31" s="259">
        <v>1</v>
      </c>
      <c r="D31" s="38">
        <f t="shared" ref="D31:D37" si="1">C31/C$94*100</f>
        <v>0.23255813953488372</v>
      </c>
    </row>
    <row r="32" spans="1:4" s="9" customFormat="1" x14ac:dyDescent="0.3">
      <c r="A32" s="257" t="s">
        <v>187</v>
      </c>
      <c r="C32" s="259">
        <v>1</v>
      </c>
      <c r="D32" s="38">
        <f t="shared" si="1"/>
        <v>0.23255813953488372</v>
      </c>
    </row>
    <row r="33" spans="1:7" s="9" customFormat="1" x14ac:dyDescent="0.3">
      <c r="A33" s="248" t="s">
        <v>173</v>
      </c>
      <c r="C33" s="259">
        <v>16</v>
      </c>
      <c r="D33" s="38">
        <f t="shared" si="1"/>
        <v>3.7209302325581395</v>
      </c>
    </row>
    <row r="34" spans="1:7" s="9" customFormat="1" x14ac:dyDescent="0.3">
      <c r="A34" s="248" t="s">
        <v>174</v>
      </c>
      <c r="C34" s="259">
        <v>1</v>
      </c>
      <c r="D34" s="38">
        <f t="shared" si="1"/>
        <v>0.23255813953488372</v>
      </c>
    </row>
    <row r="35" spans="1:7" s="9" customFormat="1" x14ac:dyDescent="0.3">
      <c r="A35" s="257" t="s">
        <v>172</v>
      </c>
      <c r="C35" s="259">
        <v>1</v>
      </c>
      <c r="D35" s="38">
        <f t="shared" si="1"/>
        <v>0.23255813953488372</v>
      </c>
    </row>
    <row r="36" spans="1:7" s="9" customFormat="1" x14ac:dyDescent="0.3">
      <c r="A36" s="257" t="s">
        <v>171</v>
      </c>
      <c r="C36" s="259">
        <v>1</v>
      </c>
      <c r="D36" s="38">
        <f t="shared" si="1"/>
        <v>0.23255813953488372</v>
      </c>
    </row>
    <row r="37" spans="1:7" s="9" customFormat="1" x14ac:dyDescent="0.3">
      <c r="A37" s="43" t="s">
        <v>43</v>
      </c>
      <c r="C37" s="261">
        <f>SUM(C24:C36)</f>
        <v>121</v>
      </c>
      <c r="D37" s="35">
        <f t="shared" si="1"/>
        <v>28.13953488372093</v>
      </c>
    </row>
    <row r="38" spans="1:7" s="9" customFormat="1" ht="9" customHeight="1" x14ac:dyDescent="0.3">
      <c r="A38" s="43"/>
      <c r="C38" s="261"/>
      <c r="D38" s="45"/>
    </row>
    <row r="39" spans="1:7" s="9" customFormat="1" x14ac:dyDescent="0.3">
      <c r="A39" s="43" t="s">
        <v>44</v>
      </c>
      <c r="C39" s="259"/>
      <c r="D39" s="38"/>
    </row>
    <row r="40" spans="1:7" s="9" customFormat="1" x14ac:dyDescent="0.3">
      <c r="A40" s="44" t="s">
        <v>146</v>
      </c>
      <c r="C40" s="259">
        <v>2</v>
      </c>
      <c r="D40" s="38">
        <f t="shared" ref="D40:D54" si="2">C40/C$94*100</f>
        <v>0.46511627906976744</v>
      </c>
    </row>
    <row r="41" spans="1:7" s="9" customFormat="1" x14ac:dyDescent="0.3">
      <c r="A41" s="44" t="s">
        <v>147</v>
      </c>
      <c r="C41" s="259">
        <v>14</v>
      </c>
      <c r="D41" s="38">
        <f t="shared" si="2"/>
        <v>3.2558139534883721</v>
      </c>
    </row>
    <row r="42" spans="1:7" s="9" customFormat="1" x14ac:dyDescent="0.3">
      <c r="A42" s="44" t="s">
        <v>46</v>
      </c>
      <c r="C42" s="259">
        <v>4</v>
      </c>
      <c r="D42" s="38">
        <f t="shared" si="2"/>
        <v>0.93023255813953487</v>
      </c>
    </row>
    <row r="43" spans="1:7" s="9" customFormat="1" x14ac:dyDescent="0.3">
      <c r="A43" s="44" t="s">
        <v>151</v>
      </c>
      <c r="C43" s="259">
        <v>11</v>
      </c>
      <c r="D43" s="38">
        <f t="shared" si="2"/>
        <v>2.558139534883721</v>
      </c>
    </row>
    <row r="44" spans="1:7" s="9" customFormat="1" x14ac:dyDescent="0.3">
      <c r="A44" s="44" t="s">
        <v>48</v>
      </c>
      <c r="C44" s="259">
        <v>26</v>
      </c>
      <c r="D44" s="38">
        <f t="shared" si="2"/>
        <v>6.0465116279069768</v>
      </c>
    </row>
    <row r="45" spans="1:7" s="9" customFormat="1" x14ac:dyDescent="0.3">
      <c r="A45" s="44" t="s">
        <v>148</v>
      </c>
      <c r="C45" s="259">
        <v>19</v>
      </c>
      <c r="D45" s="38">
        <f t="shared" si="2"/>
        <v>4.4186046511627906</v>
      </c>
    </row>
    <row r="46" spans="1:7" s="9" customFormat="1" x14ac:dyDescent="0.3">
      <c r="A46" s="44" t="s">
        <v>50</v>
      </c>
      <c r="C46" s="259">
        <v>5</v>
      </c>
      <c r="D46" s="38">
        <f t="shared" si="2"/>
        <v>1.1627906976744187</v>
      </c>
    </row>
    <row r="47" spans="1:7" s="9" customFormat="1" x14ac:dyDescent="0.3">
      <c r="A47" s="44" t="s">
        <v>51</v>
      </c>
      <c r="C47" s="259">
        <v>46</v>
      </c>
      <c r="D47" s="38">
        <f t="shared" si="2"/>
        <v>10.697674418604651</v>
      </c>
      <c r="F47" s="2"/>
      <c r="G47" s="2"/>
    </row>
    <row r="48" spans="1:7" s="9" customFormat="1" x14ac:dyDescent="0.3">
      <c r="A48" s="9" t="s">
        <v>175</v>
      </c>
      <c r="C48" s="259">
        <v>1</v>
      </c>
      <c r="D48" s="38">
        <f t="shared" si="2"/>
        <v>0.23255813953488372</v>
      </c>
    </row>
    <row r="49" spans="1:7" s="9" customFormat="1" x14ac:dyDescent="0.3">
      <c r="A49" s="44" t="s">
        <v>52</v>
      </c>
      <c r="C49" s="259">
        <v>17</v>
      </c>
      <c r="D49" s="38">
        <f t="shared" si="2"/>
        <v>3.9534883720930232</v>
      </c>
      <c r="F49" s="2"/>
      <c r="G49" s="2"/>
    </row>
    <row r="50" spans="1:7" s="9" customFormat="1" x14ac:dyDescent="0.3">
      <c r="A50" s="44" t="s">
        <v>53</v>
      </c>
      <c r="C50" s="259">
        <v>10</v>
      </c>
      <c r="D50" s="38">
        <f t="shared" si="2"/>
        <v>2.3255813953488373</v>
      </c>
    </row>
    <row r="51" spans="1:7" s="9" customFormat="1" x14ac:dyDescent="0.3">
      <c r="A51" s="44" t="s">
        <v>188</v>
      </c>
      <c r="C51" s="259">
        <v>8</v>
      </c>
      <c r="D51" s="38">
        <f t="shared" si="2"/>
        <v>1.8604651162790697</v>
      </c>
    </row>
    <row r="52" spans="1:7" s="9" customFormat="1" x14ac:dyDescent="0.3">
      <c r="A52" s="44" t="s">
        <v>54</v>
      </c>
      <c r="C52" s="259">
        <v>2</v>
      </c>
      <c r="D52" s="38">
        <f t="shared" si="2"/>
        <v>0.46511627906976744</v>
      </c>
      <c r="F52" s="2"/>
      <c r="G52" s="2"/>
    </row>
    <row r="53" spans="1:7" s="9" customFormat="1" x14ac:dyDescent="0.35">
      <c r="A53" s="44" t="s">
        <v>55</v>
      </c>
      <c r="C53" s="259">
        <v>20</v>
      </c>
      <c r="D53" s="38">
        <f t="shared" si="2"/>
        <v>4.6511627906976747</v>
      </c>
      <c r="F53" s="63"/>
      <c r="G53" s="63"/>
    </row>
    <row r="54" spans="1:7" s="9" customFormat="1" x14ac:dyDescent="0.3">
      <c r="A54" s="43" t="s">
        <v>56</v>
      </c>
      <c r="C54" s="261">
        <f>SUM(C40:C53)</f>
        <v>185</v>
      </c>
      <c r="D54" s="35">
        <f t="shared" si="2"/>
        <v>43.02325581395349</v>
      </c>
    </row>
    <row r="55" spans="1:7" s="9" customFormat="1" ht="12.75" customHeight="1" x14ac:dyDescent="0.3">
      <c r="A55" s="43"/>
      <c r="C55" s="261"/>
      <c r="D55" s="45"/>
    </row>
    <row r="56" spans="1:7" s="9" customFormat="1" x14ac:dyDescent="0.3">
      <c r="A56" s="43" t="s">
        <v>57</v>
      </c>
      <c r="C56" s="259"/>
      <c r="D56" s="38"/>
    </row>
    <row r="57" spans="1:7" s="9" customFormat="1" x14ac:dyDescent="0.3">
      <c r="A57" s="46" t="s">
        <v>57</v>
      </c>
      <c r="B57" s="46"/>
      <c r="C57" s="259">
        <v>10</v>
      </c>
      <c r="D57" s="38">
        <f>C57/C$94*100</f>
        <v>2.3255813953488373</v>
      </c>
    </row>
    <row r="58" spans="1:7" s="9" customFormat="1" x14ac:dyDescent="0.3">
      <c r="A58" s="46" t="s">
        <v>189</v>
      </c>
      <c r="B58" s="46"/>
      <c r="C58" s="259">
        <v>1</v>
      </c>
      <c r="D58" s="38">
        <f>C58/C$94*100</f>
        <v>0.23255813953488372</v>
      </c>
    </row>
    <row r="59" spans="1:7" s="33" customFormat="1" x14ac:dyDescent="0.3">
      <c r="A59" s="274" t="s">
        <v>190</v>
      </c>
      <c r="B59" s="274"/>
      <c r="C59" s="261">
        <f>SUM(C57:C58)</f>
        <v>11</v>
      </c>
      <c r="D59" s="35">
        <f>C59/C$94*100</f>
        <v>2.558139534883721</v>
      </c>
    </row>
    <row r="60" spans="1:7" s="9" customFormat="1" x14ac:dyDescent="0.3">
      <c r="A60" s="43"/>
      <c r="C60" s="259"/>
      <c r="D60" s="35"/>
    </row>
    <row r="61" spans="1:7" s="9" customFormat="1" x14ac:dyDescent="0.3">
      <c r="A61" s="43" t="s">
        <v>58</v>
      </c>
      <c r="C61" s="259"/>
      <c r="D61" s="35"/>
    </row>
    <row r="62" spans="1:7" s="9" customFormat="1" x14ac:dyDescent="0.3">
      <c r="A62" s="44" t="s">
        <v>191</v>
      </c>
      <c r="C62" s="259">
        <v>1</v>
      </c>
      <c r="D62" s="38">
        <f>C62/C$94*100</f>
        <v>0.23255813953488372</v>
      </c>
    </row>
    <row r="63" spans="1:7" s="9" customFormat="1" x14ac:dyDescent="0.3">
      <c r="A63" s="46" t="s">
        <v>58</v>
      </c>
      <c r="B63" s="46"/>
      <c r="C63" s="259">
        <v>5</v>
      </c>
      <c r="D63" s="38">
        <f>C63/C$94*100</f>
        <v>1.1627906976744187</v>
      </c>
    </row>
    <row r="64" spans="1:7" s="33" customFormat="1" x14ac:dyDescent="0.3">
      <c r="A64" s="274" t="s">
        <v>192</v>
      </c>
      <c r="B64" s="274"/>
      <c r="C64" s="261">
        <f>SUM(C62:C63)</f>
        <v>6</v>
      </c>
      <c r="D64" s="35">
        <f>C64/C$94*100</f>
        <v>1.3953488372093024</v>
      </c>
    </row>
    <row r="65" spans="1:7" s="9" customFormat="1" x14ac:dyDescent="0.3">
      <c r="A65" s="46"/>
      <c r="B65" s="46"/>
      <c r="C65" s="259"/>
      <c r="D65" s="38"/>
    </row>
    <row r="66" spans="1:7" s="9" customFormat="1" x14ac:dyDescent="0.3">
      <c r="A66" s="43"/>
      <c r="C66" s="261"/>
      <c r="D66" s="45"/>
    </row>
    <row r="67" spans="1:7" s="33" customFormat="1" x14ac:dyDescent="0.3">
      <c r="A67" s="43" t="s">
        <v>59</v>
      </c>
      <c r="B67" s="9"/>
      <c r="C67" s="261"/>
      <c r="D67" s="35"/>
    </row>
    <row r="68" spans="1:7" s="33" customFormat="1" x14ac:dyDescent="0.3">
      <c r="A68" s="44" t="s">
        <v>59</v>
      </c>
      <c r="B68" s="9"/>
      <c r="C68" s="259">
        <v>13</v>
      </c>
      <c r="D68" s="38">
        <f>C68/C$94*100</f>
        <v>3.0232558139534884</v>
      </c>
    </row>
    <row r="69" spans="1:7" s="33" customFormat="1" x14ac:dyDescent="0.3">
      <c r="A69" s="44" t="s">
        <v>60</v>
      </c>
      <c r="B69" s="9"/>
      <c r="C69" s="259">
        <v>6</v>
      </c>
      <c r="D69" s="38">
        <f>C69/C$94*100</f>
        <v>1.3953488372093024</v>
      </c>
    </row>
    <row r="70" spans="1:7" s="33" customFormat="1" x14ac:dyDescent="0.3">
      <c r="A70" s="43" t="s">
        <v>61</v>
      </c>
      <c r="B70" s="9"/>
      <c r="C70" s="261">
        <f>SUM(C68:C69)</f>
        <v>19</v>
      </c>
      <c r="D70" s="35">
        <f>C70/C$94*100</f>
        <v>4.4186046511627906</v>
      </c>
    </row>
    <row r="71" spans="1:7" s="33" customFormat="1" x14ac:dyDescent="0.3">
      <c r="A71" s="43"/>
      <c r="B71" s="9"/>
      <c r="C71" s="261"/>
      <c r="D71" s="45"/>
    </row>
    <row r="72" spans="1:7" s="9" customFormat="1" x14ac:dyDescent="0.3">
      <c r="A72" s="32" t="s">
        <v>62</v>
      </c>
      <c r="C72" s="259"/>
      <c r="D72" s="38"/>
    </row>
    <row r="73" spans="1:7" s="9" customFormat="1" x14ac:dyDescent="0.3">
      <c r="A73" s="36" t="s">
        <v>63</v>
      </c>
      <c r="C73" s="259">
        <v>26</v>
      </c>
      <c r="D73" s="38">
        <f>C73/C$94*100</f>
        <v>6.0465116279069768</v>
      </c>
      <c r="F73" s="33"/>
      <c r="G73" s="33"/>
    </row>
    <row r="74" spans="1:7" s="9" customFormat="1" x14ac:dyDescent="0.3">
      <c r="A74" s="36" t="s">
        <v>64</v>
      </c>
      <c r="C74" s="259">
        <v>10</v>
      </c>
      <c r="D74" s="38">
        <f>C74/C$94*100</f>
        <v>2.3255813953488373</v>
      </c>
      <c r="F74" s="33"/>
      <c r="G74" s="33"/>
    </row>
    <row r="75" spans="1:7" s="9" customFormat="1" x14ac:dyDescent="0.3">
      <c r="A75" s="36" t="s">
        <v>65</v>
      </c>
      <c r="C75" s="259">
        <v>10</v>
      </c>
      <c r="D75" s="38">
        <f>C75/C$94*100</f>
        <v>2.3255813953488373</v>
      </c>
    </row>
    <row r="76" spans="1:7" s="9" customFormat="1" x14ac:dyDescent="0.3">
      <c r="A76" s="32" t="s">
        <v>66</v>
      </c>
      <c r="C76" s="261">
        <f>SUM(C73:C75)</f>
        <v>46</v>
      </c>
      <c r="D76" s="35">
        <f>C76/C$94*100</f>
        <v>10.697674418604651</v>
      </c>
    </row>
    <row r="77" spans="1:7" s="9" customFormat="1" x14ac:dyDescent="0.3">
      <c r="A77" s="32"/>
      <c r="C77" s="261"/>
      <c r="D77" s="45"/>
    </row>
    <row r="78" spans="1:7" s="9" customFormat="1" x14ac:dyDescent="0.3">
      <c r="A78" s="32" t="s">
        <v>67</v>
      </c>
      <c r="C78" s="261"/>
      <c r="D78" s="45"/>
    </row>
    <row r="79" spans="1:7" s="9" customFormat="1" x14ac:dyDescent="0.3">
      <c r="A79" s="36" t="s">
        <v>68</v>
      </c>
      <c r="C79" s="259">
        <v>0</v>
      </c>
      <c r="D79" s="38">
        <f>C79/C$94*100</f>
        <v>0</v>
      </c>
    </row>
    <row r="80" spans="1:7" s="9" customFormat="1" x14ac:dyDescent="0.3">
      <c r="A80" s="36" t="s">
        <v>69</v>
      </c>
      <c r="C80" s="259">
        <v>3</v>
      </c>
      <c r="D80" s="38">
        <f>C80/C$94*100</f>
        <v>0.69767441860465118</v>
      </c>
    </row>
    <row r="81" spans="1:4" s="9" customFormat="1" x14ac:dyDescent="0.3">
      <c r="A81" s="32" t="s">
        <v>70</v>
      </c>
      <c r="C81" s="261">
        <f>SUM(C79:C80)</f>
        <v>3</v>
      </c>
      <c r="D81" s="35">
        <f>C81/C$94*100</f>
        <v>0.69767441860465118</v>
      </c>
    </row>
    <row r="82" spans="1:4" s="9" customFormat="1" x14ac:dyDescent="0.3">
      <c r="A82" s="32"/>
      <c r="C82" s="261"/>
      <c r="D82" s="35"/>
    </row>
    <row r="83" spans="1:4" s="9" customFormat="1" x14ac:dyDescent="0.3">
      <c r="A83" s="36" t="s">
        <v>169</v>
      </c>
      <c r="C83" s="259">
        <v>1</v>
      </c>
      <c r="D83" s="38">
        <f>C83/C$94*100</f>
        <v>0.23255813953488372</v>
      </c>
    </row>
    <row r="84" spans="1:4" s="9" customFormat="1" x14ac:dyDescent="0.3">
      <c r="A84" s="32"/>
      <c r="C84" s="261"/>
      <c r="D84" s="35"/>
    </row>
    <row r="85" spans="1:4" s="9" customFormat="1" x14ac:dyDescent="0.3">
      <c r="A85" s="43" t="s">
        <v>71</v>
      </c>
      <c r="C85" s="261">
        <f>SUM(C83,C81,C76,C70,C64,C59,C54,C37,C21,C18,C12)</f>
        <v>400</v>
      </c>
      <c r="D85" s="35">
        <f>C85/C$94*100</f>
        <v>93.023255813953483</v>
      </c>
    </row>
    <row r="86" spans="1:4" s="9" customFormat="1" x14ac:dyDescent="0.3">
      <c r="A86" s="43"/>
      <c r="C86" s="261"/>
      <c r="D86" s="45"/>
    </row>
    <row r="87" spans="1:4" s="9" customFormat="1" x14ac:dyDescent="0.3">
      <c r="A87" s="48" t="s">
        <v>72</v>
      </c>
      <c r="C87" s="259"/>
      <c r="D87" s="38"/>
    </row>
    <row r="88" spans="1:4" s="9" customFormat="1" x14ac:dyDescent="0.3">
      <c r="A88" s="44" t="s">
        <v>73</v>
      </c>
      <c r="C88" s="259">
        <v>7</v>
      </c>
      <c r="D88" s="38">
        <f>C88/C$94*100</f>
        <v>1.6279069767441861</v>
      </c>
    </row>
    <row r="89" spans="1:4" s="9" customFormat="1" x14ac:dyDescent="0.3">
      <c r="A89" s="49" t="s">
        <v>74</v>
      </c>
      <c r="C89" s="259">
        <v>16</v>
      </c>
      <c r="D89" s="38">
        <f>C89/C$94*100</f>
        <v>3.7209302325581395</v>
      </c>
    </row>
    <row r="90" spans="1:4" s="9" customFormat="1" x14ac:dyDescent="0.3">
      <c r="A90" s="44" t="s">
        <v>75</v>
      </c>
      <c r="C90" s="259">
        <v>7</v>
      </c>
      <c r="D90" s="38">
        <f>C90/C$94*100</f>
        <v>1.6279069767441861</v>
      </c>
    </row>
    <row r="91" spans="1:4" s="9" customFormat="1" x14ac:dyDescent="0.3">
      <c r="A91" s="48" t="s">
        <v>76</v>
      </c>
      <c r="C91" s="261">
        <f>SUM(C88:C90)</f>
        <v>30</v>
      </c>
      <c r="D91" s="35">
        <f>C91/C$94*100</f>
        <v>6.9767441860465116</v>
      </c>
    </row>
    <row r="92" spans="1:4" s="9" customFormat="1" x14ac:dyDescent="0.3">
      <c r="A92" s="44"/>
      <c r="C92" s="259"/>
      <c r="D92" s="38"/>
    </row>
    <row r="93" spans="1:4" s="9" customFormat="1" x14ac:dyDescent="0.3">
      <c r="A93" s="50"/>
      <c r="C93" s="262"/>
      <c r="D93" s="52"/>
    </row>
    <row r="94" spans="1:4" s="2" customFormat="1" x14ac:dyDescent="0.3">
      <c r="A94" s="53" t="s">
        <v>77</v>
      </c>
      <c r="C94" s="263">
        <f>C91+C85</f>
        <v>430</v>
      </c>
      <c r="D94" s="54">
        <f>C94/C$94*100</f>
        <v>100</v>
      </c>
    </row>
    <row r="95" spans="1:4" s="2" customFormat="1" x14ac:dyDescent="0.3">
      <c r="A95" s="55"/>
      <c r="C95" s="56"/>
      <c r="D95" s="57"/>
    </row>
    <row r="96" spans="1:4" s="2" customFormat="1" x14ac:dyDescent="0.3">
      <c r="C96" s="58"/>
      <c r="D96" s="59"/>
    </row>
    <row r="97" spans="1:4" s="63" customFormat="1" x14ac:dyDescent="0.35">
      <c r="A97" s="11" t="s">
        <v>186</v>
      </c>
      <c r="B97" s="60"/>
      <c r="C97" s="61"/>
      <c r="D97" s="62"/>
    </row>
    <row r="98" spans="1:4" x14ac:dyDescent="0.3">
      <c r="C98" s="64"/>
      <c r="D98" s="47"/>
    </row>
  </sheetData>
  <sortState ref="A38:WVI53">
    <sortCondition ref="A38"/>
  </sortState>
  <mergeCells count="7">
    <mergeCell ref="A2:D2"/>
    <mergeCell ref="A1:D1"/>
    <mergeCell ref="C7:D7"/>
    <mergeCell ref="A5:D5"/>
    <mergeCell ref="A4:D4"/>
    <mergeCell ref="A3:D3"/>
    <mergeCell ref="A7:A9"/>
  </mergeCells>
  <printOptions horizontalCentered="1"/>
  <pageMargins left="0" right="0" top="0.39370078740157483" bottom="0.39370078740157483" header="0" footer="0"/>
  <pageSetup fitToHeight="0" orientation="portrait" r:id="rId1"/>
  <headerFooter>
    <oddFooter>&amp;R&amp;P / &amp;N</oddFooter>
  </headerFooter>
  <ignoredErrors>
    <ignoredError sqref="D75:D78 D46 D80:D81 D85:D91 D70:D74 D15:D16 D37:D41 D11:D12 D48:D50 D19:D29 D66:D69 D52:D57 D6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workbookViewId="0">
      <selection sqref="A1:D1"/>
    </sheetView>
  </sheetViews>
  <sheetFormatPr defaultRowHeight="15" x14ac:dyDescent="0.3"/>
  <cols>
    <col min="1" max="1" width="62.5703125" style="42" customWidth="1"/>
    <col min="2" max="2" width="1.42578125" style="42" customWidth="1"/>
    <col min="3" max="3" width="23.5703125" style="40" customWidth="1"/>
    <col min="4" max="4" width="25.5703125" style="41" customWidth="1"/>
    <col min="5" max="5" width="2.42578125" style="42" customWidth="1"/>
    <col min="6" max="218" width="9.140625" style="42"/>
    <col min="219" max="219" width="61.85546875" style="42" customWidth="1"/>
    <col min="220" max="220" width="1.42578125" style="42" customWidth="1"/>
    <col min="221" max="221" width="23.5703125" style="42" customWidth="1"/>
    <col min="222" max="222" width="23.7109375" style="42" customWidth="1"/>
    <col min="223" max="474" width="9.140625" style="42"/>
    <col min="475" max="475" width="61.85546875" style="42" customWidth="1"/>
    <col min="476" max="476" width="1.42578125" style="42" customWidth="1"/>
    <col min="477" max="477" width="23.5703125" style="42" customWidth="1"/>
    <col min="478" max="478" width="23.7109375" style="42" customWidth="1"/>
    <col min="479" max="730" width="9.140625" style="42"/>
    <col min="731" max="731" width="61.85546875" style="42" customWidth="1"/>
    <col min="732" max="732" width="1.42578125" style="42" customWidth="1"/>
    <col min="733" max="733" width="23.5703125" style="42" customWidth="1"/>
    <col min="734" max="734" width="23.7109375" style="42" customWidth="1"/>
    <col min="735" max="986" width="9.140625" style="42"/>
    <col min="987" max="987" width="61.85546875" style="42" customWidth="1"/>
    <col min="988" max="988" width="1.42578125" style="42" customWidth="1"/>
    <col min="989" max="989" width="23.5703125" style="42" customWidth="1"/>
    <col min="990" max="990" width="23.7109375" style="42" customWidth="1"/>
    <col min="991" max="1242" width="9.140625" style="42"/>
    <col min="1243" max="1243" width="61.85546875" style="42" customWidth="1"/>
    <col min="1244" max="1244" width="1.42578125" style="42" customWidth="1"/>
    <col min="1245" max="1245" width="23.5703125" style="42" customWidth="1"/>
    <col min="1246" max="1246" width="23.7109375" style="42" customWidth="1"/>
    <col min="1247" max="1498" width="9.140625" style="42"/>
    <col min="1499" max="1499" width="61.85546875" style="42" customWidth="1"/>
    <col min="1500" max="1500" width="1.42578125" style="42" customWidth="1"/>
    <col min="1501" max="1501" width="23.5703125" style="42" customWidth="1"/>
    <col min="1502" max="1502" width="23.7109375" style="42" customWidth="1"/>
    <col min="1503" max="1754" width="9.140625" style="42"/>
    <col min="1755" max="1755" width="61.85546875" style="42" customWidth="1"/>
    <col min="1756" max="1756" width="1.42578125" style="42" customWidth="1"/>
    <col min="1757" max="1757" width="23.5703125" style="42" customWidth="1"/>
    <col min="1758" max="1758" width="23.7109375" style="42" customWidth="1"/>
    <col min="1759" max="2010" width="9.140625" style="42"/>
    <col min="2011" max="2011" width="61.85546875" style="42" customWidth="1"/>
    <col min="2012" max="2012" width="1.42578125" style="42" customWidth="1"/>
    <col min="2013" max="2013" width="23.5703125" style="42" customWidth="1"/>
    <col min="2014" max="2014" width="23.7109375" style="42" customWidth="1"/>
    <col min="2015" max="2266" width="9.140625" style="42"/>
    <col min="2267" max="2267" width="61.85546875" style="42" customWidth="1"/>
    <col min="2268" max="2268" width="1.42578125" style="42" customWidth="1"/>
    <col min="2269" max="2269" width="23.5703125" style="42" customWidth="1"/>
    <col min="2270" max="2270" width="23.7109375" style="42" customWidth="1"/>
    <col min="2271" max="2522" width="9.140625" style="42"/>
    <col min="2523" max="2523" width="61.85546875" style="42" customWidth="1"/>
    <col min="2524" max="2524" width="1.42578125" style="42" customWidth="1"/>
    <col min="2525" max="2525" width="23.5703125" style="42" customWidth="1"/>
    <col min="2526" max="2526" width="23.7109375" style="42" customWidth="1"/>
    <col min="2527" max="2778" width="9.140625" style="42"/>
    <col min="2779" max="2779" width="61.85546875" style="42" customWidth="1"/>
    <col min="2780" max="2780" width="1.42578125" style="42" customWidth="1"/>
    <col min="2781" max="2781" width="23.5703125" style="42" customWidth="1"/>
    <col min="2782" max="2782" width="23.7109375" style="42" customWidth="1"/>
    <col min="2783" max="3034" width="9.140625" style="42"/>
    <col min="3035" max="3035" width="61.85546875" style="42" customWidth="1"/>
    <col min="3036" max="3036" width="1.42578125" style="42" customWidth="1"/>
    <col min="3037" max="3037" width="23.5703125" style="42" customWidth="1"/>
    <col min="3038" max="3038" width="23.7109375" style="42" customWidth="1"/>
    <col min="3039" max="3290" width="9.140625" style="42"/>
    <col min="3291" max="3291" width="61.85546875" style="42" customWidth="1"/>
    <col min="3292" max="3292" width="1.42578125" style="42" customWidth="1"/>
    <col min="3293" max="3293" width="23.5703125" style="42" customWidth="1"/>
    <col min="3294" max="3294" width="23.7109375" style="42" customWidth="1"/>
    <col min="3295" max="3546" width="9.140625" style="42"/>
    <col min="3547" max="3547" width="61.85546875" style="42" customWidth="1"/>
    <col min="3548" max="3548" width="1.42578125" style="42" customWidth="1"/>
    <col min="3549" max="3549" width="23.5703125" style="42" customWidth="1"/>
    <col min="3550" max="3550" width="23.7109375" style="42" customWidth="1"/>
    <col min="3551" max="3802" width="9.140625" style="42"/>
    <col min="3803" max="3803" width="61.85546875" style="42" customWidth="1"/>
    <col min="3804" max="3804" width="1.42578125" style="42" customWidth="1"/>
    <col min="3805" max="3805" width="23.5703125" style="42" customWidth="1"/>
    <col min="3806" max="3806" width="23.7109375" style="42" customWidth="1"/>
    <col min="3807" max="4058" width="9.140625" style="42"/>
    <col min="4059" max="4059" width="61.85546875" style="42" customWidth="1"/>
    <col min="4060" max="4060" width="1.42578125" style="42" customWidth="1"/>
    <col min="4061" max="4061" width="23.5703125" style="42" customWidth="1"/>
    <col min="4062" max="4062" width="23.7109375" style="42" customWidth="1"/>
    <col min="4063" max="4314" width="9.140625" style="42"/>
    <col min="4315" max="4315" width="61.85546875" style="42" customWidth="1"/>
    <col min="4316" max="4316" width="1.42578125" style="42" customWidth="1"/>
    <col min="4317" max="4317" width="23.5703125" style="42" customWidth="1"/>
    <col min="4318" max="4318" width="23.7109375" style="42" customWidth="1"/>
    <col min="4319" max="4570" width="9.140625" style="42"/>
    <col min="4571" max="4571" width="61.85546875" style="42" customWidth="1"/>
    <col min="4572" max="4572" width="1.42578125" style="42" customWidth="1"/>
    <col min="4573" max="4573" width="23.5703125" style="42" customWidth="1"/>
    <col min="4574" max="4574" width="23.7109375" style="42" customWidth="1"/>
    <col min="4575" max="4826" width="9.140625" style="42"/>
    <col min="4827" max="4827" width="61.85546875" style="42" customWidth="1"/>
    <col min="4828" max="4828" width="1.42578125" style="42" customWidth="1"/>
    <col min="4829" max="4829" width="23.5703125" style="42" customWidth="1"/>
    <col min="4830" max="4830" width="23.7109375" style="42" customWidth="1"/>
    <col min="4831" max="5082" width="9.140625" style="42"/>
    <col min="5083" max="5083" width="61.85546875" style="42" customWidth="1"/>
    <col min="5084" max="5084" width="1.42578125" style="42" customWidth="1"/>
    <col min="5085" max="5085" width="23.5703125" style="42" customWidth="1"/>
    <col min="5086" max="5086" width="23.7109375" style="42" customWidth="1"/>
    <col min="5087" max="5338" width="9.140625" style="42"/>
    <col min="5339" max="5339" width="61.85546875" style="42" customWidth="1"/>
    <col min="5340" max="5340" width="1.42578125" style="42" customWidth="1"/>
    <col min="5341" max="5341" width="23.5703125" style="42" customWidth="1"/>
    <col min="5342" max="5342" width="23.7109375" style="42" customWidth="1"/>
    <col min="5343" max="5594" width="9.140625" style="42"/>
    <col min="5595" max="5595" width="61.85546875" style="42" customWidth="1"/>
    <col min="5596" max="5596" width="1.42578125" style="42" customWidth="1"/>
    <col min="5597" max="5597" width="23.5703125" style="42" customWidth="1"/>
    <col min="5598" max="5598" width="23.7109375" style="42" customWidth="1"/>
    <col min="5599" max="5850" width="9.140625" style="42"/>
    <col min="5851" max="5851" width="61.85546875" style="42" customWidth="1"/>
    <col min="5852" max="5852" width="1.42578125" style="42" customWidth="1"/>
    <col min="5853" max="5853" width="23.5703125" style="42" customWidth="1"/>
    <col min="5854" max="5854" width="23.7109375" style="42" customWidth="1"/>
    <col min="5855" max="6106" width="9.140625" style="42"/>
    <col min="6107" max="6107" width="61.85546875" style="42" customWidth="1"/>
    <col min="6108" max="6108" width="1.42578125" style="42" customWidth="1"/>
    <col min="6109" max="6109" width="23.5703125" style="42" customWidth="1"/>
    <col min="6110" max="6110" width="23.7109375" style="42" customWidth="1"/>
    <col min="6111" max="6362" width="9.140625" style="42"/>
    <col min="6363" max="6363" width="61.85546875" style="42" customWidth="1"/>
    <col min="6364" max="6364" width="1.42578125" style="42" customWidth="1"/>
    <col min="6365" max="6365" width="23.5703125" style="42" customWidth="1"/>
    <col min="6366" max="6366" width="23.7109375" style="42" customWidth="1"/>
    <col min="6367" max="6618" width="9.140625" style="42"/>
    <col min="6619" max="6619" width="61.85546875" style="42" customWidth="1"/>
    <col min="6620" max="6620" width="1.42578125" style="42" customWidth="1"/>
    <col min="6621" max="6621" width="23.5703125" style="42" customWidth="1"/>
    <col min="6622" max="6622" width="23.7109375" style="42" customWidth="1"/>
    <col min="6623" max="6874" width="9.140625" style="42"/>
    <col min="6875" max="6875" width="61.85546875" style="42" customWidth="1"/>
    <col min="6876" max="6876" width="1.42578125" style="42" customWidth="1"/>
    <col min="6877" max="6877" width="23.5703125" style="42" customWidth="1"/>
    <col min="6878" max="6878" width="23.7109375" style="42" customWidth="1"/>
    <col min="6879" max="7130" width="9.140625" style="42"/>
    <col min="7131" max="7131" width="61.85546875" style="42" customWidth="1"/>
    <col min="7132" max="7132" width="1.42578125" style="42" customWidth="1"/>
    <col min="7133" max="7133" width="23.5703125" style="42" customWidth="1"/>
    <col min="7134" max="7134" width="23.7109375" style="42" customWidth="1"/>
    <col min="7135" max="7386" width="9.140625" style="42"/>
    <col min="7387" max="7387" width="61.85546875" style="42" customWidth="1"/>
    <col min="7388" max="7388" width="1.42578125" style="42" customWidth="1"/>
    <col min="7389" max="7389" width="23.5703125" style="42" customWidth="1"/>
    <col min="7390" max="7390" width="23.7109375" style="42" customWidth="1"/>
    <col min="7391" max="7642" width="9.140625" style="42"/>
    <col min="7643" max="7643" width="61.85546875" style="42" customWidth="1"/>
    <col min="7644" max="7644" width="1.42578125" style="42" customWidth="1"/>
    <col min="7645" max="7645" width="23.5703125" style="42" customWidth="1"/>
    <col min="7646" max="7646" width="23.7109375" style="42" customWidth="1"/>
    <col min="7647" max="7898" width="9.140625" style="42"/>
    <col min="7899" max="7899" width="61.85546875" style="42" customWidth="1"/>
    <col min="7900" max="7900" width="1.42578125" style="42" customWidth="1"/>
    <col min="7901" max="7901" width="23.5703125" style="42" customWidth="1"/>
    <col min="7902" max="7902" width="23.7109375" style="42" customWidth="1"/>
    <col min="7903" max="8154" width="9.140625" style="42"/>
    <col min="8155" max="8155" width="61.85546875" style="42" customWidth="1"/>
    <col min="8156" max="8156" width="1.42578125" style="42" customWidth="1"/>
    <col min="8157" max="8157" width="23.5703125" style="42" customWidth="1"/>
    <col min="8158" max="8158" width="23.7109375" style="42" customWidth="1"/>
    <col min="8159" max="8410" width="9.140625" style="42"/>
    <col min="8411" max="8411" width="61.85546875" style="42" customWidth="1"/>
    <col min="8412" max="8412" width="1.42578125" style="42" customWidth="1"/>
    <col min="8413" max="8413" width="23.5703125" style="42" customWidth="1"/>
    <col min="8414" max="8414" width="23.7109375" style="42" customWidth="1"/>
    <col min="8415" max="8666" width="9.140625" style="42"/>
    <col min="8667" max="8667" width="61.85546875" style="42" customWidth="1"/>
    <col min="8668" max="8668" width="1.42578125" style="42" customWidth="1"/>
    <col min="8669" max="8669" width="23.5703125" style="42" customWidth="1"/>
    <col min="8670" max="8670" width="23.7109375" style="42" customWidth="1"/>
    <col min="8671" max="8922" width="9.140625" style="42"/>
    <col min="8923" max="8923" width="61.85546875" style="42" customWidth="1"/>
    <col min="8924" max="8924" width="1.42578125" style="42" customWidth="1"/>
    <col min="8925" max="8925" width="23.5703125" style="42" customWidth="1"/>
    <col min="8926" max="8926" width="23.7109375" style="42" customWidth="1"/>
    <col min="8927" max="9178" width="9.140625" style="42"/>
    <col min="9179" max="9179" width="61.85546875" style="42" customWidth="1"/>
    <col min="9180" max="9180" width="1.42578125" style="42" customWidth="1"/>
    <col min="9181" max="9181" width="23.5703125" style="42" customWidth="1"/>
    <col min="9182" max="9182" width="23.7109375" style="42" customWidth="1"/>
    <col min="9183" max="9434" width="9.140625" style="42"/>
    <col min="9435" max="9435" width="61.85546875" style="42" customWidth="1"/>
    <col min="9436" max="9436" width="1.42578125" style="42" customWidth="1"/>
    <col min="9437" max="9437" width="23.5703125" style="42" customWidth="1"/>
    <col min="9438" max="9438" width="23.7109375" style="42" customWidth="1"/>
    <col min="9439" max="9690" width="9.140625" style="42"/>
    <col min="9691" max="9691" width="61.85546875" style="42" customWidth="1"/>
    <col min="9692" max="9692" width="1.42578125" style="42" customWidth="1"/>
    <col min="9693" max="9693" width="23.5703125" style="42" customWidth="1"/>
    <col min="9694" max="9694" width="23.7109375" style="42" customWidth="1"/>
    <col min="9695" max="9946" width="9.140625" style="42"/>
    <col min="9947" max="9947" width="61.85546875" style="42" customWidth="1"/>
    <col min="9948" max="9948" width="1.42578125" style="42" customWidth="1"/>
    <col min="9949" max="9949" width="23.5703125" style="42" customWidth="1"/>
    <col min="9950" max="9950" width="23.7109375" style="42" customWidth="1"/>
    <col min="9951" max="10202" width="9.140625" style="42"/>
    <col min="10203" max="10203" width="61.85546875" style="42" customWidth="1"/>
    <col min="10204" max="10204" width="1.42578125" style="42" customWidth="1"/>
    <col min="10205" max="10205" width="23.5703125" style="42" customWidth="1"/>
    <col min="10206" max="10206" width="23.7109375" style="42" customWidth="1"/>
    <col min="10207" max="10458" width="9.140625" style="42"/>
    <col min="10459" max="10459" width="61.85546875" style="42" customWidth="1"/>
    <col min="10460" max="10460" width="1.42578125" style="42" customWidth="1"/>
    <col min="10461" max="10461" width="23.5703125" style="42" customWidth="1"/>
    <col min="10462" max="10462" width="23.7109375" style="42" customWidth="1"/>
    <col min="10463" max="10714" width="9.140625" style="42"/>
    <col min="10715" max="10715" width="61.85546875" style="42" customWidth="1"/>
    <col min="10716" max="10716" width="1.42578125" style="42" customWidth="1"/>
    <col min="10717" max="10717" width="23.5703125" style="42" customWidth="1"/>
    <col min="10718" max="10718" width="23.7109375" style="42" customWidth="1"/>
    <col min="10719" max="10970" width="9.140625" style="42"/>
    <col min="10971" max="10971" width="61.85546875" style="42" customWidth="1"/>
    <col min="10972" max="10972" width="1.42578125" style="42" customWidth="1"/>
    <col min="10973" max="10973" width="23.5703125" style="42" customWidth="1"/>
    <col min="10974" max="10974" width="23.7109375" style="42" customWidth="1"/>
    <col min="10975" max="11226" width="9.140625" style="42"/>
    <col min="11227" max="11227" width="61.85546875" style="42" customWidth="1"/>
    <col min="11228" max="11228" width="1.42578125" style="42" customWidth="1"/>
    <col min="11229" max="11229" width="23.5703125" style="42" customWidth="1"/>
    <col min="11230" max="11230" width="23.7109375" style="42" customWidth="1"/>
    <col min="11231" max="11482" width="9.140625" style="42"/>
    <col min="11483" max="11483" width="61.85546875" style="42" customWidth="1"/>
    <col min="11484" max="11484" width="1.42578125" style="42" customWidth="1"/>
    <col min="11485" max="11485" width="23.5703125" style="42" customWidth="1"/>
    <col min="11486" max="11486" width="23.7109375" style="42" customWidth="1"/>
    <col min="11487" max="11738" width="9.140625" style="42"/>
    <col min="11739" max="11739" width="61.85546875" style="42" customWidth="1"/>
    <col min="11740" max="11740" width="1.42578125" style="42" customWidth="1"/>
    <col min="11741" max="11741" width="23.5703125" style="42" customWidth="1"/>
    <col min="11742" max="11742" width="23.7109375" style="42" customWidth="1"/>
    <col min="11743" max="11994" width="9.140625" style="42"/>
    <col min="11995" max="11995" width="61.85546875" style="42" customWidth="1"/>
    <col min="11996" max="11996" width="1.42578125" style="42" customWidth="1"/>
    <col min="11997" max="11997" width="23.5703125" style="42" customWidth="1"/>
    <col min="11998" max="11998" width="23.7109375" style="42" customWidth="1"/>
    <col min="11999" max="12250" width="9.140625" style="42"/>
    <col min="12251" max="12251" width="61.85546875" style="42" customWidth="1"/>
    <col min="12252" max="12252" width="1.42578125" style="42" customWidth="1"/>
    <col min="12253" max="12253" width="23.5703125" style="42" customWidth="1"/>
    <col min="12254" max="12254" width="23.7109375" style="42" customWidth="1"/>
    <col min="12255" max="12506" width="9.140625" style="42"/>
    <col min="12507" max="12507" width="61.85546875" style="42" customWidth="1"/>
    <col min="12508" max="12508" width="1.42578125" style="42" customWidth="1"/>
    <col min="12509" max="12509" width="23.5703125" style="42" customWidth="1"/>
    <col min="12510" max="12510" width="23.7109375" style="42" customWidth="1"/>
    <col min="12511" max="12762" width="9.140625" style="42"/>
    <col min="12763" max="12763" width="61.85546875" style="42" customWidth="1"/>
    <col min="12764" max="12764" width="1.42578125" style="42" customWidth="1"/>
    <col min="12765" max="12765" width="23.5703125" style="42" customWidth="1"/>
    <col min="12766" max="12766" width="23.7109375" style="42" customWidth="1"/>
    <col min="12767" max="13018" width="9.140625" style="42"/>
    <col min="13019" max="13019" width="61.85546875" style="42" customWidth="1"/>
    <col min="13020" max="13020" width="1.42578125" style="42" customWidth="1"/>
    <col min="13021" max="13021" width="23.5703125" style="42" customWidth="1"/>
    <col min="13022" max="13022" width="23.7109375" style="42" customWidth="1"/>
    <col min="13023" max="13274" width="9.140625" style="42"/>
    <col min="13275" max="13275" width="61.85546875" style="42" customWidth="1"/>
    <col min="13276" max="13276" width="1.42578125" style="42" customWidth="1"/>
    <col min="13277" max="13277" width="23.5703125" style="42" customWidth="1"/>
    <col min="13278" max="13278" width="23.7109375" style="42" customWidth="1"/>
    <col min="13279" max="13530" width="9.140625" style="42"/>
    <col min="13531" max="13531" width="61.85546875" style="42" customWidth="1"/>
    <col min="13532" max="13532" width="1.42578125" style="42" customWidth="1"/>
    <col min="13533" max="13533" width="23.5703125" style="42" customWidth="1"/>
    <col min="13534" max="13534" width="23.7109375" style="42" customWidth="1"/>
    <col min="13535" max="13786" width="9.140625" style="42"/>
    <col min="13787" max="13787" width="61.85546875" style="42" customWidth="1"/>
    <col min="13788" max="13788" width="1.42578125" style="42" customWidth="1"/>
    <col min="13789" max="13789" width="23.5703125" style="42" customWidth="1"/>
    <col min="13790" max="13790" width="23.7109375" style="42" customWidth="1"/>
    <col min="13791" max="14042" width="9.140625" style="42"/>
    <col min="14043" max="14043" width="61.85546875" style="42" customWidth="1"/>
    <col min="14044" max="14044" width="1.42578125" style="42" customWidth="1"/>
    <col min="14045" max="14045" width="23.5703125" style="42" customWidth="1"/>
    <col min="14046" max="14046" width="23.7109375" style="42" customWidth="1"/>
    <col min="14047" max="14298" width="9.140625" style="42"/>
    <col min="14299" max="14299" width="61.85546875" style="42" customWidth="1"/>
    <col min="14300" max="14300" width="1.42578125" style="42" customWidth="1"/>
    <col min="14301" max="14301" width="23.5703125" style="42" customWidth="1"/>
    <col min="14302" max="14302" width="23.7109375" style="42" customWidth="1"/>
    <col min="14303" max="14554" width="9.140625" style="42"/>
    <col min="14555" max="14555" width="61.85546875" style="42" customWidth="1"/>
    <col min="14556" max="14556" width="1.42578125" style="42" customWidth="1"/>
    <col min="14557" max="14557" width="23.5703125" style="42" customWidth="1"/>
    <col min="14558" max="14558" width="23.7109375" style="42" customWidth="1"/>
    <col min="14559" max="14810" width="9.140625" style="42"/>
    <col min="14811" max="14811" width="61.85546875" style="42" customWidth="1"/>
    <col min="14812" max="14812" width="1.42578125" style="42" customWidth="1"/>
    <col min="14813" max="14813" width="23.5703125" style="42" customWidth="1"/>
    <col min="14814" max="14814" width="23.7109375" style="42" customWidth="1"/>
    <col min="14815" max="15066" width="9.140625" style="42"/>
    <col min="15067" max="15067" width="61.85546875" style="42" customWidth="1"/>
    <col min="15068" max="15068" width="1.42578125" style="42" customWidth="1"/>
    <col min="15069" max="15069" width="23.5703125" style="42" customWidth="1"/>
    <col min="15070" max="15070" width="23.7109375" style="42" customWidth="1"/>
    <col min="15071" max="15322" width="9.140625" style="42"/>
    <col min="15323" max="15323" width="61.85546875" style="42" customWidth="1"/>
    <col min="15324" max="15324" width="1.42578125" style="42" customWidth="1"/>
    <col min="15325" max="15325" width="23.5703125" style="42" customWidth="1"/>
    <col min="15326" max="15326" width="23.7109375" style="42" customWidth="1"/>
    <col min="15327" max="15578" width="9.140625" style="42"/>
    <col min="15579" max="15579" width="61.85546875" style="42" customWidth="1"/>
    <col min="15580" max="15580" width="1.42578125" style="42" customWidth="1"/>
    <col min="15581" max="15581" width="23.5703125" style="42" customWidth="1"/>
    <col min="15582" max="15582" width="23.7109375" style="42" customWidth="1"/>
    <col min="15583" max="15834" width="9.140625" style="42"/>
    <col min="15835" max="15835" width="61.85546875" style="42" customWidth="1"/>
    <col min="15836" max="15836" width="1.42578125" style="42" customWidth="1"/>
    <col min="15837" max="15837" width="23.5703125" style="42" customWidth="1"/>
    <col min="15838" max="15838" width="23.7109375" style="42" customWidth="1"/>
    <col min="15839" max="16090" width="9.140625" style="42"/>
    <col min="16091" max="16091" width="61.85546875" style="42" customWidth="1"/>
    <col min="16092" max="16092" width="1.42578125" style="42" customWidth="1"/>
    <col min="16093" max="16093" width="23.5703125" style="42" customWidth="1"/>
    <col min="16094" max="16094" width="23.7109375" style="42" customWidth="1"/>
    <col min="16095" max="16384" width="9.140625" style="42"/>
  </cols>
  <sheetData>
    <row r="1" spans="1:4" ht="18" x14ac:dyDescent="0.35">
      <c r="A1" s="283" t="s">
        <v>78</v>
      </c>
      <c r="B1" s="283"/>
      <c r="C1" s="283"/>
      <c r="D1" s="283"/>
    </row>
    <row r="2" spans="1:4" ht="18" x14ac:dyDescent="0.35">
      <c r="A2" s="281" t="s">
        <v>184</v>
      </c>
      <c r="B2" s="281"/>
      <c r="C2" s="281"/>
      <c r="D2" s="281"/>
    </row>
    <row r="3" spans="1:4" ht="18" x14ac:dyDescent="0.35">
      <c r="A3" s="281" t="s">
        <v>185</v>
      </c>
      <c r="B3" s="281"/>
      <c r="C3" s="281"/>
      <c r="D3" s="281"/>
    </row>
    <row r="4" spans="1:4" ht="18" x14ac:dyDescent="0.35">
      <c r="A4" s="292" t="s">
        <v>6</v>
      </c>
      <c r="B4" s="292"/>
      <c r="C4" s="292"/>
      <c r="D4" s="292"/>
    </row>
    <row r="5" spans="1:4" ht="18" x14ac:dyDescent="0.35">
      <c r="A5" s="65"/>
      <c r="B5" s="65"/>
      <c r="C5" s="66"/>
      <c r="D5" s="67"/>
    </row>
    <row r="6" spans="1:4" s="70" customFormat="1" x14ac:dyDescent="0.3">
      <c r="A6" s="68"/>
      <c r="B6" s="69"/>
      <c r="C6" s="290" t="s">
        <v>24</v>
      </c>
      <c r="D6" s="291"/>
    </row>
    <row r="7" spans="1:4" s="70" customFormat="1" x14ac:dyDescent="0.3">
      <c r="A7" s="264" t="s">
        <v>79</v>
      </c>
      <c r="B7" s="69"/>
      <c r="C7" s="24" t="s">
        <v>26</v>
      </c>
      <c r="D7" s="25"/>
    </row>
    <row r="8" spans="1:4" x14ac:dyDescent="0.3">
      <c r="A8" s="265"/>
      <c r="C8" s="27" t="s">
        <v>27</v>
      </c>
      <c r="D8" s="28" t="s">
        <v>28</v>
      </c>
    </row>
    <row r="9" spans="1:4" x14ac:dyDescent="0.3">
      <c r="A9" s="71"/>
      <c r="B9" s="39"/>
    </row>
    <row r="10" spans="1:4" x14ac:dyDescent="0.3">
      <c r="A10" s="32" t="s">
        <v>29</v>
      </c>
      <c r="B10" s="39"/>
    </row>
    <row r="11" spans="1:4" x14ac:dyDescent="0.3">
      <c r="A11" s="71" t="s">
        <v>30</v>
      </c>
      <c r="B11" s="39"/>
      <c r="C11" s="34">
        <v>2</v>
      </c>
      <c r="D11" s="73">
        <f>C11/C$80*100</f>
        <v>0.46511627906976744</v>
      </c>
    </row>
    <row r="12" spans="1:4" x14ac:dyDescent="0.3">
      <c r="A12" s="71"/>
      <c r="B12" s="39"/>
    </row>
    <row r="13" spans="1:4" x14ac:dyDescent="0.3">
      <c r="A13" s="43" t="s">
        <v>31</v>
      </c>
      <c r="B13" s="39"/>
    </row>
    <row r="14" spans="1:4" x14ac:dyDescent="0.3">
      <c r="A14" s="44" t="s">
        <v>32</v>
      </c>
      <c r="B14" s="39"/>
      <c r="C14" s="37">
        <v>1</v>
      </c>
      <c r="D14" s="41">
        <f>C14/C$80*100</f>
        <v>0.23255813953488372</v>
      </c>
    </row>
    <row r="15" spans="1:4" x14ac:dyDescent="0.3">
      <c r="A15" s="44" t="s">
        <v>168</v>
      </c>
      <c r="B15" s="39"/>
      <c r="C15" s="37">
        <v>1</v>
      </c>
      <c r="D15" s="41">
        <f>C15/C$80*100</f>
        <v>0.23255813953488372</v>
      </c>
    </row>
    <row r="16" spans="1:4" x14ac:dyDescent="0.3">
      <c r="A16" s="43" t="s">
        <v>33</v>
      </c>
      <c r="B16" s="39"/>
      <c r="C16" s="72">
        <f>SUM(C14:C15)</f>
        <v>2</v>
      </c>
      <c r="D16" s="73">
        <f>C16/C$80*100</f>
        <v>0.46511627906976744</v>
      </c>
    </row>
    <row r="17" spans="1:4" x14ac:dyDescent="0.3">
      <c r="A17" s="71"/>
      <c r="B17" s="39"/>
    </row>
    <row r="18" spans="1:4" x14ac:dyDescent="0.3">
      <c r="A18" s="43" t="s">
        <v>34</v>
      </c>
      <c r="B18" s="39"/>
    </row>
    <row r="19" spans="1:4" x14ac:dyDescent="0.3">
      <c r="A19" s="9" t="s">
        <v>161</v>
      </c>
      <c r="B19" s="39"/>
      <c r="C19" s="34">
        <v>3</v>
      </c>
      <c r="D19" s="73">
        <f>C19/C$80*100</f>
        <v>0.69767441860465118</v>
      </c>
    </row>
    <row r="20" spans="1:4" x14ac:dyDescent="0.3">
      <c r="A20" s="71"/>
      <c r="B20" s="39"/>
    </row>
    <row r="21" spans="1:4" x14ac:dyDescent="0.3">
      <c r="A21" s="43" t="s">
        <v>35</v>
      </c>
      <c r="B21" s="39"/>
    </row>
    <row r="22" spans="1:4" x14ac:dyDescent="0.3">
      <c r="A22" s="71" t="s">
        <v>36</v>
      </c>
      <c r="B22" s="39"/>
      <c r="C22" s="37">
        <v>16</v>
      </c>
      <c r="D22" s="41">
        <f t="shared" ref="D22:D27" si="0">C22/C$80*100</f>
        <v>3.7209302325581395</v>
      </c>
    </row>
    <row r="23" spans="1:4" x14ac:dyDescent="0.3">
      <c r="A23" s="71" t="s">
        <v>37</v>
      </c>
      <c r="B23" s="39"/>
      <c r="C23" s="37">
        <v>16</v>
      </c>
      <c r="D23" s="41">
        <f t="shared" si="0"/>
        <v>3.7209302325581395</v>
      </c>
    </row>
    <row r="24" spans="1:4" x14ac:dyDescent="0.3">
      <c r="A24" s="71" t="s">
        <v>38</v>
      </c>
      <c r="B24" s="39"/>
      <c r="C24" s="37">
        <v>22</v>
      </c>
      <c r="D24" s="41">
        <f t="shared" si="0"/>
        <v>5.1162790697674421</v>
      </c>
    </row>
    <row r="25" spans="1:4" x14ac:dyDescent="0.3">
      <c r="A25" s="71" t="s">
        <v>39</v>
      </c>
      <c r="B25" s="39"/>
      <c r="C25" s="37">
        <v>30</v>
      </c>
      <c r="D25" s="41">
        <f t="shared" si="0"/>
        <v>6.9767441860465116</v>
      </c>
    </row>
    <row r="26" spans="1:4" x14ac:dyDescent="0.3">
      <c r="A26" s="71" t="s">
        <v>40</v>
      </c>
      <c r="B26" s="39"/>
      <c r="C26" s="37">
        <v>2</v>
      </c>
      <c r="D26" s="41">
        <f t="shared" si="0"/>
        <v>0.46511627906976744</v>
      </c>
    </row>
    <row r="27" spans="1:4" x14ac:dyDescent="0.3">
      <c r="A27" s="71" t="s">
        <v>41</v>
      </c>
      <c r="B27" s="39"/>
      <c r="C27" s="37">
        <v>6</v>
      </c>
      <c r="D27" s="41">
        <f t="shared" si="0"/>
        <v>1.3953488372093024</v>
      </c>
    </row>
    <row r="28" spans="1:4" x14ac:dyDescent="0.3">
      <c r="A28" s="71" t="s">
        <v>42</v>
      </c>
      <c r="B28" s="39"/>
      <c r="C28" s="37"/>
    </row>
    <row r="29" spans="1:4" x14ac:dyDescent="0.3">
      <c r="A29" s="71" t="s">
        <v>194</v>
      </c>
      <c r="B29" s="39"/>
      <c r="C29" s="37">
        <v>1</v>
      </c>
      <c r="D29" s="41">
        <f t="shared" ref="D29:D34" si="1">C29/C$80*100</f>
        <v>0.23255813953488372</v>
      </c>
    </row>
    <row r="30" spans="1:4" x14ac:dyDescent="0.3">
      <c r="A30" s="249" t="s">
        <v>150</v>
      </c>
      <c r="B30" s="39"/>
      <c r="C30" s="37">
        <v>17</v>
      </c>
      <c r="D30" s="41">
        <f t="shared" si="1"/>
        <v>3.9534883720930232</v>
      </c>
    </row>
    <row r="31" spans="1:4" x14ac:dyDescent="0.3">
      <c r="A31" s="249" t="s">
        <v>193</v>
      </c>
      <c r="B31" s="39"/>
      <c r="C31" s="37">
        <v>1</v>
      </c>
      <c r="D31" s="41">
        <f t="shared" si="1"/>
        <v>0.23255813953488372</v>
      </c>
    </row>
    <row r="32" spans="1:4" x14ac:dyDescent="0.3">
      <c r="A32" s="249" t="s">
        <v>172</v>
      </c>
      <c r="B32" s="39"/>
      <c r="C32" s="37">
        <v>1</v>
      </c>
      <c r="D32" s="41">
        <f t="shared" si="1"/>
        <v>0.23255813953488372</v>
      </c>
    </row>
    <row r="33" spans="1:4" x14ac:dyDescent="0.3">
      <c r="A33" s="249" t="s">
        <v>171</v>
      </c>
      <c r="B33" s="39"/>
      <c r="C33" s="37">
        <v>1</v>
      </c>
      <c r="D33" s="41">
        <f t="shared" si="1"/>
        <v>0.23255813953488372</v>
      </c>
    </row>
    <row r="34" spans="1:4" x14ac:dyDescent="0.3">
      <c r="A34" s="43" t="s">
        <v>43</v>
      </c>
      <c r="B34" s="39"/>
      <c r="C34" s="72">
        <f>SUM(C22:C33)</f>
        <v>113</v>
      </c>
      <c r="D34" s="73">
        <f t="shared" si="1"/>
        <v>26.279069767441861</v>
      </c>
    </row>
    <row r="35" spans="1:4" x14ac:dyDescent="0.3">
      <c r="A35" s="71"/>
      <c r="B35" s="39"/>
    </row>
    <row r="36" spans="1:4" x14ac:dyDescent="0.3">
      <c r="A36" s="43" t="s">
        <v>44</v>
      </c>
      <c r="B36" s="39"/>
    </row>
    <row r="37" spans="1:4" x14ac:dyDescent="0.3">
      <c r="A37" s="71" t="s">
        <v>152</v>
      </c>
      <c r="B37" s="39"/>
      <c r="C37" s="37">
        <v>2</v>
      </c>
      <c r="D37" s="41">
        <f t="shared" ref="D37:D51" si="2">C37/C$80*100</f>
        <v>0.46511627906976744</v>
      </c>
    </row>
    <row r="38" spans="1:4" x14ac:dyDescent="0.3">
      <c r="A38" s="71" t="s">
        <v>45</v>
      </c>
      <c r="B38" s="39"/>
      <c r="C38" s="37">
        <v>14</v>
      </c>
      <c r="D38" s="41">
        <f t="shared" si="2"/>
        <v>3.2558139534883721</v>
      </c>
    </row>
    <row r="39" spans="1:4" x14ac:dyDescent="0.3">
      <c r="A39" s="71" t="s">
        <v>46</v>
      </c>
      <c r="B39" s="39"/>
      <c r="C39" s="37">
        <v>3</v>
      </c>
      <c r="D39" s="41">
        <f t="shared" si="2"/>
        <v>0.69767441860465118</v>
      </c>
    </row>
    <row r="40" spans="1:4" x14ac:dyDescent="0.3">
      <c r="A40" s="71" t="s">
        <v>47</v>
      </c>
      <c r="B40" s="39"/>
      <c r="C40" s="37">
        <v>10</v>
      </c>
      <c r="D40" s="41">
        <f t="shared" si="2"/>
        <v>2.3255813953488373</v>
      </c>
    </row>
    <row r="41" spans="1:4" x14ac:dyDescent="0.3">
      <c r="A41" s="71" t="s">
        <v>48</v>
      </c>
      <c r="B41" s="39"/>
      <c r="C41" s="37">
        <v>24</v>
      </c>
      <c r="D41" s="41">
        <f t="shared" si="2"/>
        <v>5.5813953488372094</v>
      </c>
    </row>
    <row r="42" spans="1:4" x14ac:dyDescent="0.3">
      <c r="A42" s="71" t="s">
        <v>49</v>
      </c>
      <c r="B42" s="39"/>
      <c r="C42" s="37">
        <v>20</v>
      </c>
      <c r="D42" s="41">
        <f t="shared" si="2"/>
        <v>4.6511627906976747</v>
      </c>
    </row>
    <row r="43" spans="1:4" x14ac:dyDescent="0.3">
      <c r="A43" s="71" t="s">
        <v>50</v>
      </c>
      <c r="B43" s="39"/>
      <c r="C43" s="37">
        <v>5</v>
      </c>
      <c r="D43" s="41">
        <f t="shared" si="2"/>
        <v>1.1627906976744187</v>
      </c>
    </row>
    <row r="44" spans="1:4" x14ac:dyDescent="0.3">
      <c r="A44" s="71" t="s">
        <v>51</v>
      </c>
      <c r="B44" s="39"/>
      <c r="C44" s="37">
        <v>49</v>
      </c>
      <c r="D44" s="41">
        <f t="shared" si="2"/>
        <v>11.395348837209303</v>
      </c>
    </row>
    <row r="45" spans="1:4" x14ac:dyDescent="0.3">
      <c r="A45" s="71" t="s">
        <v>175</v>
      </c>
      <c r="B45" s="39"/>
      <c r="C45" s="37">
        <v>1</v>
      </c>
      <c r="D45" s="41">
        <f t="shared" si="2"/>
        <v>0.23255813953488372</v>
      </c>
    </row>
    <row r="46" spans="1:4" x14ac:dyDescent="0.3">
      <c r="A46" s="71" t="s">
        <v>52</v>
      </c>
      <c r="B46" s="39"/>
      <c r="C46" s="37">
        <v>16</v>
      </c>
      <c r="D46" s="41">
        <f t="shared" si="2"/>
        <v>3.7209302325581395</v>
      </c>
    </row>
    <row r="47" spans="1:4" x14ac:dyDescent="0.3">
      <c r="A47" s="44" t="s">
        <v>53</v>
      </c>
      <c r="B47" s="39"/>
      <c r="C47" s="37">
        <v>9</v>
      </c>
      <c r="D47" s="41">
        <f t="shared" si="2"/>
        <v>2.0930232558139537</v>
      </c>
    </row>
    <row r="48" spans="1:4" x14ac:dyDescent="0.3">
      <c r="A48" s="44" t="s">
        <v>188</v>
      </c>
      <c r="B48" s="39"/>
      <c r="C48" s="37">
        <v>8</v>
      </c>
      <c r="D48" s="41">
        <f t="shared" si="2"/>
        <v>1.8604651162790697</v>
      </c>
    </row>
    <row r="49" spans="1:4" x14ac:dyDescent="0.3">
      <c r="A49" s="71" t="s">
        <v>54</v>
      </c>
      <c r="B49" s="39"/>
      <c r="C49" s="37">
        <v>2</v>
      </c>
      <c r="D49" s="41">
        <f t="shared" si="2"/>
        <v>0.46511627906976744</v>
      </c>
    </row>
    <row r="50" spans="1:4" x14ac:dyDescent="0.3">
      <c r="A50" s="71" t="s">
        <v>55</v>
      </c>
      <c r="B50" s="39"/>
      <c r="C50" s="37">
        <v>22</v>
      </c>
      <c r="D50" s="41">
        <f t="shared" si="2"/>
        <v>5.1162790697674421</v>
      </c>
    </row>
    <row r="51" spans="1:4" x14ac:dyDescent="0.3">
      <c r="A51" s="43" t="s">
        <v>56</v>
      </c>
      <c r="B51" s="39"/>
      <c r="C51" s="72">
        <f>SUM(C37:C50)</f>
        <v>185</v>
      </c>
      <c r="D51" s="73">
        <f t="shared" si="2"/>
        <v>43.02325581395349</v>
      </c>
    </row>
    <row r="52" spans="1:4" x14ac:dyDescent="0.3">
      <c r="A52" s="71"/>
      <c r="B52" s="39"/>
    </row>
    <row r="53" spans="1:4" s="9" customFormat="1" x14ac:dyDescent="0.3">
      <c r="A53" s="43" t="s">
        <v>57</v>
      </c>
      <c r="C53" s="37"/>
      <c r="D53" s="38"/>
    </row>
    <row r="54" spans="1:4" s="9" customFormat="1" x14ac:dyDescent="0.3">
      <c r="A54" s="46" t="s">
        <v>57</v>
      </c>
      <c r="B54" s="46"/>
      <c r="C54" s="34">
        <v>8</v>
      </c>
      <c r="D54" s="73">
        <f>C54/C$80*100</f>
        <v>1.8604651162790697</v>
      </c>
    </row>
    <row r="55" spans="1:4" x14ac:dyDescent="0.3">
      <c r="A55" s="71"/>
      <c r="B55" s="39"/>
    </row>
    <row r="56" spans="1:4" s="9" customFormat="1" x14ac:dyDescent="0.3">
      <c r="A56" s="43" t="s">
        <v>58</v>
      </c>
      <c r="C56" s="37"/>
      <c r="D56" s="38"/>
    </row>
    <row r="57" spans="1:4" s="9" customFormat="1" x14ac:dyDescent="0.3">
      <c r="A57" s="46" t="s">
        <v>58</v>
      </c>
      <c r="B57" s="46"/>
      <c r="C57" s="37">
        <v>5</v>
      </c>
      <c r="D57" s="41">
        <f>C57/C$80*100</f>
        <v>1.1627906976744187</v>
      </c>
    </row>
    <row r="58" spans="1:4" x14ac:dyDescent="0.3">
      <c r="A58" s="71"/>
      <c r="B58" s="39"/>
    </row>
    <row r="59" spans="1:4" s="33" customFormat="1" x14ac:dyDescent="0.3">
      <c r="A59" s="43" t="s">
        <v>59</v>
      </c>
      <c r="B59" s="9"/>
      <c r="C59" s="34"/>
      <c r="D59" s="41"/>
    </row>
    <row r="60" spans="1:4" s="33" customFormat="1" x14ac:dyDescent="0.3">
      <c r="A60" s="44" t="s">
        <v>59</v>
      </c>
      <c r="B60" s="9"/>
      <c r="C60" s="37">
        <v>13</v>
      </c>
      <c r="D60" s="41">
        <f>C60/C$80*100</f>
        <v>3.0232558139534884</v>
      </c>
    </row>
    <row r="61" spans="1:4" s="33" customFormat="1" x14ac:dyDescent="0.3">
      <c r="A61" s="44" t="s">
        <v>60</v>
      </c>
      <c r="B61" s="9"/>
      <c r="C61" s="37">
        <v>7</v>
      </c>
      <c r="D61" s="41">
        <f>C61/C$80*100</f>
        <v>1.6279069767441861</v>
      </c>
    </row>
    <row r="62" spans="1:4" s="33" customFormat="1" x14ac:dyDescent="0.3">
      <c r="A62" s="43" t="s">
        <v>61</v>
      </c>
      <c r="B62" s="9"/>
      <c r="C62" s="34">
        <f>SUM(C60:C61)</f>
        <v>20</v>
      </c>
      <c r="D62" s="73">
        <f>C62/C$80*100</f>
        <v>4.6511627906976747</v>
      </c>
    </row>
    <row r="63" spans="1:4" x14ac:dyDescent="0.3">
      <c r="A63" s="71"/>
      <c r="B63" s="39"/>
    </row>
    <row r="64" spans="1:4" x14ac:dyDescent="0.3">
      <c r="A64" s="32" t="s">
        <v>62</v>
      </c>
      <c r="B64" s="39"/>
    </row>
    <row r="65" spans="1:4" x14ac:dyDescent="0.3">
      <c r="A65" s="71" t="s">
        <v>63</v>
      </c>
      <c r="B65" s="39"/>
      <c r="C65" s="37">
        <v>30</v>
      </c>
      <c r="D65" s="41">
        <f>C65/C$80*100</f>
        <v>6.9767441860465116</v>
      </c>
    </row>
    <row r="66" spans="1:4" x14ac:dyDescent="0.3">
      <c r="A66" s="71" t="s">
        <v>64</v>
      </c>
      <c r="B66" s="39"/>
      <c r="C66" s="37">
        <v>9</v>
      </c>
      <c r="D66" s="41">
        <f>C66/C$80*100</f>
        <v>2.0930232558139537</v>
      </c>
    </row>
    <row r="67" spans="1:4" x14ac:dyDescent="0.3">
      <c r="A67" s="71" t="s">
        <v>65</v>
      </c>
      <c r="B67" s="39"/>
      <c r="C67" s="37">
        <v>10</v>
      </c>
      <c r="D67" s="41">
        <f>C67/C$80*100</f>
        <v>2.3255813953488373</v>
      </c>
    </row>
    <row r="68" spans="1:4" x14ac:dyDescent="0.3">
      <c r="A68" s="32" t="s">
        <v>66</v>
      </c>
      <c r="B68" s="39"/>
      <c r="C68" s="72">
        <f>SUM(C65:C67)</f>
        <v>49</v>
      </c>
      <c r="D68" s="73">
        <f>C68/C$80*100</f>
        <v>11.395348837209303</v>
      </c>
    </row>
    <row r="69" spans="1:4" x14ac:dyDescent="0.3">
      <c r="A69" s="32"/>
      <c r="B69" s="39"/>
      <c r="C69" s="72"/>
      <c r="D69" s="73"/>
    </row>
    <row r="70" spans="1:4" x14ac:dyDescent="0.3">
      <c r="A70" s="32" t="s">
        <v>195</v>
      </c>
      <c r="B70" s="39"/>
      <c r="C70" s="72">
        <f>SUM(C68,C62,C57,C54,C51,C34,C19,C16,C11)</f>
        <v>387</v>
      </c>
      <c r="D70" s="73">
        <f>C70/C$80*100</f>
        <v>90</v>
      </c>
    </row>
    <row r="71" spans="1:4" x14ac:dyDescent="0.3">
      <c r="A71" s="32"/>
      <c r="B71" s="39"/>
      <c r="C71" s="72"/>
      <c r="D71" s="73"/>
    </row>
    <row r="72" spans="1:4" x14ac:dyDescent="0.3">
      <c r="A72" s="32" t="s">
        <v>196</v>
      </c>
      <c r="B72" s="39"/>
      <c r="C72" s="72"/>
      <c r="D72" s="73"/>
    </row>
    <row r="73" spans="1:4" x14ac:dyDescent="0.3">
      <c r="A73" s="36" t="s">
        <v>197</v>
      </c>
      <c r="B73" s="39"/>
      <c r="C73" s="40">
        <v>3</v>
      </c>
      <c r="D73" s="41">
        <f t="shared" ref="D73:D77" si="3">C73/C$80*100</f>
        <v>0.69767441860465118</v>
      </c>
    </row>
    <row r="74" spans="1:4" x14ac:dyDescent="0.3">
      <c r="A74" s="44" t="s">
        <v>73</v>
      </c>
      <c r="B74" s="39"/>
      <c r="C74" s="72">
        <v>12</v>
      </c>
      <c r="D74" s="73">
        <f t="shared" si="3"/>
        <v>2.7906976744186047</v>
      </c>
    </row>
    <row r="75" spans="1:4" x14ac:dyDescent="0.3">
      <c r="A75" s="49" t="s">
        <v>74</v>
      </c>
      <c r="B75" s="39"/>
      <c r="C75" s="72">
        <v>27</v>
      </c>
      <c r="D75" s="73">
        <f t="shared" si="3"/>
        <v>6.279069767441861</v>
      </c>
    </row>
    <row r="76" spans="1:4" x14ac:dyDescent="0.3">
      <c r="A76" s="44" t="s">
        <v>75</v>
      </c>
      <c r="B76" s="39"/>
      <c r="C76" s="72">
        <v>1</v>
      </c>
      <c r="D76" s="73">
        <f t="shared" si="3"/>
        <v>0.23255813953488372</v>
      </c>
    </row>
    <row r="77" spans="1:4" x14ac:dyDescent="0.3">
      <c r="A77" s="48" t="s">
        <v>76</v>
      </c>
      <c r="B77" s="39"/>
      <c r="C77" s="72">
        <f>SUM(C73:C76)</f>
        <v>43</v>
      </c>
      <c r="D77" s="73">
        <f t="shared" si="3"/>
        <v>10</v>
      </c>
    </row>
    <row r="78" spans="1:4" x14ac:dyDescent="0.3">
      <c r="A78" s="71"/>
      <c r="B78" s="39"/>
    </row>
    <row r="79" spans="1:4" s="9" customFormat="1" x14ac:dyDescent="0.3">
      <c r="A79" s="74"/>
      <c r="C79" s="51"/>
      <c r="D79" s="52"/>
    </row>
    <row r="80" spans="1:4" s="2" customFormat="1" x14ac:dyDescent="0.3">
      <c r="A80" s="53" t="s">
        <v>77</v>
      </c>
      <c r="C80" s="75">
        <f>C77+C70</f>
        <v>430</v>
      </c>
      <c r="D80" s="76">
        <f>C80/C$80*100</f>
        <v>100</v>
      </c>
    </row>
    <row r="81" spans="1:4" s="2" customFormat="1" x14ac:dyDescent="0.3">
      <c r="A81" s="55"/>
      <c r="C81" s="56"/>
      <c r="D81" s="57"/>
    </row>
    <row r="82" spans="1:4" s="2" customFormat="1" x14ac:dyDescent="0.3">
      <c r="C82" s="58"/>
      <c r="D82" s="59"/>
    </row>
    <row r="83" spans="1:4" s="78" customFormat="1" x14ac:dyDescent="0.35">
      <c r="A83" s="11" t="s">
        <v>186</v>
      </c>
      <c r="B83" s="12"/>
      <c r="C83" s="61"/>
      <c r="D83" s="77"/>
    </row>
  </sheetData>
  <sortState ref="A36:D48">
    <sortCondition ref="A36"/>
  </sortState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fitToHeight="0" orientation="portrait" r:id="rId1"/>
  <headerFooter>
    <oddFooter>&amp;R&amp;P / &amp;N</oddFooter>
  </headerFooter>
  <rowBreaks count="1" manualBreakCount="1">
    <brk id="52" max="16383" man="1"/>
  </rowBreaks>
  <ignoredErrors>
    <ignoredError sqref="D6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sqref="A1:D1"/>
    </sheetView>
  </sheetViews>
  <sheetFormatPr defaultRowHeight="15" x14ac:dyDescent="0.3"/>
  <cols>
    <col min="1" max="1" width="62.85546875" style="2" customWidth="1"/>
    <col min="2" max="2" width="1.7109375" style="2" customWidth="1"/>
    <col min="3" max="3" width="22.42578125" style="58" customWidth="1"/>
    <col min="4" max="4" width="22.42578125" style="59" customWidth="1"/>
    <col min="5" max="254" width="9.140625" style="2"/>
    <col min="255" max="255" width="62.85546875" style="2" customWidth="1"/>
    <col min="256" max="256" width="1.7109375" style="2" customWidth="1"/>
    <col min="257" max="258" width="19.28515625" style="2" customWidth="1"/>
    <col min="259" max="510" width="9.140625" style="2"/>
    <col min="511" max="511" width="62.85546875" style="2" customWidth="1"/>
    <col min="512" max="512" width="1.7109375" style="2" customWidth="1"/>
    <col min="513" max="514" width="19.28515625" style="2" customWidth="1"/>
    <col min="515" max="766" width="9.140625" style="2"/>
    <col min="767" max="767" width="62.85546875" style="2" customWidth="1"/>
    <col min="768" max="768" width="1.7109375" style="2" customWidth="1"/>
    <col min="769" max="770" width="19.28515625" style="2" customWidth="1"/>
    <col min="771" max="1022" width="9.140625" style="2"/>
    <col min="1023" max="1023" width="62.85546875" style="2" customWidth="1"/>
    <col min="1024" max="1024" width="1.7109375" style="2" customWidth="1"/>
    <col min="1025" max="1026" width="19.28515625" style="2" customWidth="1"/>
    <col min="1027" max="1278" width="9.140625" style="2"/>
    <col min="1279" max="1279" width="62.85546875" style="2" customWidth="1"/>
    <col min="1280" max="1280" width="1.7109375" style="2" customWidth="1"/>
    <col min="1281" max="1282" width="19.28515625" style="2" customWidth="1"/>
    <col min="1283" max="1534" width="9.140625" style="2"/>
    <col min="1535" max="1535" width="62.85546875" style="2" customWidth="1"/>
    <col min="1536" max="1536" width="1.7109375" style="2" customWidth="1"/>
    <col min="1537" max="1538" width="19.28515625" style="2" customWidth="1"/>
    <col min="1539" max="1790" width="9.140625" style="2"/>
    <col min="1791" max="1791" width="62.85546875" style="2" customWidth="1"/>
    <col min="1792" max="1792" width="1.7109375" style="2" customWidth="1"/>
    <col min="1793" max="1794" width="19.28515625" style="2" customWidth="1"/>
    <col min="1795" max="2046" width="9.140625" style="2"/>
    <col min="2047" max="2047" width="62.85546875" style="2" customWidth="1"/>
    <col min="2048" max="2048" width="1.7109375" style="2" customWidth="1"/>
    <col min="2049" max="2050" width="19.28515625" style="2" customWidth="1"/>
    <col min="2051" max="2302" width="9.140625" style="2"/>
    <col min="2303" max="2303" width="62.85546875" style="2" customWidth="1"/>
    <col min="2304" max="2304" width="1.7109375" style="2" customWidth="1"/>
    <col min="2305" max="2306" width="19.28515625" style="2" customWidth="1"/>
    <col min="2307" max="2558" width="9.140625" style="2"/>
    <col min="2559" max="2559" width="62.85546875" style="2" customWidth="1"/>
    <col min="2560" max="2560" width="1.7109375" style="2" customWidth="1"/>
    <col min="2561" max="2562" width="19.28515625" style="2" customWidth="1"/>
    <col min="2563" max="2814" width="9.140625" style="2"/>
    <col min="2815" max="2815" width="62.85546875" style="2" customWidth="1"/>
    <col min="2816" max="2816" width="1.7109375" style="2" customWidth="1"/>
    <col min="2817" max="2818" width="19.28515625" style="2" customWidth="1"/>
    <col min="2819" max="3070" width="9.140625" style="2"/>
    <col min="3071" max="3071" width="62.85546875" style="2" customWidth="1"/>
    <col min="3072" max="3072" width="1.7109375" style="2" customWidth="1"/>
    <col min="3073" max="3074" width="19.28515625" style="2" customWidth="1"/>
    <col min="3075" max="3326" width="9.140625" style="2"/>
    <col min="3327" max="3327" width="62.85546875" style="2" customWidth="1"/>
    <col min="3328" max="3328" width="1.7109375" style="2" customWidth="1"/>
    <col min="3329" max="3330" width="19.28515625" style="2" customWidth="1"/>
    <col min="3331" max="3582" width="9.140625" style="2"/>
    <col min="3583" max="3583" width="62.85546875" style="2" customWidth="1"/>
    <col min="3584" max="3584" width="1.7109375" style="2" customWidth="1"/>
    <col min="3585" max="3586" width="19.28515625" style="2" customWidth="1"/>
    <col min="3587" max="3838" width="9.140625" style="2"/>
    <col min="3839" max="3839" width="62.85546875" style="2" customWidth="1"/>
    <col min="3840" max="3840" width="1.7109375" style="2" customWidth="1"/>
    <col min="3841" max="3842" width="19.28515625" style="2" customWidth="1"/>
    <col min="3843" max="4094" width="9.140625" style="2"/>
    <col min="4095" max="4095" width="62.85546875" style="2" customWidth="1"/>
    <col min="4096" max="4096" width="1.7109375" style="2" customWidth="1"/>
    <col min="4097" max="4098" width="19.28515625" style="2" customWidth="1"/>
    <col min="4099" max="4350" width="9.140625" style="2"/>
    <col min="4351" max="4351" width="62.85546875" style="2" customWidth="1"/>
    <col min="4352" max="4352" width="1.7109375" style="2" customWidth="1"/>
    <col min="4353" max="4354" width="19.28515625" style="2" customWidth="1"/>
    <col min="4355" max="4606" width="9.140625" style="2"/>
    <col min="4607" max="4607" width="62.85546875" style="2" customWidth="1"/>
    <col min="4608" max="4608" width="1.7109375" style="2" customWidth="1"/>
    <col min="4609" max="4610" width="19.28515625" style="2" customWidth="1"/>
    <col min="4611" max="4862" width="9.140625" style="2"/>
    <col min="4863" max="4863" width="62.85546875" style="2" customWidth="1"/>
    <col min="4864" max="4864" width="1.7109375" style="2" customWidth="1"/>
    <col min="4865" max="4866" width="19.28515625" style="2" customWidth="1"/>
    <col min="4867" max="5118" width="9.140625" style="2"/>
    <col min="5119" max="5119" width="62.85546875" style="2" customWidth="1"/>
    <col min="5120" max="5120" width="1.7109375" style="2" customWidth="1"/>
    <col min="5121" max="5122" width="19.28515625" style="2" customWidth="1"/>
    <col min="5123" max="5374" width="9.140625" style="2"/>
    <col min="5375" max="5375" width="62.85546875" style="2" customWidth="1"/>
    <col min="5376" max="5376" width="1.7109375" style="2" customWidth="1"/>
    <col min="5377" max="5378" width="19.28515625" style="2" customWidth="1"/>
    <col min="5379" max="5630" width="9.140625" style="2"/>
    <col min="5631" max="5631" width="62.85546875" style="2" customWidth="1"/>
    <col min="5632" max="5632" width="1.7109375" style="2" customWidth="1"/>
    <col min="5633" max="5634" width="19.28515625" style="2" customWidth="1"/>
    <col min="5635" max="5886" width="9.140625" style="2"/>
    <col min="5887" max="5887" width="62.85546875" style="2" customWidth="1"/>
    <col min="5888" max="5888" width="1.7109375" style="2" customWidth="1"/>
    <col min="5889" max="5890" width="19.28515625" style="2" customWidth="1"/>
    <col min="5891" max="6142" width="9.140625" style="2"/>
    <col min="6143" max="6143" width="62.85546875" style="2" customWidth="1"/>
    <col min="6144" max="6144" width="1.7109375" style="2" customWidth="1"/>
    <col min="6145" max="6146" width="19.28515625" style="2" customWidth="1"/>
    <col min="6147" max="6398" width="9.140625" style="2"/>
    <col min="6399" max="6399" width="62.85546875" style="2" customWidth="1"/>
    <col min="6400" max="6400" width="1.7109375" style="2" customWidth="1"/>
    <col min="6401" max="6402" width="19.28515625" style="2" customWidth="1"/>
    <col min="6403" max="6654" width="9.140625" style="2"/>
    <col min="6655" max="6655" width="62.85546875" style="2" customWidth="1"/>
    <col min="6656" max="6656" width="1.7109375" style="2" customWidth="1"/>
    <col min="6657" max="6658" width="19.28515625" style="2" customWidth="1"/>
    <col min="6659" max="6910" width="9.140625" style="2"/>
    <col min="6911" max="6911" width="62.85546875" style="2" customWidth="1"/>
    <col min="6912" max="6912" width="1.7109375" style="2" customWidth="1"/>
    <col min="6913" max="6914" width="19.28515625" style="2" customWidth="1"/>
    <col min="6915" max="7166" width="9.140625" style="2"/>
    <col min="7167" max="7167" width="62.85546875" style="2" customWidth="1"/>
    <col min="7168" max="7168" width="1.7109375" style="2" customWidth="1"/>
    <col min="7169" max="7170" width="19.28515625" style="2" customWidth="1"/>
    <col min="7171" max="7422" width="9.140625" style="2"/>
    <col min="7423" max="7423" width="62.85546875" style="2" customWidth="1"/>
    <col min="7424" max="7424" width="1.7109375" style="2" customWidth="1"/>
    <col min="7425" max="7426" width="19.28515625" style="2" customWidth="1"/>
    <col min="7427" max="7678" width="9.140625" style="2"/>
    <col min="7679" max="7679" width="62.85546875" style="2" customWidth="1"/>
    <col min="7680" max="7680" width="1.7109375" style="2" customWidth="1"/>
    <col min="7681" max="7682" width="19.28515625" style="2" customWidth="1"/>
    <col min="7683" max="7934" width="9.140625" style="2"/>
    <col min="7935" max="7935" width="62.85546875" style="2" customWidth="1"/>
    <col min="7936" max="7936" width="1.7109375" style="2" customWidth="1"/>
    <col min="7937" max="7938" width="19.28515625" style="2" customWidth="1"/>
    <col min="7939" max="8190" width="9.140625" style="2"/>
    <col min="8191" max="8191" width="62.85546875" style="2" customWidth="1"/>
    <col min="8192" max="8192" width="1.7109375" style="2" customWidth="1"/>
    <col min="8193" max="8194" width="19.28515625" style="2" customWidth="1"/>
    <col min="8195" max="8446" width="9.140625" style="2"/>
    <col min="8447" max="8447" width="62.85546875" style="2" customWidth="1"/>
    <col min="8448" max="8448" width="1.7109375" style="2" customWidth="1"/>
    <col min="8449" max="8450" width="19.28515625" style="2" customWidth="1"/>
    <col min="8451" max="8702" width="9.140625" style="2"/>
    <col min="8703" max="8703" width="62.85546875" style="2" customWidth="1"/>
    <col min="8704" max="8704" width="1.7109375" style="2" customWidth="1"/>
    <col min="8705" max="8706" width="19.28515625" style="2" customWidth="1"/>
    <col min="8707" max="8958" width="9.140625" style="2"/>
    <col min="8959" max="8959" width="62.85546875" style="2" customWidth="1"/>
    <col min="8960" max="8960" width="1.7109375" style="2" customWidth="1"/>
    <col min="8961" max="8962" width="19.28515625" style="2" customWidth="1"/>
    <col min="8963" max="9214" width="9.140625" style="2"/>
    <col min="9215" max="9215" width="62.85546875" style="2" customWidth="1"/>
    <col min="9216" max="9216" width="1.7109375" style="2" customWidth="1"/>
    <col min="9217" max="9218" width="19.28515625" style="2" customWidth="1"/>
    <col min="9219" max="9470" width="9.140625" style="2"/>
    <col min="9471" max="9471" width="62.85546875" style="2" customWidth="1"/>
    <col min="9472" max="9472" width="1.7109375" style="2" customWidth="1"/>
    <col min="9473" max="9474" width="19.28515625" style="2" customWidth="1"/>
    <col min="9475" max="9726" width="9.140625" style="2"/>
    <col min="9727" max="9727" width="62.85546875" style="2" customWidth="1"/>
    <col min="9728" max="9728" width="1.7109375" style="2" customWidth="1"/>
    <col min="9729" max="9730" width="19.28515625" style="2" customWidth="1"/>
    <col min="9731" max="9982" width="9.140625" style="2"/>
    <col min="9983" max="9983" width="62.85546875" style="2" customWidth="1"/>
    <col min="9984" max="9984" width="1.7109375" style="2" customWidth="1"/>
    <col min="9985" max="9986" width="19.28515625" style="2" customWidth="1"/>
    <col min="9987" max="10238" width="9.140625" style="2"/>
    <col min="10239" max="10239" width="62.85546875" style="2" customWidth="1"/>
    <col min="10240" max="10240" width="1.7109375" style="2" customWidth="1"/>
    <col min="10241" max="10242" width="19.28515625" style="2" customWidth="1"/>
    <col min="10243" max="10494" width="9.140625" style="2"/>
    <col min="10495" max="10495" width="62.85546875" style="2" customWidth="1"/>
    <col min="10496" max="10496" width="1.7109375" style="2" customWidth="1"/>
    <col min="10497" max="10498" width="19.28515625" style="2" customWidth="1"/>
    <col min="10499" max="10750" width="9.140625" style="2"/>
    <col min="10751" max="10751" width="62.85546875" style="2" customWidth="1"/>
    <col min="10752" max="10752" width="1.7109375" style="2" customWidth="1"/>
    <col min="10753" max="10754" width="19.28515625" style="2" customWidth="1"/>
    <col min="10755" max="11006" width="9.140625" style="2"/>
    <col min="11007" max="11007" width="62.85546875" style="2" customWidth="1"/>
    <col min="11008" max="11008" width="1.7109375" style="2" customWidth="1"/>
    <col min="11009" max="11010" width="19.28515625" style="2" customWidth="1"/>
    <col min="11011" max="11262" width="9.140625" style="2"/>
    <col min="11263" max="11263" width="62.85546875" style="2" customWidth="1"/>
    <col min="11264" max="11264" width="1.7109375" style="2" customWidth="1"/>
    <col min="11265" max="11266" width="19.28515625" style="2" customWidth="1"/>
    <col min="11267" max="11518" width="9.140625" style="2"/>
    <col min="11519" max="11519" width="62.85546875" style="2" customWidth="1"/>
    <col min="11520" max="11520" width="1.7109375" style="2" customWidth="1"/>
    <col min="11521" max="11522" width="19.28515625" style="2" customWidth="1"/>
    <col min="11523" max="11774" width="9.140625" style="2"/>
    <col min="11775" max="11775" width="62.85546875" style="2" customWidth="1"/>
    <col min="11776" max="11776" width="1.7109375" style="2" customWidth="1"/>
    <col min="11777" max="11778" width="19.28515625" style="2" customWidth="1"/>
    <col min="11779" max="12030" width="9.140625" style="2"/>
    <col min="12031" max="12031" width="62.85546875" style="2" customWidth="1"/>
    <col min="12032" max="12032" width="1.7109375" style="2" customWidth="1"/>
    <col min="12033" max="12034" width="19.28515625" style="2" customWidth="1"/>
    <col min="12035" max="12286" width="9.140625" style="2"/>
    <col min="12287" max="12287" width="62.85546875" style="2" customWidth="1"/>
    <col min="12288" max="12288" width="1.7109375" style="2" customWidth="1"/>
    <col min="12289" max="12290" width="19.28515625" style="2" customWidth="1"/>
    <col min="12291" max="12542" width="9.140625" style="2"/>
    <col min="12543" max="12543" width="62.85546875" style="2" customWidth="1"/>
    <col min="12544" max="12544" width="1.7109375" style="2" customWidth="1"/>
    <col min="12545" max="12546" width="19.28515625" style="2" customWidth="1"/>
    <col min="12547" max="12798" width="9.140625" style="2"/>
    <col min="12799" max="12799" width="62.85546875" style="2" customWidth="1"/>
    <col min="12800" max="12800" width="1.7109375" style="2" customWidth="1"/>
    <col min="12801" max="12802" width="19.28515625" style="2" customWidth="1"/>
    <col min="12803" max="13054" width="9.140625" style="2"/>
    <col min="13055" max="13055" width="62.85546875" style="2" customWidth="1"/>
    <col min="13056" max="13056" width="1.7109375" style="2" customWidth="1"/>
    <col min="13057" max="13058" width="19.28515625" style="2" customWidth="1"/>
    <col min="13059" max="13310" width="9.140625" style="2"/>
    <col min="13311" max="13311" width="62.85546875" style="2" customWidth="1"/>
    <col min="13312" max="13312" width="1.7109375" style="2" customWidth="1"/>
    <col min="13313" max="13314" width="19.28515625" style="2" customWidth="1"/>
    <col min="13315" max="13566" width="9.140625" style="2"/>
    <col min="13567" max="13567" width="62.85546875" style="2" customWidth="1"/>
    <col min="13568" max="13568" width="1.7109375" style="2" customWidth="1"/>
    <col min="13569" max="13570" width="19.28515625" style="2" customWidth="1"/>
    <col min="13571" max="13822" width="9.140625" style="2"/>
    <col min="13823" max="13823" width="62.85546875" style="2" customWidth="1"/>
    <col min="13824" max="13824" width="1.7109375" style="2" customWidth="1"/>
    <col min="13825" max="13826" width="19.28515625" style="2" customWidth="1"/>
    <col min="13827" max="14078" width="9.140625" style="2"/>
    <col min="14079" max="14079" width="62.85546875" style="2" customWidth="1"/>
    <col min="14080" max="14080" width="1.7109375" style="2" customWidth="1"/>
    <col min="14081" max="14082" width="19.28515625" style="2" customWidth="1"/>
    <col min="14083" max="14334" width="9.140625" style="2"/>
    <col min="14335" max="14335" width="62.85546875" style="2" customWidth="1"/>
    <col min="14336" max="14336" width="1.7109375" style="2" customWidth="1"/>
    <col min="14337" max="14338" width="19.28515625" style="2" customWidth="1"/>
    <col min="14339" max="14590" width="9.140625" style="2"/>
    <col min="14591" max="14591" width="62.85546875" style="2" customWidth="1"/>
    <col min="14592" max="14592" width="1.7109375" style="2" customWidth="1"/>
    <col min="14593" max="14594" width="19.28515625" style="2" customWidth="1"/>
    <col min="14595" max="14846" width="9.140625" style="2"/>
    <col min="14847" max="14847" width="62.85546875" style="2" customWidth="1"/>
    <col min="14848" max="14848" width="1.7109375" style="2" customWidth="1"/>
    <col min="14849" max="14850" width="19.28515625" style="2" customWidth="1"/>
    <col min="14851" max="15102" width="9.140625" style="2"/>
    <col min="15103" max="15103" width="62.85546875" style="2" customWidth="1"/>
    <col min="15104" max="15104" width="1.7109375" style="2" customWidth="1"/>
    <col min="15105" max="15106" width="19.28515625" style="2" customWidth="1"/>
    <col min="15107" max="15358" width="9.140625" style="2"/>
    <col min="15359" max="15359" width="62.85546875" style="2" customWidth="1"/>
    <col min="15360" max="15360" width="1.7109375" style="2" customWidth="1"/>
    <col min="15361" max="15362" width="19.28515625" style="2" customWidth="1"/>
    <col min="15363" max="15614" width="9.140625" style="2"/>
    <col min="15615" max="15615" width="62.85546875" style="2" customWidth="1"/>
    <col min="15616" max="15616" width="1.7109375" style="2" customWidth="1"/>
    <col min="15617" max="15618" width="19.28515625" style="2" customWidth="1"/>
    <col min="15619" max="15870" width="9.140625" style="2"/>
    <col min="15871" max="15871" width="62.85546875" style="2" customWidth="1"/>
    <col min="15872" max="15872" width="1.7109375" style="2" customWidth="1"/>
    <col min="15873" max="15874" width="19.28515625" style="2" customWidth="1"/>
    <col min="15875" max="16126" width="9.140625" style="2"/>
    <col min="16127" max="16127" width="62.85546875" style="2" customWidth="1"/>
    <col min="16128" max="16128" width="1.7109375" style="2" customWidth="1"/>
    <col min="16129" max="16130" width="19.28515625" style="2" customWidth="1"/>
    <col min="16131" max="16384" width="9.140625" style="2"/>
  </cols>
  <sheetData>
    <row r="1" spans="1:8" s="79" customFormat="1" ht="18" x14ac:dyDescent="0.35">
      <c r="A1" s="283" t="s">
        <v>80</v>
      </c>
      <c r="B1" s="283"/>
      <c r="C1" s="283"/>
      <c r="D1" s="283"/>
      <c r="E1" s="2"/>
      <c r="F1" s="2"/>
    </row>
    <row r="2" spans="1:8" ht="18" x14ac:dyDescent="0.35">
      <c r="A2" s="281" t="s">
        <v>184</v>
      </c>
      <c r="B2" s="281"/>
      <c r="C2" s="281"/>
      <c r="D2" s="281"/>
    </row>
    <row r="3" spans="1:8" ht="18" x14ac:dyDescent="0.35">
      <c r="A3" s="281" t="s">
        <v>185</v>
      </c>
      <c r="B3" s="281"/>
      <c r="C3" s="281"/>
      <c r="D3" s="281"/>
    </row>
    <row r="4" spans="1:8" ht="18" x14ac:dyDescent="0.35">
      <c r="A4" s="282" t="s">
        <v>8</v>
      </c>
      <c r="B4" s="282"/>
      <c r="C4" s="282"/>
      <c r="D4" s="282"/>
    </row>
    <row r="6" spans="1:8" x14ac:dyDescent="0.3">
      <c r="A6" s="80"/>
      <c r="B6" s="81"/>
      <c r="C6" s="293" t="s">
        <v>24</v>
      </c>
      <c r="D6" s="291"/>
    </row>
    <row r="7" spans="1:8" x14ac:dyDescent="0.3">
      <c r="A7" s="277" t="s">
        <v>81</v>
      </c>
      <c r="B7" s="82"/>
      <c r="C7" s="83" t="s">
        <v>26</v>
      </c>
      <c r="D7" s="25"/>
    </row>
    <row r="8" spans="1:8" x14ac:dyDescent="0.3">
      <c r="A8" s="278"/>
      <c r="B8" s="82"/>
      <c r="C8" s="84" t="s">
        <v>27</v>
      </c>
      <c r="D8" s="28" t="s">
        <v>28</v>
      </c>
    </row>
    <row r="9" spans="1:8" s="15" customFormat="1" ht="42" customHeight="1" x14ac:dyDescent="0.3">
      <c r="A9" s="245" t="s">
        <v>29</v>
      </c>
      <c r="B9" s="245"/>
      <c r="C9" s="223">
        <v>2</v>
      </c>
      <c r="D9" s="246">
        <f t="shared" ref="D9:D18" si="0">C9/C$20*100</f>
        <v>0.46511627906976744</v>
      </c>
      <c r="E9" s="247"/>
      <c r="G9" s="258"/>
      <c r="H9" s="256"/>
    </row>
    <row r="10" spans="1:8" s="15" customFormat="1" ht="42" customHeight="1" x14ac:dyDescent="0.3">
      <c r="A10" s="245" t="s">
        <v>31</v>
      </c>
      <c r="B10" s="245"/>
      <c r="C10" s="223">
        <v>4</v>
      </c>
      <c r="D10" s="246">
        <f t="shared" si="0"/>
        <v>0.93023255813953487</v>
      </c>
      <c r="E10" s="247"/>
      <c r="G10" s="258"/>
      <c r="H10" s="256"/>
    </row>
    <row r="11" spans="1:8" s="15" customFormat="1" ht="42" customHeight="1" x14ac:dyDescent="0.3">
      <c r="A11" s="245" t="s">
        <v>34</v>
      </c>
      <c r="B11" s="245"/>
      <c r="C11" s="223">
        <v>4</v>
      </c>
      <c r="D11" s="246">
        <f t="shared" si="0"/>
        <v>0.93023255813953487</v>
      </c>
      <c r="E11" s="247"/>
      <c r="G11" s="258"/>
      <c r="H11" s="256"/>
    </row>
    <row r="12" spans="1:8" s="15" customFormat="1" ht="42" customHeight="1" x14ac:dyDescent="0.3">
      <c r="A12" s="245" t="s">
        <v>35</v>
      </c>
      <c r="B12" s="245"/>
      <c r="C12" s="223">
        <v>132</v>
      </c>
      <c r="D12" s="246">
        <f t="shared" si="0"/>
        <v>30.697674418604652</v>
      </c>
      <c r="E12" s="247"/>
      <c r="G12" s="258"/>
      <c r="H12" s="256"/>
    </row>
    <row r="13" spans="1:8" s="15" customFormat="1" ht="42" customHeight="1" x14ac:dyDescent="0.3">
      <c r="A13" s="245" t="s">
        <v>44</v>
      </c>
      <c r="B13" s="245"/>
      <c r="C13" s="223">
        <v>188</v>
      </c>
      <c r="D13" s="246">
        <f t="shared" si="0"/>
        <v>43.720930232558139</v>
      </c>
      <c r="E13" s="247"/>
      <c r="G13" s="258"/>
      <c r="H13" s="256"/>
    </row>
    <row r="14" spans="1:8" s="15" customFormat="1" ht="42" customHeight="1" x14ac:dyDescent="0.3">
      <c r="A14" s="245" t="s">
        <v>57</v>
      </c>
      <c r="B14" s="245"/>
      <c r="C14" s="223">
        <v>15</v>
      </c>
      <c r="D14" s="246">
        <f t="shared" si="0"/>
        <v>3.4883720930232558</v>
      </c>
      <c r="E14" s="247"/>
      <c r="G14" s="258"/>
      <c r="H14" s="256"/>
    </row>
    <row r="15" spans="1:8" s="15" customFormat="1" ht="42" customHeight="1" x14ac:dyDescent="0.3">
      <c r="A15" s="245" t="s">
        <v>58</v>
      </c>
      <c r="B15" s="245"/>
      <c r="C15" s="223">
        <v>6</v>
      </c>
      <c r="D15" s="246">
        <f t="shared" si="0"/>
        <v>1.3953488372093024</v>
      </c>
      <c r="E15" s="247"/>
      <c r="G15" s="258"/>
      <c r="H15" s="256"/>
    </row>
    <row r="16" spans="1:8" s="15" customFormat="1" ht="42" customHeight="1" x14ac:dyDescent="0.3">
      <c r="A16" s="245" t="s">
        <v>59</v>
      </c>
      <c r="B16" s="245"/>
      <c r="C16" s="223">
        <v>30</v>
      </c>
      <c r="D16" s="246">
        <f t="shared" si="0"/>
        <v>6.9767441860465116</v>
      </c>
      <c r="E16" s="247"/>
      <c r="G16" s="258"/>
      <c r="H16" s="256"/>
    </row>
    <row r="17" spans="1:8" s="15" customFormat="1" ht="42" customHeight="1" x14ac:dyDescent="0.3">
      <c r="A17" s="245" t="s">
        <v>62</v>
      </c>
      <c r="B17" s="245"/>
      <c r="C17" s="223">
        <v>46</v>
      </c>
      <c r="D17" s="246">
        <f t="shared" si="0"/>
        <v>10.697674418604651</v>
      </c>
      <c r="E17" s="247"/>
      <c r="G17" s="258"/>
      <c r="H17" s="256"/>
    </row>
    <row r="18" spans="1:8" s="15" customFormat="1" ht="42" customHeight="1" x14ac:dyDescent="0.3">
      <c r="A18" s="245" t="s">
        <v>198</v>
      </c>
      <c r="B18" s="245"/>
      <c r="C18" s="254">
        <v>3</v>
      </c>
      <c r="D18" s="255">
        <f t="shared" si="0"/>
        <v>0.69767441860465118</v>
      </c>
      <c r="E18" s="247"/>
      <c r="G18" s="258"/>
      <c r="H18" s="256"/>
    </row>
    <row r="19" spans="1:8" s="9" customFormat="1" x14ac:dyDescent="0.3">
      <c r="A19" s="85"/>
      <c r="B19" s="86"/>
      <c r="C19" s="87"/>
      <c r="D19" s="52"/>
    </row>
    <row r="20" spans="1:8" x14ac:dyDescent="0.3">
      <c r="A20" s="88" t="s">
        <v>77</v>
      </c>
      <c r="B20" s="82"/>
      <c r="C20" s="89">
        <f>SUM(C9:C18)</f>
        <v>430</v>
      </c>
      <c r="D20" s="54">
        <f>C20/C$20*100</f>
        <v>100</v>
      </c>
    </row>
    <row r="21" spans="1:8" x14ac:dyDescent="0.3">
      <c r="A21" s="90"/>
      <c r="B21" s="91"/>
      <c r="C21" s="92"/>
      <c r="D21" s="57"/>
    </row>
    <row r="22" spans="1:8" ht="15.75" x14ac:dyDescent="0.35">
      <c r="A22" s="93"/>
      <c r="B22" s="93"/>
      <c r="C22" s="94"/>
      <c r="D22" s="95"/>
    </row>
    <row r="23" spans="1:8" s="96" customFormat="1" x14ac:dyDescent="0.35">
      <c r="A23" s="11" t="s">
        <v>186</v>
      </c>
      <c r="B23" s="11"/>
      <c r="C23" s="61"/>
      <c r="D23" s="62"/>
    </row>
  </sheetData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workbookViewId="0">
      <selection sqref="A1:D1"/>
    </sheetView>
  </sheetViews>
  <sheetFormatPr defaultRowHeight="15" x14ac:dyDescent="0.3"/>
  <cols>
    <col min="1" max="1" width="78.42578125" style="97" customWidth="1"/>
    <col min="2" max="2" width="1.42578125" style="97" customWidth="1"/>
    <col min="3" max="3" width="19.7109375" style="120" customWidth="1"/>
    <col min="4" max="4" width="19.7109375" style="121" customWidth="1"/>
    <col min="5" max="5" width="4.5703125" style="97" customWidth="1"/>
    <col min="6" max="249" width="9.140625" style="97"/>
    <col min="250" max="250" width="82.85546875" style="97" customWidth="1"/>
    <col min="251" max="251" width="1.42578125" style="97" customWidth="1"/>
    <col min="252" max="253" width="19.7109375" style="97" customWidth="1"/>
    <col min="254" max="505" width="9.140625" style="97"/>
    <col min="506" max="506" width="82.85546875" style="97" customWidth="1"/>
    <col min="507" max="507" width="1.42578125" style="97" customWidth="1"/>
    <col min="508" max="509" width="19.7109375" style="97" customWidth="1"/>
    <col min="510" max="761" width="9.140625" style="97"/>
    <col min="762" max="762" width="82.85546875" style="97" customWidth="1"/>
    <col min="763" max="763" width="1.42578125" style="97" customWidth="1"/>
    <col min="764" max="765" width="19.7109375" style="97" customWidth="1"/>
    <col min="766" max="1017" width="9.140625" style="97"/>
    <col min="1018" max="1018" width="82.85546875" style="97" customWidth="1"/>
    <col min="1019" max="1019" width="1.42578125" style="97" customWidth="1"/>
    <col min="1020" max="1021" width="19.7109375" style="97" customWidth="1"/>
    <col min="1022" max="1273" width="9.140625" style="97"/>
    <col min="1274" max="1274" width="82.85546875" style="97" customWidth="1"/>
    <col min="1275" max="1275" width="1.42578125" style="97" customWidth="1"/>
    <col min="1276" max="1277" width="19.7109375" style="97" customWidth="1"/>
    <col min="1278" max="1529" width="9.140625" style="97"/>
    <col min="1530" max="1530" width="82.85546875" style="97" customWidth="1"/>
    <col min="1531" max="1531" width="1.42578125" style="97" customWidth="1"/>
    <col min="1532" max="1533" width="19.7109375" style="97" customWidth="1"/>
    <col min="1534" max="1785" width="9.140625" style="97"/>
    <col min="1786" max="1786" width="82.85546875" style="97" customWidth="1"/>
    <col min="1787" max="1787" width="1.42578125" style="97" customWidth="1"/>
    <col min="1788" max="1789" width="19.7109375" style="97" customWidth="1"/>
    <col min="1790" max="2041" width="9.140625" style="97"/>
    <col min="2042" max="2042" width="82.85546875" style="97" customWidth="1"/>
    <col min="2043" max="2043" width="1.42578125" style="97" customWidth="1"/>
    <col min="2044" max="2045" width="19.7109375" style="97" customWidth="1"/>
    <col min="2046" max="2297" width="9.140625" style="97"/>
    <col min="2298" max="2298" width="82.85546875" style="97" customWidth="1"/>
    <col min="2299" max="2299" width="1.42578125" style="97" customWidth="1"/>
    <col min="2300" max="2301" width="19.7109375" style="97" customWidth="1"/>
    <col min="2302" max="2553" width="9.140625" style="97"/>
    <col min="2554" max="2554" width="82.85546875" style="97" customWidth="1"/>
    <col min="2555" max="2555" width="1.42578125" style="97" customWidth="1"/>
    <col min="2556" max="2557" width="19.7109375" style="97" customWidth="1"/>
    <col min="2558" max="2809" width="9.140625" style="97"/>
    <col min="2810" max="2810" width="82.85546875" style="97" customWidth="1"/>
    <col min="2811" max="2811" width="1.42578125" style="97" customWidth="1"/>
    <col min="2812" max="2813" width="19.7109375" style="97" customWidth="1"/>
    <col min="2814" max="3065" width="9.140625" style="97"/>
    <col min="3066" max="3066" width="82.85546875" style="97" customWidth="1"/>
    <col min="3067" max="3067" width="1.42578125" style="97" customWidth="1"/>
    <col min="3068" max="3069" width="19.7109375" style="97" customWidth="1"/>
    <col min="3070" max="3321" width="9.140625" style="97"/>
    <col min="3322" max="3322" width="82.85546875" style="97" customWidth="1"/>
    <col min="3323" max="3323" width="1.42578125" style="97" customWidth="1"/>
    <col min="3324" max="3325" width="19.7109375" style="97" customWidth="1"/>
    <col min="3326" max="3577" width="9.140625" style="97"/>
    <col min="3578" max="3578" width="82.85546875" style="97" customWidth="1"/>
    <col min="3579" max="3579" width="1.42578125" style="97" customWidth="1"/>
    <col min="3580" max="3581" width="19.7109375" style="97" customWidth="1"/>
    <col min="3582" max="3833" width="9.140625" style="97"/>
    <col min="3834" max="3834" width="82.85546875" style="97" customWidth="1"/>
    <col min="3835" max="3835" width="1.42578125" style="97" customWidth="1"/>
    <col min="3836" max="3837" width="19.7109375" style="97" customWidth="1"/>
    <col min="3838" max="4089" width="9.140625" style="97"/>
    <col min="4090" max="4090" width="82.85546875" style="97" customWidth="1"/>
    <col min="4091" max="4091" width="1.42578125" style="97" customWidth="1"/>
    <col min="4092" max="4093" width="19.7109375" style="97" customWidth="1"/>
    <col min="4094" max="4345" width="9.140625" style="97"/>
    <col min="4346" max="4346" width="82.85546875" style="97" customWidth="1"/>
    <col min="4347" max="4347" width="1.42578125" style="97" customWidth="1"/>
    <col min="4348" max="4349" width="19.7109375" style="97" customWidth="1"/>
    <col min="4350" max="4601" width="9.140625" style="97"/>
    <col min="4602" max="4602" width="82.85546875" style="97" customWidth="1"/>
    <col min="4603" max="4603" width="1.42578125" style="97" customWidth="1"/>
    <col min="4604" max="4605" width="19.7109375" style="97" customWidth="1"/>
    <col min="4606" max="4857" width="9.140625" style="97"/>
    <col min="4858" max="4858" width="82.85546875" style="97" customWidth="1"/>
    <col min="4859" max="4859" width="1.42578125" style="97" customWidth="1"/>
    <col min="4860" max="4861" width="19.7109375" style="97" customWidth="1"/>
    <col min="4862" max="5113" width="9.140625" style="97"/>
    <col min="5114" max="5114" width="82.85546875" style="97" customWidth="1"/>
    <col min="5115" max="5115" width="1.42578125" style="97" customWidth="1"/>
    <col min="5116" max="5117" width="19.7109375" style="97" customWidth="1"/>
    <col min="5118" max="5369" width="9.140625" style="97"/>
    <col min="5370" max="5370" width="82.85546875" style="97" customWidth="1"/>
    <col min="5371" max="5371" width="1.42578125" style="97" customWidth="1"/>
    <col min="5372" max="5373" width="19.7109375" style="97" customWidth="1"/>
    <col min="5374" max="5625" width="9.140625" style="97"/>
    <col min="5626" max="5626" width="82.85546875" style="97" customWidth="1"/>
    <col min="5627" max="5627" width="1.42578125" style="97" customWidth="1"/>
    <col min="5628" max="5629" width="19.7109375" style="97" customWidth="1"/>
    <col min="5630" max="5881" width="9.140625" style="97"/>
    <col min="5882" max="5882" width="82.85546875" style="97" customWidth="1"/>
    <col min="5883" max="5883" width="1.42578125" style="97" customWidth="1"/>
    <col min="5884" max="5885" width="19.7109375" style="97" customWidth="1"/>
    <col min="5886" max="6137" width="9.140625" style="97"/>
    <col min="6138" max="6138" width="82.85546875" style="97" customWidth="1"/>
    <col min="6139" max="6139" width="1.42578125" style="97" customWidth="1"/>
    <col min="6140" max="6141" width="19.7109375" style="97" customWidth="1"/>
    <col min="6142" max="6393" width="9.140625" style="97"/>
    <col min="6394" max="6394" width="82.85546875" style="97" customWidth="1"/>
    <col min="6395" max="6395" width="1.42578125" style="97" customWidth="1"/>
    <col min="6396" max="6397" width="19.7109375" style="97" customWidth="1"/>
    <col min="6398" max="6649" width="9.140625" style="97"/>
    <col min="6650" max="6650" width="82.85546875" style="97" customWidth="1"/>
    <col min="6651" max="6651" width="1.42578125" style="97" customWidth="1"/>
    <col min="6652" max="6653" width="19.7109375" style="97" customWidth="1"/>
    <col min="6654" max="6905" width="9.140625" style="97"/>
    <col min="6906" max="6906" width="82.85546875" style="97" customWidth="1"/>
    <col min="6907" max="6907" width="1.42578125" style="97" customWidth="1"/>
    <col min="6908" max="6909" width="19.7109375" style="97" customWidth="1"/>
    <col min="6910" max="7161" width="9.140625" style="97"/>
    <col min="7162" max="7162" width="82.85546875" style="97" customWidth="1"/>
    <col min="7163" max="7163" width="1.42578125" style="97" customWidth="1"/>
    <col min="7164" max="7165" width="19.7109375" style="97" customWidth="1"/>
    <col min="7166" max="7417" width="9.140625" style="97"/>
    <col min="7418" max="7418" width="82.85546875" style="97" customWidth="1"/>
    <col min="7419" max="7419" width="1.42578125" style="97" customWidth="1"/>
    <col min="7420" max="7421" width="19.7109375" style="97" customWidth="1"/>
    <col min="7422" max="7673" width="9.140625" style="97"/>
    <col min="7674" max="7674" width="82.85546875" style="97" customWidth="1"/>
    <col min="7675" max="7675" width="1.42578125" style="97" customWidth="1"/>
    <col min="7676" max="7677" width="19.7109375" style="97" customWidth="1"/>
    <col min="7678" max="7929" width="9.140625" style="97"/>
    <col min="7930" max="7930" width="82.85546875" style="97" customWidth="1"/>
    <col min="7931" max="7931" width="1.42578125" style="97" customWidth="1"/>
    <col min="7932" max="7933" width="19.7109375" style="97" customWidth="1"/>
    <col min="7934" max="8185" width="9.140625" style="97"/>
    <col min="8186" max="8186" width="82.85546875" style="97" customWidth="1"/>
    <col min="8187" max="8187" width="1.42578125" style="97" customWidth="1"/>
    <col min="8188" max="8189" width="19.7109375" style="97" customWidth="1"/>
    <col min="8190" max="8441" width="9.140625" style="97"/>
    <col min="8442" max="8442" width="82.85546875" style="97" customWidth="1"/>
    <col min="8443" max="8443" width="1.42578125" style="97" customWidth="1"/>
    <col min="8444" max="8445" width="19.7109375" style="97" customWidth="1"/>
    <col min="8446" max="8697" width="9.140625" style="97"/>
    <col min="8698" max="8698" width="82.85546875" style="97" customWidth="1"/>
    <col min="8699" max="8699" width="1.42578125" style="97" customWidth="1"/>
    <col min="8700" max="8701" width="19.7109375" style="97" customWidth="1"/>
    <col min="8702" max="8953" width="9.140625" style="97"/>
    <col min="8954" max="8954" width="82.85546875" style="97" customWidth="1"/>
    <col min="8955" max="8955" width="1.42578125" style="97" customWidth="1"/>
    <col min="8956" max="8957" width="19.7109375" style="97" customWidth="1"/>
    <col min="8958" max="9209" width="9.140625" style="97"/>
    <col min="9210" max="9210" width="82.85546875" style="97" customWidth="1"/>
    <col min="9211" max="9211" width="1.42578125" style="97" customWidth="1"/>
    <col min="9212" max="9213" width="19.7109375" style="97" customWidth="1"/>
    <col min="9214" max="9465" width="9.140625" style="97"/>
    <col min="9466" max="9466" width="82.85546875" style="97" customWidth="1"/>
    <col min="9467" max="9467" width="1.42578125" style="97" customWidth="1"/>
    <col min="9468" max="9469" width="19.7109375" style="97" customWidth="1"/>
    <col min="9470" max="9721" width="9.140625" style="97"/>
    <col min="9722" max="9722" width="82.85546875" style="97" customWidth="1"/>
    <col min="9723" max="9723" width="1.42578125" style="97" customWidth="1"/>
    <col min="9724" max="9725" width="19.7109375" style="97" customWidth="1"/>
    <col min="9726" max="9977" width="9.140625" style="97"/>
    <col min="9978" max="9978" width="82.85546875" style="97" customWidth="1"/>
    <col min="9979" max="9979" width="1.42578125" style="97" customWidth="1"/>
    <col min="9980" max="9981" width="19.7109375" style="97" customWidth="1"/>
    <col min="9982" max="10233" width="9.140625" style="97"/>
    <col min="10234" max="10234" width="82.85546875" style="97" customWidth="1"/>
    <col min="10235" max="10235" width="1.42578125" style="97" customWidth="1"/>
    <col min="10236" max="10237" width="19.7109375" style="97" customWidth="1"/>
    <col min="10238" max="10489" width="9.140625" style="97"/>
    <col min="10490" max="10490" width="82.85546875" style="97" customWidth="1"/>
    <col min="10491" max="10491" width="1.42578125" style="97" customWidth="1"/>
    <col min="10492" max="10493" width="19.7109375" style="97" customWidth="1"/>
    <col min="10494" max="10745" width="9.140625" style="97"/>
    <col min="10746" max="10746" width="82.85546875" style="97" customWidth="1"/>
    <col min="10747" max="10747" width="1.42578125" style="97" customWidth="1"/>
    <col min="10748" max="10749" width="19.7109375" style="97" customWidth="1"/>
    <col min="10750" max="11001" width="9.140625" style="97"/>
    <col min="11002" max="11002" width="82.85546875" style="97" customWidth="1"/>
    <col min="11003" max="11003" width="1.42578125" style="97" customWidth="1"/>
    <col min="11004" max="11005" width="19.7109375" style="97" customWidth="1"/>
    <col min="11006" max="11257" width="9.140625" style="97"/>
    <col min="11258" max="11258" width="82.85546875" style="97" customWidth="1"/>
    <col min="11259" max="11259" width="1.42578125" style="97" customWidth="1"/>
    <col min="11260" max="11261" width="19.7109375" style="97" customWidth="1"/>
    <col min="11262" max="11513" width="9.140625" style="97"/>
    <col min="11514" max="11514" width="82.85546875" style="97" customWidth="1"/>
    <col min="11515" max="11515" width="1.42578125" style="97" customWidth="1"/>
    <col min="11516" max="11517" width="19.7109375" style="97" customWidth="1"/>
    <col min="11518" max="11769" width="9.140625" style="97"/>
    <col min="11770" max="11770" width="82.85546875" style="97" customWidth="1"/>
    <col min="11771" max="11771" width="1.42578125" style="97" customWidth="1"/>
    <col min="11772" max="11773" width="19.7109375" style="97" customWidth="1"/>
    <col min="11774" max="12025" width="9.140625" style="97"/>
    <col min="12026" max="12026" width="82.85546875" style="97" customWidth="1"/>
    <col min="12027" max="12027" width="1.42578125" style="97" customWidth="1"/>
    <col min="12028" max="12029" width="19.7109375" style="97" customWidth="1"/>
    <col min="12030" max="12281" width="9.140625" style="97"/>
    <col min="12282" max="12282" width="82.85546875" style="97" customWidth="1"/>
    <col min="12283" max="12283" width="1.42578125" style="97" customWidth="1"/>
    <col min="12284" max="12285" width="19.7109375" style="97" customWidth="1"/>
    <col min="12286" max="12537" width="9.140625" style="97"/>
    <col min="12538" max="12538" width="82.85546875" style="97" customWidth="1"/>
    <col min="12539" max="12539" width="1.42578125" style="97" customWidth="1"/>
    <col min="12540" max="12541" width="19.7109375" style="97" customWidth="1"/>
    <col min="12542" max="12793" width="9.140625" style="97"/>
    <col min="12794" max="12794" width="82.85546875" style="97" customWidth="1"/>
    <col min="12795" max="12795" width="1.42578125" style="97" customWidth="1"/>
    <col min="12796" max="12797" width="19.7109375" style="97" customWidth="1"/>
    <col min="12798" max="13049" width="9.140625" style="97"/>
    <col min="13050" max="13050" width="82.85546875" style="97" customWidth="1"/>
    <col min="13051" max="13051" width="1.42578125" style="97" customWidth="1"/>
    <col min="13052" max="13053" width="19.7109375" style="97" customWidth="1"/>
    <col min="13054" max="13305" width="9.140625" style="97"/>
    <col min="13306" max="13306" width="82.85546875" style="97" customWidth="1"/>
    <col min="13307" max="13307" width="1.42578125" style="97" customWidth="1"/>
    <col min="13308" max="13309" width="19.7109375" style="97" customWidth="1"/>
    <col min="13310" max="13561" width="9.140625" style="97"/>
    <col min="13562" max="13562" width="82.85546875" style="97" customWidth="1"/>
    <col min="13563" max="13563" width="1.42578125" style="97" customWidth="1"/>
    <col min="13564" max="13565" width="19.7109375" style="97" customWidth="1"/>
    <col min="13566" max="13817" width="9.140625" style="97"/>
    <col min="13818" max="13818" width="82.85546875" style="97" customWidth="1"/>
    <col min="13819" max="13819" width="1.42578125" style="97" customWidth="1"/>
    <col min="13820" max="13821" width="19.7109375" style="97" customWidth="1"/>
    <col min="13822" max="14073" width="9.140625" style="97"/>
    <col min="14074" max="14074" width="82.85546875" style="97" customWidth="1"/>
    <col min="14075" max="14075" width="1.42578125" style="97" customWidth="1"/>
    <col min="14076" max="14077" width="19.7109375" style="97" customWidth="1"/>
    <col min="14078" max="14329" width="9.140625" style="97"/>
    <col min="14330" max="14330" width="82.85546875" style="97" customWidth="1"/>
    <col min="14331" max="14331" width="1.42578125" style="97" customWidth="1"/>
    <col min="14332" max="14333" width="19.7109375" style="97" customWidth="1"/>
    <col min="14334" max="14585" width="9.140625" style="97"/>
    <col min="14586" max="14586" width="82.85546875" style="97" customWidth="1"/>
    <col min="14587" max="14587" width="1.42578125" style="97" customWidth="1"/>
    <col min="14588" max="14589" width="19.7109375" style="97" customWidth="1"/>
    <col min="14590" max="14841" width="9.140625" style="97"/>
    <col min="14842" max="14842" width="82.85546875" style="97" customWidth="1"/>
    <col min="14843" max="14843" width="1.42578125" style="97" customWidth="1"/>
    <col min="14844" max="14845" width="19.7109375" style="97" customWidth="1"/>
    <col min="14846" max="15097" width="9.140625" style="97"/>
    <col min="15098" max="15098" width="82.85546875" style="97" customWidth="1"/>
    <col min="15099" max="15099" width="1.42578125" style="97" customWidth="1"/>
    <col min="15100" max="15101" width="19.7109375" style="97" customWidth="1"/>
    <col min="15102" max="15353" width="9.140625" style="97"/>
    <col min="15354" max="15354" width="82.85546875" style="97" customWidth="1"/>
    <col min="15355" max="15355" width="1.42578125" style="97" customWidth="1"/>
    <col min="15356" max="15357" width="19.7109375" style="97" customWidth="1"/>
    <col min="15358" max="15609" width="9.140625" style="97"/>
    <col min="15610" max="15610" width="82.85546875" style="97" customWidth="1"/>
    <col min="15611" max="15611" width="1.42578125" style="97" customWidth="1"/>
    <col min="15612" max="15613" width="19.7109375" style="97" customWidth="1"/>
    <col min="15614" max="15865" width="9.140625" style="97"/>
    <col min="15866" max="15866" width="82.85546875" style="97" customWidth="1"/>
    <col min="15867" max="15867" width="1.42578125" style="97" customWidth="1"/>
    <col min="15868" max="15869" width="19.7109375" style="97" customWidth="1"/>
    <col min="15870" max="16121" width="9.140625" style="97"/>
    <col min="16122" max="16122" width="82.85546875" style="97" customWidth="1"/>
    <col min="16123" max="16123" width="1.42578125" style="97" customWidth="1"/>
    <col min="16124" max="16125" width="19.7109375" style="97" customWidth="1"/>
    <col min="16126" max="16384" width="9.140625" style="97"/>
  </cols>
  <sheetData>
    <row r="1" spans="1:4" ht="18" x14ac:dyDescent="0.35">
      <c r="A1" s="283" t="s">
        <v>82</v>
      </c>
      <c r="B1" s="283"/>
      <c r="C1" s="283"/>
      <c r="D1" s="283"/>
    </row>
    <row r="2" spans="1:4" ht="18" x14ac:dyDescent="0.35">
      <c r="A2" s="281" t="s">
        <v>184</v>
      </c>
      <c r="B2" s="281"/>
      <c r="C2" s="281"/>
      <c r="D2" s="281"/>
    </row>
    <row r="3" spans="1:4" ht="18" x14ac:dyDescent="0.35">
      <c r="A3" s="281" t="s">
        <v>185</v>
      </c>
      <c r="B3" s="281"/>
      <c r="C3" s="281"/>
      <c r="D3" s="281"/>
    </row>
    <row r="4" spans="1:4" ht="18" x14ac:dyDescent="0.35">
      <c r="A4" s="294" t="s">
        <v>10</v>
      </c>
      <c r="B4" s="294"/>
      <c r="C4" s="294"/>
      <c r="D4" s="294"/>
    </row>
    <row r="5" spans="1:4" s="100" customFormat="1" x14ac:dyDescent="0.3">
      <c r="A5" s="98"/>
      <c r="B5" s="98"/>
      <c r="C5" s="279"/>
      <c r="D5" s="99"/>
    </row>
    <row r="6" spans="1:4" s="102" customFormat="1" ht="15" customHeight="1" x14ac:dyDescent="0.3">
      <c r="A6" s="295" t="s">
        <v>83</v>
      </c>
      <c r="B6" s="101"/>
      <c r="C6" s="298" t="s">
        <v>24</v>
      </c>
      <c r="D6" s="299"/>
    </row>
    <row r="7" spans="1:4" s="100" customFormat="1" ht="21" customHeight="1" x14ac:dyDescent="0.3">
      <c r="A7" s="296"/>
      <c r="B7" s="98"/>
      <c r="C7" s="24" t="s">
        <v>26</v>
      </c>
      <c r="D7" s="25"/>
    </row>
    <row r="8" spans="1:4" x14ac:dyDescent="0.3">
      <c r="A8" s="297"/>
      <c r="B8" s="103"/>
      <c r="C8" s="27" t="s">
        <v>27</v>
      </c>
      <c r="D8" s="28" t="s">
        <v>28</v>
      </c>
    </row>
    <row r="9" spans="1:4" s="243" customFormat="1" ht="24" customHeight="1" x14ac:dyDescent="0.3">
      <c r="A9" s="237" t="s">
        <v>84</v>
      </c>
      <c r="B9" s="241"/>
      <c r="C9" s="280">
        <v>13</v>
      </c>
      <c r="D9" s="242">
        <v>3.0232558139534884</v>
      </c>
    </row>
    <row r="10" spans="1:4" s="243" customFormat="1" ht="24" customHeight="1" x14ac:dyDescent="0.3">
      <c r="A10" s="237" t="s">
        <v>85</v>
      </c>
      <c r="B10" s="241"/>
      <c r="C10" s="280">
        <v>9</v>
      </c>
      <c r="D10" s="242">
        <v>2.0930232558139537</v>
      </c>
    </row>
    <row r="11" spans="1:4" s="243" customFormat="1" ht="24" customHeight="1" x14ac:dyDescent="0.3">
      <c r="A11" s="237" t="s">
        <v>203</v>
      </c>
      <c r="B11" s="241"/>
      <c r="C11" s="280">
        <v>1</v>
      </c>
      <c r="D11" s="242">
        <v>0.23255813953488372</v>
      </c>
    </row>
    <row r="12" spans="1:4" s="243" customFormat="1" ht="27" customHeight="1" x14ac:dyDescent="0.3">
      <c r="A12" s="237" t="s">
        <v>86</v>
      </c>
      <c r="B12" s="241"/>
      <c r="C12" s="280">
        <v>2</v>
      </c>
      <c r="D12" s="242">
        <v>0.46511627906976744</v>
      </c>
    </row>
    <row r="13" spans="1:4" s="243" customFormat="1" ht="27" customHeight="1" x14ac:dyDescent="0.3">
      <c r="A13" s="237" t="s">
        <v>87</v>
      </c>
      <c r="B13" s="241"/>
      <c r="C13" s="280">
        <v>18</v>
      </c>
      <c r="D13" s="242">
        <v>4.1860465116279073</v>
      </c>
    </row>
    <row r="14" spans="1:4" s="243" customFormat="1" ht="27" customHeight="1" x14ac:dyDescent="0.3">
      <c r="A14" s="244" t="s">
        <v>88</v>
      </c>
      <c r="B14" s="241"/>
      <c r="C14" s="280">
        <v>15</v>
      </c>
      <c r="D14" s="242">
        <v>3.4883720930232558</v>
      </c>
    </row>
    <row r="15" spans="1:4" s="243" customFormat="1" ht="27" customHeight="1" x14ac:dyDescent="0.3">
      <c r="A15" s="244" t="s">
        <v>199</v>
      </c>
      <c r="B15" s="241"/>
      <c r="C15" s="280">
        <v>1</v>
      </c>
      <c r="D15" s="242">
        <v>0.23255813953488372</v>
      </c>
    </row>
    <row r="16" spans="1:4" s="243" customFormat="1" ht="25.5" customHeight="1" x14ac:dyDescent="0.3">
      <c r="A16" s="237" t="s">
        <v>89</v>
      </c>
      <c r="B16" s="241"/>
      <c r="C16" s="280">
        <v>6</v>
      </c>
      <c r="D16" s="242">
        <v>1.3953488372093024</v>
      </c>
    </row>
    <row r="17" spans="1:4" s="243" customFormat="1" ht="25.5" customHeight="1" x14ac:dyDescent="0.3">
      <c r="A17" s="237" t="s">
        <v>90</v>
      </c>
      <c r="B17" s="241"/>
      <c r="C17" s="280">
        <v>31</v>
      </c>
      <c r="D17" s="242">
        <v>7.2093023255813957</v>
      </c>
    </row>
    <row r="18" spans="1:4" s="243" customFormat="1" ht="25.5" customHeight="1" x14ac:dyDescent="0.3">
      <c r="A18" s="237" t="s">
        <v>91</v>
      </c>
      <c r="B18" s="241"/>
      <c r="C18" s="280">
        <v>34</v>
      </c>
      <c r="D18" s="242">
        <v>7.9069767441860463</v>
      </c>
    </row>
    <row r="19" spans="1:4" s="243" customFormat="1" ht="25.5" customHeight="1" x14ac:dyDescent="0.3">
      <c r="A19" s="237" t="s">
        <v>178</v>
      </c>
      <c r="B19" s="241"/>
      <c r="C19" s="280">
        <v>1</v>
      </c>
      <c r="D19" s="242">
        <v>0.23255813953488372</v>
      </c>
    </row>
    <row r="20" spans="1:4" s="243" customFormat="1" ht="25.5" customHeight="1" x14ac:dyDescent="0.3">
      <c r="A20" s="237" t="s">
        <v>92</v>
      </c>
      <c r="B20" s="241"/>
      <c r="C20" s="280">
        <v>10</v>
      </c>
      <c r="D20" s="242">
        <v>2.3255813953488373</v>
      </c>
    </row>
    <row r="21" spans="1:4" s="243" customFormat="1" ht="25.5" customHeight="1" x14ac:dyDescent="0.3">
      <c r="A21" s="237" t="s">
        <v>93</v>
      </c>
      <c r="B21" s="241"/>
      <c r="C21" s="280">
        <v>20</v>
      </c>
      <c r="D21" s="242">
        <v>4.6511627906976747</v>
      </c>
    </row>
    <row r="22" spans="1:4" s="243" customFormat="1" ht="27" customHeight="1" x14ac:dyDescent="0.3">
      <c r="A22" s="237" t="s">
        <v>94</v>
      </c>
      <c r="B22" s="241"/>
      <c r="C22" s="280">
        <v>13</v>
      </c>
      <c r="D22" s="242">
        <v>3.0232558139534884</v>
      </c>
    </row>
    <row r="23" spans="1:4" s="243" customFormat="1" ht="27" customHeight="1" x14ac:dyDescent="0.3">
      <c r="A23" s="237" t="s">
        <v>95</v>
      </c>
      <c r="B23" s="241"/>
      <c r="C23" s="280">
        <v>12</v>
      </c>
      <c r="D23" s="242">
        <v>2.7906976744186047</v>
      </c>
    </row>
    <row r="24" spans="1:4" s="243" customFormat="1" ht="27" customHeight="1" x14ac:dyDescent="0.3">
      <c r="A24" s="237" t="s">
        <v>96</v>
      </c>
      <c r="B24" s="241"/>
      <c r="C24" s="280">
        <v>9</v>
      </c>
      <c r="D24" s="242">
        <v>2.0930232558139537</v>
      </c>
    </row>
    <row r="25" spans="1:4" s="243" customFormat="1" ht="27" customHeight="1" x14ac:dyDescent="0.3">
      <c r="A25" s="244" t="s">
        <v>97</v>
      </c>
      <c r="B25" s="241"/>
      <c r="C25" s="280">
        <v>38</v>
      </c>
      <c r="D25" s="242">
        <v>8.8372093023255811</v>
      </c>
    </row>
    <row r="26" spans="1:4" s="243" customFormat="1" ht="27" customHeight="1" x14ac:dyDescent="0.3">
      <c r="A26" s="237" t="s">
        <v>176</v>
      </c>
      <c r="B26" s="241"/>
      <c r="C26" s="280">
        <v>11</v>
      </c>
      <c r="D26" s="242">
        <v>2.558139534883721</v>
      </c>
    </row>
    <row r="27" spans="1:4" s="243" customFormat="1" ht="38.25" customHeight="1" x14ac:dyDescent="0.3">
      <c r="A27" s="237" t="s">
        <v>98</v>
      </c>
      <c r="B27" s="241"/>
      <c r="C27" s="280">
        <v>6</v>
      </c>
      <c r="D27" s="242">
        <v>1.3953488372093024</v>
      </c>
    </row>
    <row r="28" spans="1:4" s="243" customFormat="1" ht="27" customHeight="1" x14ac:dyDescent="0.3">
      <c r="A28" s="237" t="s">
        <v>99</v>
      </c>
      <c r="B28" s="241"/>
      <c r="C28" s="280">
        <v>21</v>
      </c>
      <c r="D28" s="242">
        <v>4.8837209302325579</v>
      </c>
    </row>
    <row r="29" spans="1:4" s="243" customFormat="1" ht="26.25" customHeight="1" x14ac:dyDescent="0.3">
      <c r="A29" s="237" t="s">
        <v>100</v>
      </c>
      <c r="B29" s="241"/>
      <c r="C29" s="280">
        <v>28</v>
      </c>
      <c r="D29" s="242">
        <v>6.5116279069767442</v>
      </c>
    </row>
    <row r="30" spans="1:4" s="243" customFormat="1" ht="27" customHeight="1" x14ac:dyDescent="0.3">
      <c r="A30" s="237" t="s">
        <v>101</v>
      </c>
      <c r="B30" s="241"/>
      <c r="C30" s="280">
        <v>77</v>
      </c>
      <c r="D30" s="242">
        <v>17.906976744186046</v>
      </c>
    </row>
    <row r="31" spans="1:4" s="243" customFormat="1" ht="27" customHeight="1" x14ac:dyDescent="0.3">
      <c r="A31" s="237" t="s">
        <v>102</v>
      </c>
      <c r="B31" s="241"/>
      <c r="C31" s="280">
        <v>8</v>
      </c>
      <c r="D31" s="242">
        <v>1.8604651162790697</v>
      </c>
    </row>
    <row r="32" spans="1:4" s="243" customFormat="1" ht="27" customHeight="1" x14ac:dyDescent="0.3">
      <c r="A32" s="237" t="s">
        <v>103</v>
      </c>
      <c r="B32" s="241"/>
      <c r="C32" s="280">
        <v>10</v>
      </c>
      <c r="D32" s="242">
        <v>2.3255813953488373</v>
      </c>
    </row>
    <row r="33" spans="1:5" s="243" customFormat="1" ht="27" customHeight="1" x14ac:dyDescent="0.3">
      <c r="A33" s="237" t="s">
        <v>104</v>
      </c>
      <c r="B33" s="241"/>
      <c r="C33" s="280">
        <v>25</v>
      </c>
      <c r="D33" s="242">
        <v>5.8139534883720927</v>
      </c>
    </row>
    <row r="34" spans="1:5" s="243" customFormat="1" ht="33" customHeight="1" x14ac:dyDescent="0.3">
      <c r="A34" s="237" t="s">
        <v>177</v>
      </c>
      <c r="B34" s="241"/>
      <c r="C34" s="280">
        <v>11</v>
      </c>
      <c r="D34" s="242">
        <v>2.558139534883721</v>
      </c>
    </row>
    <row r="35" spans="1:5" s="104" customFormat="1" x14ac:dyDescent="0.3">
      <c r="A35" s="105"/>
      <c r="B35" s="106"/>
      <c r="C35" s="107"/>
      <c r="D35" s="108"/>
    </row>
    <row r="36" spans="1:5" x14ac:dyDescent="0.3">
      <c r="A36" s="109" t="s">
        <v>77</v>
      </c>
      <c r="B36" s="110"/>
      <c r="C36" s="111">
        <f>SUM(C9:C34)</f>
        <v>430</v>
      </c>
      <c r="D36" s="112">
        <f>C36/C$36*100</f>
        <v>100</v>
      </c>
      <c r="E36" s="104"/>
    </row>
    <row r="37" spans="1:5" x14ac:dyDescent="0.3">
      <c r="A37" s="113"/>
      <c r="B37" s="114"/>
      <c r="C37" s="115"/>
      <c r="D37" s="116"/>
    </row>
    <row r="38" spans="1:5" x14ac:dyDescent="0.3">
      <c r="A38" s="114"/>
      <c r="B38" s="114"/>
      <c r="C38" s="117"/>
      <c r="D38" s="118"/>
    </row>
    <row r="39" spans="1:5" s="78" customFormat="1" x14ac:dyDescent="0.35">
      <c r="A39" s="11" t="s">
        <v>204</v>
      </c>
      <c r="B39" s="12"/>
      <c r="C39" s="61"/>
      <c r="D39" s="77"/>
    </row>
    <row r="40" spans="1:5" s="119" customFormat="1" ht="18" x14ac:dyDescent="0.35">
      <c r="A40" s="12"/>
      <c r="B40" s="12"/>
      <c r="C40" s="94"/>
      <c r="D40" s="95"/>
    </row>
    <row r="41" spans="1:5" ht="15.75" x14ac:dyDescent="0.35">
      <c r="A41" s="12"/>
      <c r="B41" s="12"/>
    </row>
  </sheetData>
  <mergeCells count="6">
    <mergeCell ref="A1:D1"/>
    <mergeCell ref="A2:D2"/>
    <mergeCell ref="A3:D3"/>
    <mergeCell ref="A4:D4"/>
    <mergeCell ref="A6:A8"/>
    <mergeCell ref="C6:D6"/>
  </mergeCells>
  <printOptions horizontalCentered="1"/>
  <pageMargins left="0" right="0" top="0.39370078740157483" bottom="0.39370078740157483" header="0" footer="0"/>
  <pageSetup scale="80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workbookViewId="0">
      <selection sqref="A1:D1"/>
    </sheetView>
  </sheetViews>
  <sheetFormatPr defaultRowHeight="15" x14ac:dyDescent="0.3"/>
  <cols>
    <col min="1" max="1" width="90.5703125" style="2" customWidth="1"/>
    <col min="2" max="2" width="1.42578125" style="2" customWidth="1"/>
    <col min="3" max="3" width="18.28515625" style="58" customWidth="1"/>
    <col min="4" max="4" width="18.28515625" style="59" customWidth="1"/>
    <col min="5" max="5" width="4" style="2" customWidth="1"/>
    <col min="6" max="12" width="5.28515625" style="2" customWidth="1"/>
    <col min="13" max="240" width="9.140625" style="2"/>
    <col min="241" max="241" width="78" style="2" customWidth="1"/>
    <col min="242" max="242" width="1.42578125" style="2" customWidth="1"/>
    <col min="243" max="243" width="18.7109375" style="2" customWidth="1"/>
    <col min="244" max="244" width="15.140625" style="2" customWidth="1"/>
    <col min="245" max="496" width="9.140625" style="2"/>
    <col min="497" max="497" width="78" style="2" customWidth="1"/>
    <col min="498" max="498" width="1.42578125" style="2" customWidth="1"/>
    <col min="499" max="499" width="18.7109375" style="2" customWidth="1"/>
    <col min="500" max="500" width="15.140625" style="2" customWidth="1"/>
    <col min="501" max="752" width="9.140625" style="2"/>
    <col min="753" max="753" width="78" style="2" customWidth="1"/>
    <col min="754" max="754" width="1.42578125" style="2" customWidth="1"/>
    <col min="755" max="755" width="18.7109375" style="2" customWidth="1"/>
    <col min="756" max="756" width="15.140625" style="2" customWidth="1"/>
    <col min="757" max="1008" width="9.140625" style="2"/>
    <col min="1009" max="1009" width="78" style="2" customWidth="1"/>
    <col min="1010" max="1010" width="1.42578125" style="2" customWidth="1"/>
    <col min="1011" max="1011" width="18.7109375" style="2" customWidth="1"/>
    <col min="1012" max="1012" width="15.140625" style="2" customWidth="1"/>
    <col min="1013" max="1264" width="9.140625" style="2"/>
    <col min="1265" max="1265" width="78" style="2" customWidth="1"/>
    <col min="1266" max="1266" width="1.42578125" style="2" customWidth="1"/>
    <col min="1267" max="1267" width="18.7109375" style="2" customWidth="1"/>
    <col min="1268" max="1268" width="15.140625" style="2" customWidth="1"/>
    <col min="1269" max="1520" width="9.140625" style="2"/>
    <col min="1521" max="1521" width="78" style="2" customWidth="1"/>
    <col min="1522" max="1522" width="1.42578125" style="2" customWidth="1"/>
    <col min="1523" max="1523" width="18.7109375" style="2" customWidth="1"/>
    <col min="1524" max="1524" width="15.140625" style="2" customWidth="1"/>
    <col min="1525" max="1776" width="9.140625" style="2"/>
    <col min="1777" max="1777" width="78" style="2" customWidth="1"/>
    <col min="1778" max="1778" width="1.42578125" style="2" customWidth="1"/>
    <col min="1779" max="1779" width="18.7109375" style="2" customWidth="1"/>
    <col min="1780" max="1780" width="15.140625" style="2" customWidth="1"/>
    <col min="1781" max="2032" width="9.140625" style="2"/>
    <col min="2033" max="2033" width="78" style="2" customWidth="1"/>
    <col min="2034" max="2034" width="1.42578125" style="2" customWidth="1"/>
    <col min="2035" max="2035" width="18.7109375" style="2" customWidth="1"/>
    <col min="2036" max="2036" width="15.140625" style="2" customWidth="1"/>
    <col min="2037" max="2288" width="9.140625" style="2"/>
    <col min="2289" max="2289" width="78" style="2" customWidth="1"/>
    <col min="2290" max="2290" width="1.42578125" style="2" customWidth="1"/>
    <col min="2291" max="2291" width="18.7109375" style="2" customWidth="1"/>
    <col min="2292" max="2292" width="15.140625" style="2" customWidth="1"/>
    <col min="2293" max="2544" width="9.140625" style="2"/>
    <col min="2545" max="2545" width="78" style="2" customWidth="1"/>
    <col min="2546" max="2546" width="1.42578125" style="2" customWidth="1"/>
    <col min="2547" max="2547" width="18.7109375" style="2" customWidth="1"/>
    <col min="2548" max="2548" width="15.140625" style="2" customWidth="1"/>
    <col min="2549" max="2800" width="9.140625" style="2"/>
    <col min="2801" max="2801" width="78" style="2" customWidth="1"/>
    <col min="2802" max="2802" width="1.42578125" style="2" customWidth="1"/>
    <col min="2803" max="2803" width="18.7109375" style="2" customWidth="1"/>
    <col min="2804" max="2804" width="15.140625" style="2" customWidth="1"/>
    <col min="2805" max="3056" width="9.140625" style="2"/>
    <col min="3057" max="3057" width="78" style="2" customWidth="1"/>
    <col min="3058" max="3058" width="1.42578125" style="2" customWidth="1"/>
    <col min="3059" max="3059" width="18.7109375" style="2" customWidth="1"/>
    <col min="3060" max="3060" width="15.140625" style="2" customWidth="1"/>
    <col min="3061" max="3312" width="9.140625" style="2"/>
    <col min="3313" max="3313" width="78" style="2" customWidth="1"/>
    <col min="3314" max="3314" width="1.42578125" style="2" customWidth="1"/>
    <col min="3315" max="3315" width="18.7109375" style="2" customWidth="1"/>
    <col min="3316" max="3316" width="15.140625" style="2" customWidth="1"/>
    <col min="3317" max="3568" width="9.140625" style="2"/>
    <col min="3569" max="3569" width="78" style="2" customWidth="1"/>
    <col min="3570" max="3570" width="1.42578125" style="2" customWidth="1"/>
    <col min="3571" max="3571" width="18.7109375" style="2" customWidth="1"/>
    <col min="3572" max="3572" width="15.140625" style="2" customWidth="1"/>
    <col min="3573" max="3824" width="9.140625" style="2"/>
    <col min="3825" max="3825" width="78" style="2" customWidth="1"/>
    <col min="3826" max="3826" width="1.42578125" style="2" customWidth="1"/>
    <col min="3827" max="3827" width="18.7109375" style="2" customWidth="1"/>
    <col min="3828" max="3828" width="15.140625" style="2" customWidth="1"/>
    <col min="3829" max="4080" width="9.140625" style="2"/>
    <col min="4081" max="4081" width="78" style="2" customWidth="1"/>
    <col min="4082" max="4082" width="1.42578125" style="2" customWidth="1"/>
    <col min="4083" max="4083" width="18.7109375" style="2" customWidth="1"/>
    <col min="4084" max="4084" width="15.140625" style="2" customWidth="1"/>
    <col min="4085" max="4336" width="9.140625" style="2"/>
    <col min="4337" max="4337" width="78" style="2" customWidth="1"/>
    <col min="4338" max="4338" width="1.42578125" style="2" customWidth="1"/>
    <col min="4339" max="4339" width="18.7109375" style="2" customWidth="1"/>
    <col min="4340" max="4340" width="15.140625" style="2" customWidth="1"/>
    <col min="4341" max="4592" width="9.140625" style="2"/>
    <col min="4593" max="4593" width="78" style="2" customWidth="1"/>
    <col min="4594" max="4594" width="1.42578125" style="2" customWidth="1"/>
    <col min="4595" max="4595" width="18.7109375" style="2" customWidth="1"/>
    <col min="4596" max="4596" width="15.140625" style="2" customWidth="1"/>
    <col min="4597" max="4848" width="9.140625" style="2"/>
    <col min="4849" max="4849" width="78" style="2" customWidth="1"/>
    <col min="4850" max="4850" width="1.42578125" style="2" customWidth="1"/>
    <col min="4851" max="4851" width="18.7109375" style="2" customWidth="1"/>
    <col min="4852" max="4852" width="15.140625" style="2" customWidth="1"/>
    <col min="4853" max="5104" width="9.140625" style="2"/>
    <col min="5105" max="5105" width="78" style="2" customWidth="1"/>
    <col min="5106" max="5106" width="1.42578125" style="2" customWidth="1"/>
    <col min="5107" max="5107" width="18.7109375" style="2" customWidth="1"/>
    <col min="5108" max="5108" width="15.140625" style="2" customWidth="1"/>
    <col min="5109" max="5360" width="9.140625" style="2"/>
    <col min="5361" max="5361" width="78" style="2" customWidth="1"/>
    <col min="5362" max="5362" width="1.42578125" style="2" customWidth="1"/>
    <col min="5363" max="5363" width="18.7109375" style="2" customWidth="1"/>
    <col min="5364" max="5364" width="15.140625" style="2" customWidth="1"/>
    <col min="5365" max="5616" width="9.140625" style="2"/>
    <col min="5617" max="5617" width="78" style="2" customWidth="1"/>
    <col min="5618" max="5618" width="1.42578125" style="2" customWidth="1"/>
    <col min="5619" max="5619" width="18.7109375" style="2" customWidth="1"/>
    <col min="5620" max="5620" width="15.140625" style="2" customWidth="1"/>
    <col min="5621" max="5872" width="9.140625" style="2"/>
    <col min="5873" max="5873" width="78" style="2" customWidth="1"/>
    <col min="5874" max="5874" width="1.42578125" style="2" customWidth="1"/>
    <col min="5875" max="5875" width="18.7109375" style="2" customWidth="1"/>
    <col min="5876" max="5876" width="15.140625" style="2" customWidth="1"/>
    <col min="5877" max="6128" width="9.140625" style="2"/>
    <col min="6129" max="6129" width="78" style="2" customWidth="1"/>
    <col min="6130" max="6130" width="1.42578125" style="2" customWidth="1"/>
    <col min="6131" max="6131" width="18.7109375" style="2" customWidth="1"/>
    <col min="6132" max="6132" width="15.140625" style="2" customWidth="1"/>
    <col min="6133" max="6384" width="9.140625" style="2"/>
    <col min="6385" max="6385" width="78" style="2" customWidth="1"/>
    <col min="6386" max="6386" width="1.42578125" style="2" customWidth="1"/>
    <col min="6387" max="6387" width="18.7109375" style="2" customWidth="1"/>
    <col min="6388" max="6388" width="15.140625" style="2" customWidth="1"/>
    <col min="6389" max="6640" width="9.140625" style="2"/>
    <col min="6641" max="6641" width="78" style="2" customWidth="1"/>
    <col min="6642" max="6642" width="1.42578125" style="2" customWidth="1"/>
    <col min="6643" max="6643" width="18.7109375" style="2" customWidth="1"/>
    <col min="6644" max="6644" width="15.140625" style="2" customWidth="1"/>
    <col min="6645" max="6896" width="9.140625" style="2"/>
    <col min="6897" max="6897" width="78" style="2" customWidth="1"/>
    <col min="6898" max="6898" width="1.42578125" style="2" customWidth="1"/>
    <col min="6899" max="6899" width="18.7109375" style="2" customWidth="1"/>
    <col min="6900" max="6900" width="15.140625" style="2" customWidth="1"/>
    <col min="6901" max="7152" width="9.140625" style="2"/>
    <col min="7153" max="7153" width="78" style="2" customWidth="1"/>
    <col min="7154" max="7154" width="1.42578125" style="2" customWidth="1"/>
    <col min="7155" max="7155" width="18.7109375" style="2" customWidth="1"/>
    <col min="7156" max="7156" width="15.140625" style="2" customWidth="1"/>
    <col min="7157" max="7408" width="9.140625" style="2"/>
    <col min="7409" max="7409" width="78" style="2" customWidth="1"/>
    <col min="7410" max="7410" width="1.42578125" style="2" customWidth="1"/>
    <col min="7411" max="7411" width="18.7109375" style="2" customWidth="1"/>
    <col min="7412" max="7412" width="15.140625" style="2" customWidth="1"/>
    <col min="7413" max="7664" width="9.140625" style="2"/>
    <col min="7665" max="7665" width="78" style="2" customWidth="1"/>
    <col min="7666" max="7666" width="1.42578125" style="2" customWidth="1"/>
    <col min="7667" max="7667" width="18.7109375" style="2" customWidth="1"/>
    <col min="7668" max="7668" width="15.140625" style="2" customWidth="1"/>
    <col min="7669" max="7920" width="9.140625" style="2"/>
    <col min="7921" max="7921" width="78" style="2" customWidth="1"/>
    <col min="7922" max="7922" width="1.42578125" style="2" customWidth="1"/>
    <col min="7923" max="7923" width="18.7109375" style="2" customWidth="1"/>
    <col min="7924" max="7924" width="15.140625" style="2" customWidth="1"/>
    <col min="7925" max="8176" width="9.140625" style="2"/>
    <col min="8177" max="8177" width="78" style="2" customWidth="1"/>
    <col min="8178" max="8178" width="1.42578125" style="2" customWidth="1"/>
    <col min="8179" max="8179" width="18.7109375" style="2" customWidth="1"/>
    <col min="8180" max="8180" width="15.140625" style="2" customWidth="1"/>
    <col min="8181" max="8432" width="9.140625" style="2"/>
    <col min="8433" max="8433" width="78" style="2" customWidth="1"/>
    <col min="8434" max="8434" width="1.42578125" style="2" customWidth="1"/>
    <col min="8435" max="8435" width="18.7109375" style="2" customWidth="1"/>
    <col min="8436" max="8436" width="15.140625" style="2" customWidth="1"/>
    <col min="8437" max="8688" width="9.140625" style="2"/>
    <col min="8689" max="8689" width="78" style="2" customWidth="1"/>
    <col min="8690" max="8690" width="1.42578125" style="2" customWidth="1"/>
    <col min="8691" max="8691" width="18.7109375" style="2" customWidth="1"/>
    <col min="8692" max="8692" width="15.140625" style="2" customWidth="1"/>
    <col min="8693" max="8944" width="9.140625" style="2"/>
    <col min="8945" max="8945" width="78" style="2" customWidth="1"/>
    <col min="8946" max="8946" width="1.42578125" style="2" customWidth="1"/>
    <col min="8947" max="8947" width="18.7109375" style="2" customWidth="1"/>
    <col min="8948" max="8948" width="15.140625" style="2" customWidth="1"/>
    <col min="8949" max="9200" width="9.140625" style="2"/>
    <col min="9201" max="9201" width="78" style="2" customWidth="1"/>
    <col min="9202" max="9202" width="1.42578125" style="2" customWidth="1"/>
    <col min="9203" max="9203" width="18.7109375" style="2" customWidth="1"/>
    <col min="9204" max="9204" width="15.140625" style="2" customWidth="1"/>
    <col min="9205" max="9456" width="9.140625" style="2"/>
    <col min="9457" max="9457" width="78" style="2" customWidth="1"/>
    <col min="9458" max="9458" width="1.42578125" style="2" customWidth="1"/>
    <col min="9459" max="9459" width="18.7109375" style="2" customWidth="1"/>
    <col min="9460" max="9460" width="15.140625" style="2" customWidth="1"/>
    <col min="9461" max="9712" width="9.140625" style="2"/>
    <col min="9713" max="9713" width="78" style="2" customWidth="1"/>
    <col min="9714" max="9714" width="1.42578125" style="2" customWidth="1"/>
    <col min="9715" max="9715" width="18.7109375" style="2" customWidth="1"/>
    <col min="9716" max="9716" width="15.140625" style="2" customWidth="1"/>
    <col min="9717" max="9968" width="9.140625" style="2"/>
    <col min="9969" max="9969" width="78" style="2" customWidth="1"/>
    <col min="9970" max="9970" width="1.42578125" style="2" customWidth="1"/>
    <col min="9971" max="9971" width="18.7109375" style="2" customWidth="1"/>
    <col min="9972" max="9972" width="15.140625" style="2" customWidth="1"/>
    <col min="9973" max="10224" width="9.140625" style="2"/>
    <col min="10225" max="10225" width="78" style="2" customWidth="1"/>
    <col min="10226" max="10226" width="1.42578125" style="2" customWidth="1"/>
    <col min="10227" max="10227" width="18.7109375" style="2" customWidth="1"/>
    <col min="10228" max="10228" width="15.140625" style="2" customWidth="1"/>
    <col min="10229" max="10480" width="9.140625" style="2"/>
    <col min="10481" max="10481" width="78" style="2" customWidth="1"/>
    <col min="10482" max="10482" width="1.42578125" style="2" customWidth="1"/>
    <col min="10483" max="10483" width="18.7109375" style="2" customWidth="1"/>
    <col min="10484" max="10484" width="15.140625" style="2" customWidth="1"/>
    <col min="10485" max="10736" width="9.140625" style="2"/>
    <col min="10737" max="10737" width="78" style="2" customWidth="1"/>
    <col min="10738" max="10738" width="1.42578125" style="2" customWidth="1"/>
    <col min="10739" max="10739" width="18.7109375" style="2" customWidth="1"/>
    <col min="10740" max="10740" width="15.140625" style="2" customWidth="1"/>
    <col min="10741" max="10992" width="9.140625" style="2"/>
    <col min="10993" max="10993" width="78" style="2" customWidth="1"/>
    <col min="10994" max="10994" width="1.42578125" style="2" customWidth="1"/>
    <col min="10995" max="10995" width="18.7109375" style="2" customWidth="1"/>
    <col min="10996" max="10996" width="15.140625" style="2" customWidth="1"/>
    <col min="10997" max="11248" width="9.140625" style="2"/>
    <col min="11249" max="11249" width="78" style="2" customWidth="1"/>
    <col min="11250" max="11250" width="1.42578125" style="2" customWidth="1"/>
    <col min="11251" max="11251" width="18.7109375" style="2" customWidth="1"/>
    <col min="11252" max="11252" width="15.140625" style="2" customWidth="1"/>
    <col min="11253" max="11504" width="9.140625" style="2"/>
    <col min="11505" max="11505" width="78" style="2" customWidth="1"/>
    <col min="11506" max="11506" width="1.42578125" style="2" customWidth="1"/>
    <col min="11507" max="11507" width="18.7109375" style="2" customWidth="1"/>
    <col min="11508" max="11508" width="15.140625" style="2" customWidth="1"/>
    <col min="11509" max="11760" width="9.140625" style="2"/>
    <col min="11761" max="11761" width="78" style="2" customWidth="1"/>
    <col min="11762" max="11762" width="1.42578125" style="2" customWidth="1"/>
    <col min="11763" max="11763" width="18.7109375" style="2" customWidth="1"/>
    <col min="11764" max="11764" width="15.140625" style="2" customWidth="1"/>
    <col min="11765" max="12016" width="9.140625" style="2"/>
    <col min="12017" max="12017" width="78" style="2" customWidth="1"/>
    <col min="12018" max="12018" width="1.42578125" style="2" customWidth="1"/>
    <col min="12019" max="12019" width="18.7109375" style="2" customWidth="1"/>
    <col min="12020" max="12020" width="15.140625" style="2" customWidth="1"/>
    <col min="12021" max="12272" width="9.140625" style="2"/>
    <col min="12273" max="12273" width="78" style="2" customWidth="1"/>
    <col min="12274" max="12274" width="1.42578125" style="2" customWidth="1"/>
    <col min="12275" max="12275" width="18.7109375" style="2" customWidth="1"/>
    <col min="12276" max="12276" width="15.140625" style="2" customWidth="1"/>
    <col min="12277" max="12528" width="9.140625" style="2"/>
    <col min="12529" max="12529" width="78" style="2" customWidth="1"/>
    <col min="12530" max="12530" width="1.42578125" style="2" customWidth="1"/>
    <col min="12531" max="12531" width="18.7109375" style="2" customWidth="1"/>
    <col min="12532" max="12532" width="15.140625" style="2" customWidth="1"/>
    <col min="12533" max="12784" width="9.140625" style="2"/>
    <col min="12785" max="12785" width="78" style="2" customWidth="1"/>
    <col min="12786" max="12786" width="1.42578125" style="2" customWidth="1"/>
    <col min="12787" max="12787" width="18.7109375" style="2" customWidth="1"/>
    <col min="12788" max="12788" width="15.140625" style="2" customWidth="1"/>
    <col min="12789" max="13040" width="9.140625" style="2"/>
    <col min="13041" max="13041" width="78" style="2" customWidth="1"/>
    <col min="13042" max="13042" width="1.42578125" style="2" customWidth="1"/>
    <col min="13043" max="13043" width="18.7109375" style="2" customWidth="1"/>
    <col min="13044" max="13044" width="15.140625" style="2" customWidth="1"/>
    <col min="13045" max="13296" width="9.140625" style="2"/>
    <col min="13297" max="13297" width="78" style="2" customWidth="1"/>
    <col min="13298" max="13298" width="1.42578125" style="2" customWidth="1"/>
    <col min="13299" max="13299" width="18.7109375" style="2" customWidth="1"/>
    <col min="13300" max="13300" width="15.140625" style="2" customWidth="1"/>
    <col min="13301" max="13552" width="9.140625" style="2"/>
    <col min="13553" max="13553" width="78" style="2" customWidth="1"/>
    <col min="13554" max="13554" width="1.42578125" style="2" customWidth="1"/>
    <col min="13555" max="13555" width="18.7109375" style="2" customWidth="1"/>
    <col min="13556" max="13556" width="15.140625" style="2" customWidth="1"/>
    <col min="13557" max="13808" width="9.140625" style="2"/>
    <col min="13809" max="13809" width="78" style="2" customWidth="1"/>
    <col min="13810" max="13810" width="1.42578125" style="2" customWidth="1"/>
    <col min="13811" max="13811" width="18.7109375" style="2" customWidth="1"/>
    <col min="13812" max="13812" width="15.140625" style="2" customWidth="1"/>
    <col min="13813" max="14064" width="9.140625" style="2"/>
    <col min="14065" max="14065" width="78" style="2" customWidth="1"/>
    <col min="14066" max="14066" width="1.42578125" style="2" customWidth="1"/>
    <col min="14067" max="14067" width="18.7109375" style="2" customWidth="1"/>
    <col min="14068" max="14068" width="15.140625" style="2" customWidth="1"/>
    <col min="14069" max="14320" width="9.140625" style="2"/>
    <col min="14321" max="14321" width="78" style="2" customWidth="1"/>
    <col min="14322" max="14322" width="1.42578125" style="2" customWidth="1"/>
    <col min="14323" max="14323" width="18.7109375" style="2" customWidth="1"/>
    <col min="14324" max="14324" width="15.140625" style="2" customWidth="1"/>
    <col min="14325" max="14576" width="9.140625" style="2"/>
    <col min="14577" max="14577" width="78" style="2" customWidth="1"/>
    <col min="14578" max="14578" width="1.42578125" style="2" customWidth="1"/>
    <col min="14579" max="14579" width="18.7109375" style="2" customWidth="1"/>
    <col min="14580" max="14580" width="15.140625" style="2" customWidth="1"/>
    <col min="14581" max="14832" width="9.140625" style="2"/>
    <col min="14833" max="14833" width="78" style="2" customWidth="1"/>
    <col min="14834" max="14834" width="1.42578125" style="2" customWidth="1"/>
    <col min="14835" max="14835" width="18.7109375" style="2" customWidth="1"/>
    <col min="14836" max="14836" width="15.140625" style="2" customWidth="1"/>
    <col min="14837" max="15088" width="9.140625" style="2"/>
    <col min="15089" max="15089" width="78" style="2" customWidth="1"/>
    <col min="15090" max="15090" width="1.42578125" style="2" customWidth="1"/>
    <col min="15091" max="15091" width="18.7109375" style="2" customWidth="1"/>
    <col min="15092" max="15092" width="15.140625" style="2" customWidth="1"/>
    <col min="15093" max="15344" width="9.140625" style="2"/>
    <col min="15345" max="15345" width="78" style="2" customWidth="1"/>
    <col min="15346" max="15346" width="1.42578125" style="2" customWidth="1"/>
    <col min="15347" max="15347" width="18.7109375" style="2" customWidth="1"/>
    <col min="15348" max="15348" width="15.140625" style="2" customWidth="1"/>
    <col min="15349" max="15600" width="9.140625" style="2"/>
    <col min="15601" max="15601" width="78" style="2" customWidth="1"/>
    <col min="15602" max="15602" width="1.42578125" style="2" customWidth="1"/>
    <col min="15603" max="15603" width="18.7109375" style="2" customWidth="1"/>
    <col min="15604" max="15604" width="15.140625" style="2" customWidth="1"/>
    <col min="15605" max="15856" width="9.140625" style="2"/>
    <col min="15857" max="15857" width="78" style="2" customWidth="1"/>
    <col min="15858" max="15858" width="1.42578125" style="2" customWidth="1"/>
    <col min="15859" max="15859" width="18.7109375" style="2" customWidth="1"/>
    <col min="15860" max="15860" width="15.140625" style="2" customWidth="1"/>
    <col min="15861" max="16112" width="9.140625" style="2"/>
    <col min="16113" max="16113" width="78" style="2" customWidth="1"/>
    <col min="16114" max="16114" width="1.42578125" style="2" customWidth="1"/>
    <col min="16115" max="16115" width="18.7109375" style="2" customWidth="1"/>
    <col min="16116" max="16116" width="15.140625" style="2" customWidth="1"/>
    <col min="16117" max="16384" width="9.140625" style="2"/>
  </cols>
  <sheetData>
    <row r="1" spans="1:5" ht="18" x14ac:dyDescent="0.35">
      <c r="A1" s="283" t="s">
        <v>105</v>
      </c>
      <c r="B1" s="283"/>
      <c r="C1" s="283"/>
      <c r="D1" s="283"/>
    </row>
    <row r="2" spans="1:5" ht="18" x14ac:dyDescent="0.35">
      <c r="A2" s="281" t="s">
        <v>184</v>
      </c>
      <c r="B2" s="281"/>
      <c r="C2" s="281"/>
      <c r="D2" s="281"/>
    </row>
    <row r="3" spans="1:5" ht="18" x14ac:dyDescent="0.35">
      <c r="A3" s="281" t="s">
        <v>185</v>
      </c>
      <c r="B3" s="281"/>
      <c r="C3" s="281"/>
      <c r="D3" s="281"/>
    </row>
    <row r="4" spans="1:5" ht="18" x14ac:dyDescent="0.35">
      <c r="A4" s="300" t="s">
        <v>12</v>
      </c>
      <c r="B4" s="300"/>
      <c r="C4" s="300"/>
      <c r="D4" s="300"/>
    </row>
    <row r="5" spans="1:5" x14ac:dyDescent="0.3">
      <c r="A5" s="122"/>
      <c r="B5" s="122"/>
      <c r="C5" s="123"/>
      <c r="D5" s="121"/>
    </row>
    <row r="6" spans="1:5" s="4" customFormat="1" ht="15" customHeight="1" x14ac:dyDescent="0.3">
      <c r="A6" s="295" t="s">
        <v>106</v>
      </c>
      <c r="B6" s="124"/>
      <c r="C6" s="290" t="s">
        <v>24</v>
      </c>
      <c r="D6" s="291"/>
    </row>
    <row r="7" spans="1:5" s="4" customFormat="1" ht="24" customHeight="1" x14ac:dyDescent="0.3">
      <c r="A7" s="296"/>
      <c r="B7" s="98"/>
      <c r="C7" s="24" t="s">
        <v>26</v>
      </c>
      <c r="D7" s="25"/>
    </row>
    <row r="8" spans="1:5" s="4" customFormat="1" x14ac:dyDescent="0.3">
      <c r="A8" s="297"/>
      <c r="B8" s="98"/>
      <c r="C8" s="27" t="s">
        <v>27</v>
      </c>
      <c r="D8" s="28" t="s">
        <v>28</v>
      </c>
    </row>
    <row r="9" spans="1:5" s="240" customFormat="1" ht="26.25" customHeight="1" x14ac:dyDescent="0.3">
      <c r="A9" s="237" t="s">
        <v>200</v>
      </c>
      <c r="B9" s="238"/>
      <c r="C9" s="276">
        <v>4</v>
      </c>
      <c r="D9" s="239">
        <f t="shared" ref="D9:D50" si="0">C9/C$52*100</f>
        <v>0.93023255813953487</v>
      </c>
      <c r="E9" s="14"/>
    </row>
    <row r="10" spans="1:5" s="240" customFormat="1" ht="26.25" customHeight="1" x14ac:dyDescent="0.3">
      <c r="A10" s="237" t="s">
        <v>183</v>
      </c>
      <c r="B10" s="238"/>
      <c r="C10" s="276">
        <v>77</v>
      </c>
      <c r="D10" s="239">
        <f t="shared" si="0"/>
        <v>17.906976744186046</v>
      </c>
      <c r="E10" s="14"/>
    </row>
    <row r="11" spans="1:5" s="240" customFormat="1" ht="26.25" customHeight="1" x14ac:dyDescent="0.3">
      <c r="A11" s="237" t="s">
        <v>156</v>
      </c>
      <c r="B11" s="238"/>
      <c r="C11" s="276">
        <v>4</v>
      </c>
      <c r="D11" s="239">
        <f t="shared" si="0"/>
        <v>0.93023255813953487</v>
      </c>
      <c r="E11" s="14"/>
    </row>
    <row r="12" spans="1:5" s="240" customFormat="1" ht="26.25" customHeight="1" x14ac:dyDescent="0.3">
      <c r="A12" s="237" t="s">
        <v>107</v>
      </c>
      <c r="B12" s="238"/>
      <c r="C12" s="276">
        <v>15</v>
      </c>
      <c r="D12" s="239">
        <f t="shared" si="0"/>
        <v>3.4883720930232558</v>
      </c>
      <c r="E12" s="14"/>
    </row>
    <row r="13" spans="1:5" s="240" customFormat="1" ht="26.25" customHeight="1" x14ac:dyDescent="0.3">
      <c r="A13" s="237" t="s">
        <v>108</v>
      </c>
      <c r="B13" s="238"/>
      <c r="C13" s="276">
        <v>12</v>
      </c>
      <c r="D13" s="239">
        <f t="shared" si="0"/>
        <v>2.7906976744186047</v>
      </c>
      <c r="E13" s="14"/>
    </row>
    <row r="14" spans="1:5" s="240" customFormat="1" ht="26.25" customHeight="1" x14ac:dyDescent="0.3">
      <c r="A14" s="237" t="s">
        <v>109</v>
      </c>
      <c r="B14" s="238"/>
      <c r="C14" s="276">
        <v>4</v>
      </c>
      <c r="D14" s="239">
        <f t="shared" si="0"/>
        <v>0.93023255813953487</v>
      </c>
      <c r="E14" s="14"/>
    </row>
    <row r="15" spans="1:5" s="240" customFormat="1" ht="26.25" customHeight="1" x14ac:dyDescent="0.3">
      <c r="A15" s="237" t="s">
        <v>90</v>
      </c>
      <c r="B15" s="238"/>
      <c r="C15" s="276">
        <v>30</v>
      </c>
      <c r="D15" s="239">
        <f t="shared" si="0"/>
        <v>6.9767441860465116</v>
      </c>
      <c r="E15" s="14"/>
    </row>
    <row r="16" spans="1:5" s="240" customFormat="1" ht="26.25" customHeight="1" x14ac:dyDescent="0.3">
      <c r="A16" s="237" t="s">
        <v>110</v>
      </c>
      <c r="B16" s="238"/>
      <c r="C16" s="276">
        <v>1</v>
      </c>
      <c r="D16" s="239">
        <f t="shared" si="0"/>
        <v>0.23255813953488372</v>
      </c>
      <c r="E16" s="14"/>
    </row>
    <row r="17" spans="1:5" s="240" customFormat="1" ht="26.25" customHeight="1" x14ac:dyDescent="0.3">
      <c r="A17" s="237" t="s">
        <v>111</v>
      </c>
      <c r="B17" s="238"/>
      <c r="C17" s="276">
        <v>10</v>
      </c>
      <c r="D17" s="239">
        <f t="shared" si="0"/>
        <v>2.3255813953488373</v>
      </c>
      <c r="E17" s="14"/>
    </row>
    <row r="18" spans="1:5" s="240" customFormat="1" ht="26.25" customHeight="1" x14ac:dyDescent="0.3">
      <c r="A18" s="237" t="s">
        <v>153</v>
      </c>
      <c r="B18" s="238"/>
      <c r="C18" s="276">
        <v>2</v>
      </c>
      <c r="D18" s="239">
        <f t="shared" si="0"/>
        <v>0.46511627906976744</v>
      </c>
      <c r="E18" s="14"/>
    </row>
    <row r="19" spans="1:5" s="240" customFormat="1" ht="26.25" customHeight="1" x14ac:dyDescent="0.3">
      <c r="A19" s="237" t="s">
        <v>157</v>
      </c>
      <c r="B19" s="238"/>
      <c r="C19" s="276">
        <v>12</v>
      </c>
      <c r="D19" s="239">
        <f t="shared" si="0"/>
        <v>2.7906976744186047</v>
      </c>
      <c r="E19" s="14"/>
    </row>
    <row r="20" spans="1:5" s="240" customFormat="1" ht="26.25" customHeight="1" x14ac:dyDescent="0.3">
      <c r="A20" s="237" t="s">
        <v>112</v>
      </c>
      <c r="B20" s="238"/>
      <c r="C20" s="276">
        <v>8</v>
      </c>
      <c r="D20" s="239">
        <f t="shared" si="0"/>
        <v>1.8604651162790697</v>
      </c>
      <c r="E20" s="14"/>
    </row>
    <row r="21" spans="1:5" s="240" customFormat="1" ht="26.25" customHeight="1" x14ac:dyDescent="0.3">
      <c r="A21" s="237" t="s">
        <v>113</v>
      </c>
      <c r="B21" s="238"/>
      <c r="C21" s="276">
        <v>9</v>
      </c>
      <c r="D21" s="239">
        <f t="shared" si="0"/>
        <v>2.0930232558139537</v>
      </c>
      <c r="E21" s="14"/>
    </row>
    <row r="22" spans="1:5" s="240" customFormat="1" ht="26.25" customHeight="1" x14ac:dyDescent="0.3">
      <c r="A22" s="237" t="s">
        <v>179</v>
      </c>
      <c r="B22" s="238"/>
      <c r="C22" s="276">
        <v>3</v>
      </c>
      <c r="D22" s="239">
        <f t="shared" si="0"/>
        <v>0.69767441860465118</v>
      </c>
      <c r="E22" s="14"/>
    </row>
    <row r="23" spans="1:5" s="240" customFormat="1" ht="26.25" customHeight="1" x14ac:dyDescent="0.3">
      <c r="A23" s="237" t="s">
        <v>114</v>
      </c>
      <c r="B23" s="238"/>
      <c r="C23" s="276">
        <v>7</v>
      </c>
      <c r="D23" s="239">
        <f t="shared" si="0"/>
        <v>1.6279069767441861</v>
      </c>
      <c r="E23" s="14"/>
    </row>
    <row r="24" spans="1:5" s="240" customFormat="1" ht="26.25" customHeight="1" x14ac:dyDescent="0.3">
      <c r="A24" s="237" t="s">
        <v>115</v>
      </c>
      <c r="B24" s="238"/>
      <c r="C24" s="276">
        <v>2</v>
      </c>
      <c r="D24" s="239">
        <f t="shared" si="0"/>
        <v>0.46511627906976744</v>
      </c>
      <c r="E24" s="14"/>
    </row>
    <row r="25" spans="1:5" s="240" customFormat="1" ht="26.25" customHeight="1" x14ac:dyDescent="0.3">
      <c r="A25" s="237" t="s">
        <v>180</v>
      </c>
      <c r="B25" s="238"/>
      <c r="C25" s="276">
        <v>5</v>
      </c>
      <c r="D25" s="239">
        <f t="shared" si="0"/>
        <v>1.1627906976744187</v>
      </c>
      <c r="E25" s="14"/>
    </row>
    <row r="26" spans="1:5" s="240" customFormat="1" ht="26.25" customHeight="1" x14ac:dyDescent="0.3">
      <c r="A26" s="237" t="s">
        <v>158</v>
      </c>
      <c r="B26" s="238"/>
      <c r="C26" s="276">
        <v>1</v>
      </c>
      <c r="D26" s="239">
        <f t="shared" si="0"/>
        <v>0.23255813953488372</v>
      </c>
      <c r="E26" s="14"/>
    </row>
    <row r="27" spans="1:5" s="240" customFormat="1" ht="34.5" customHeight="1" x14ac:dyDescent="0.3">
      <c r="A27" s="237" t="s">
        <v>116</v>
      </c>
      <c r="B27" s="238"/>
      <c r="C27" s="276">
        <v>10</v>
      </c>
      <c r="D27" s="239">
        <f t="shared" si="0"/>
        <v>2.3255813953488373</v>
      </c>
      <c r="E27" s="14"/>
    </row>
    <row r="28" spans="1:5" s="240" customFormat="1" ht="34.5" customHeight="1" x14ac:dyDescent="0.3">
      <c r="A28" s="237" t="s">
        <v>117</v>
      </c>
      <c r="B28" s="238"/>
      <c r="C28" s="276">
        <v>27</v>
      </c>
      <c r="D28" s="239">
        <f t="shared" si="0"/>
        <v>6.279069767441861</v>
      </c>
      <c r="E28" s="14"/>
    </row>
    <row r="29" spans="1:5" s="240" customFormat="1" ht="34.5" customHeight="1" x14ac:dyDescent="0.3">
      <c r="A29" s="237" t="s">
        <v>181</v>
      </c>
      <c r="B29" s="238"/>
      <c r="C29" s="276">
        <v>1</v>
      </c>
      <c r="D29" s="239">
        <f t="shared" si="0"/>
        <v>0.23255813953488372</v>
      </c>
      <c r="E29" s="14"/>
    </row>
    <row r="30" spans="1:5" s="240" customFormat="1" ht="26.25" customHeight="1" x14ac:dyDescent="0.3">
      <c r="A30" s="237" t="s">
        <v>166</v>
      </c>
      <c r="B30" s="238"/>
      <c r="C30" s="276">
        <v>2</v>
      </c>
      <c r="D30" s="239">
        <f t="shared" si="0"/>
        <v>0.46511627906976744</v>
      </c>
      <c r="E30" s="14"/>
    </row>
    <row r="31" spans="1:5" s="240" customFormat="1" ht="26.25" customHeight="1" x14ac:dyDescent="0.3">
      <c r="A31" s="237" t="s">
        <v>159</v>
      </c>
      <c r="B31" s="238"/>
      <c r="C31" s="276">
        <v>11</v>
      </c>
      <c r="D31" s="239">
        <f t="shared" si="0"/>
        <v>2.558139534883721</v>
      </c>
    </row>
    <row r="32" spans="1:5" s="240" customFormat="1" ht="26.25" customHeight="1" x14ac:dyDescent="0.3">
      <c r="A32" s="237" t="s">
        <v>118</v>
      </c>
      <c r="B32" s="238"/>
      <c r="C32" s="276">
        <v>26</v>
      </c>
      <c r="D32" s="239">
        <f t="shared" si="0"/>
        <v>6.0465116279069768</v>
      </c>
    </row>
    <row r="33" spans="1:5" s="240" customFormat="1" ht="26.25" customHeight="1" x14ac:dyDescent="0.3">
      <c r="A33" s="237" t="s">
        <v>160</v>
      </c>
      <c r="B33" s="238"/>
      <c r="C33" s="276">
        <v>3</v>
      </c>
      <c r="D33" s="239">
        <f t="shared" si="0"/>
        <v>0.69767441860465118</v>
      </c>
      <c r="E33" s="14"/>
    </row>
    <row r="34" spans="1:5" s="240" customFormat="1" ht="26.25" customHeight="1" x14ac:dyDescent="0.3">
      <c r="A34" s="237" t="s">
        <v>119</v>
      </c>
      <c r="B34" s="238"/>
      <c r="C34" s="276">
        <v>5</v>
      </c>
      <c r="D34" s="239">
        <f t="shared" si="0"/>
        <v>1.1627906976744187</v>
      </c>
      <c r="E34" s="14"/>
    </row>
    <row r="35" spans="1:5" s="240" customFormat="1" ht="26.25" customHeight="1" x14ac:dyDescent="0.3">
      <c r="A35" s="237" t="s">
        <v>154</v>
      </c>
      <c r="B35" s="238"/>
      <c r="C35" s="276">
        <v>6</v>
      </c>
      <c r="D35" s="239">
        <f t="shared" si="0"/>
        <v>1.3953488372093024</v>
      </c>
      <c r="E35" s="14"/>
    </row>
    <row r="36" spans="1:5" s="240" customFormat="1" ht="26.25" customHeight="1" x14ac:dyDescent="0.3">
      <c r="A36" s="237" t="s">
        <v>120</v>
      </c>
      <c r="B36" s="238"/>
      <c r="C36" s="276">
        <v>6</v>
      </c>
      <c r="D36" s="239">
        <f t="shared" si="0"/>
        <v>1.3953488372093024</v>
      </c>
      <c r="E36" s="14"/>
    </row>
    <row r="37" spans="1:5" s="240" customFormat="1" ht="26.25" customHeight="1" x14ac:dyDescent="0.3">
      <c r="A37" s="237" t="s">
        <v>121</v>
      </c>
      <c r="B37" s="238"/>
      <c r="C37" s="276">
        <v>1</v>
      </c>
      <c r="D37" s="239">
        <f t="shared" si="0"/>
        <v>0.23255813953488372</v>
      </c>
      <c r="E37" s="14"/>
    </row>
    <row r="38" spans="1:5" s="240" customFormat="1" ht="26.25" customHeight="1" x14ac:dyDescent="0.3">
      <c r="A38" s="237" t="s">
        <v>122</v>
      </c>
      <c r="B38" s="238"/>
      <c r="C38" s="276">
        <v>20</v>
      </c>
      <c r="D38" s="239">
        <f t="shared" si="0"/>
        <v>4.6511627906976747</v>
      </c>
      <c r="E38" s="14"/>
    </row>
    <row r="39" spans="1:5" s="240" customFormat="1" ht="26.25" customHeight="1" x14ac:dyDescent="0.3">
      <c r="A39" s="237" t="s">
        <v>202</v>
      </c>
      <c r="B39" s="238"/>
      <c r="C39" s="276">
        <v>1</v>
      </c>
      <c r="D39" s="239">
        <f t="shared" si="0"/>
        <v>0.23255813953488372</v>
      </c>
      <c r="E39" s="14"/>
    </row>
    <row r="40" spans="1:5" s="240" customFormat="1" ht="26.25" customHeight="1" x14ac:dyDescent="0.3">
      <c r="A40" s="237" t="s">
        <v>123</v>
      </c>
      <c r="B40" s="238"/>
      <c r="C40" s="276">
        <v>26</v>
      </c>
      <c r="D40" s="239">
        <f t="shared" si="0"/>
        <v>6.0465116279069768</v>
      </c>
      <c r="E40" s="14"/>
    </row>
    <row r="41" spans="1:5" s="240" customFormat="1" ht="26.25" customHeight="1" x14ac:dyDescent="0.3">
      <c r="A41" s="237" t="s">
        <v>124</v>
      </c>
      <c r="B41" s="238"/>
      <c r="C41" s="276">
        <v>3</v>
      </c>
      <c r="D41" s="239">
        <f t="shared" si="0"/>
        <v>0.69767441860465118</v>
      </c>
      <c r="E41" s="14"/>
    </row>
    <row r="42" spans="1:5" s="240" customFormat="1" ht="26.25" customHeight="1" x14ac:dyDescent="0.3">
      <c r="A42" s="237" t="s">
        <v>125</v>
      </c>
      <c r="B42" s="238"/>
      <c r="C42" s="276">
        <v>2</v>
      </c>
      <c r="D42" s="239">
        <f t="shared" si="0"/>
        <v>0.46511627906976744</v>
      </c>
      <c r="E42" s="14"/>
    </row>
    <row r="43" spans="1:5" s="240" customFormat="1" ht="26.25" customHeight="1" x14ac:dyDescent="0.3">
      <c r="A43" s="237" t="s">
        <v>167</v>
      </c>
      <c r="B43" s="238"/>
      <c r="C43" s="276">
        <v>5</v>
      </c>
      <c r="D43" s="239">
        <f t="shared" si="0"/>
        <v>1.1627906976744187</v>
      </c>
      <c r="E43" s="14"/>
    </row>
    <row r="44" spans="1:5" s="240" customFormat="1" ht="26.25" customHeight="1" x14ac:dyDescent="0.3">
      <c r="A44" s="237" t="s">
        <v>201</v>
      </c>
      <c r="B44" s="238"/>
      <c r="C44" s="276">
        <v>2</v>
      </c>
      <c r="D44" s="239">
        <f t="shared" si="0"/>
        <v>0.46511627906976744</v>
      </c>
      <c r="E44" s="14"/>
    </row>
    <row r="45" spans="1:5" s="240" customFormat="1" ht="26.25" customHeight="1" x14ac:dyDescent="0.3">
      <c r="A45" s="237" t="s">
        <v>126</v>
      </c>
      <c r="B45" s="238"/>
      <c r="C45" s="276">
        <v>7</v>
      </c>
      <c r="D45" s="239">
        <f t="shared" si="0"/>
        <v>1.6279069767441861</v>
      </c>
    </row>
    <row r="46" spans="1:5" s="240" customFormat="1" ht="26.25" customHeight="1" x14ac:dyDescent="0.3">
      <c r="A46" s="237" t="s">
        <v>127</v>
      </c>
      <c r="B46" s="238"/>
      <c r="C46" s="276">
        <v>22</v>
      </c>
      <c r="D46" s="239">
        <f t="shared" si="0"/>
        <v>5.1162790697674421</v>
      </c>
    </row>
    <row r="47" spans="1:5" s="240" customFormat="1" ht="26.25" customHeight="1" x14ac:dyDescent="0.3">
      <c r="A47" s="237" t="s">
        <v>182</v>
      </c>
      <c r="B47" s="238"/>
      <c r="C47" s="276">
        <v>1</v>
      </c>
      <c r="D47" s="239">
        <f t="shared" si="0"/>
        <v>0.23255813953488372</v>
      </c>
    </row>
    <row r="48" spans="1:5" s="240" customFormat="1" ht="26.25" customHeight="1" x14ac:dyDescent="0.3">
      <c r="A48" s="237" t="s">
        <v>128</v>
      </c>
      <c r="B48" s="238"/>
      <c r="C48" s="276">
        <v>10</v>
      </c>
      <c r="D48" s="239">
        <f t="shared" si="0"/>
        <v>2.3255813953488373</v>
      </c>
      <c r="E48" s="14"/>
    </row>
    <row r="49" spans="1:5" s="240" customFormat="1" ht="26.25" customHeight="1" x14ac:dyDescent="0.3">
      <c r="A49" s="237" t="s">
        <v>129</v>
      </c>
      <c r="B49" s="238"/>
      <c r="C49" s="276">
        <v>16</v>
      </c>
      <c r="D49" s="239">
        <f t="shared" si="0"/>
        <v>3.7209302325581395</v>
      </c>
      <c r="E49" s="14"/>
    </row>
    <row r="50" spans="1:5" s="240" customFormat="1" ht="26.25" customHeight="1" x14ac:dyDescent="0.3">
      <c r="A50" s="237" t="s">
        <v>130</v>
      </c>
      <c r="B50" s="238"/>
      <c r="C50" s="276">
        <v>11</v>
      </c>
      <c r="D50" s="239">
        <f t="shared" si="0"/>
        <v>2.558139534883721</v>
      </c>
      <c r="E50" s="14"/>
    </row>
    <row r="51" spans="1:5" s="9" customFormat="1" x14ac:dyDescent="0.3">
      <c r="A51" s="125"/>
      <c r="B51" s="126"/>
      <c r="C51" s="51"/>
      <c r="D51" s="52"/>
      <c r="E51" s="8"/>
    </row>
    <row r="52" spans="1:5" x14ac:dyDescent="0.3">
      <c r="A52" s="109" t="s">
        <v>131</v>
      </c>
      <c r="B52" s="110"/>
      <c r="C52" s="111">
        <f>SUM(C9:C50)</f>
        <v>430</v>
      </c>
      <c r="D52" s="112">
        <f>C52/C$52*100</f>
        <v>100</v>
      </c>
      <c r="E52" s="8"/>
    </row>
    <row r="53" spans="1:5" x14ac:dyDescent="0.3">
      <c r="A53" s="113"/>
      <c r="B53" s="114"/>
      <c r="C53" s="127"/>
      <c r="D53" s="128"/>
      <c r="E53" s="8"/>
    </row>
    <row r="54" spans="1:5" x14ac:dyDescent="0.3">
      <c r="D54" s="129"/>
      <c r="E54" s="4"/>
    </row>
    <row r="55" spans="1:5" s="78" customFormat="1" x14ac:dyDescent="0.35">
      <c r="A55" s="11" t="s">
        <v>186</v>
      </c>
      <c r="B55" s="12"/>
      <c r="C55" s="61"/>
      <c r="D55" s="77"/>
    </row>
    <row r="56" spans="1:5" s="119" customFormat="1" ht="18" x14ac:dyDescent="0.35">
      <c r="A56" s="12"/>
      <c r="B56" s="12"/>
      <c r="C56" s="94"/>
      <c r="D56" s="95"/>
      <c r="E56" s="2"/>
    </row>
    <row r="57" spans="1:5" x14ac:dyDescent="0.3">
      <c r="D57" s="129"/>
    </row>
    <row r="58" spans="1:5" x14ac:dyDescent="0.3">
      <c r="D58" s="129"/>
    </row>
    <row r="59" spans="1:5" x14ac:dyDescent="0.3">
      <c r="D59" s="129"/>
      <c r="E59" s="18"/>
    </row>
    <row r="60" spans="1:5" x14ac:dyDescent="0.3">
      <c r="D60" s="129"/>
    </row>
  </sheetData>
  <mergeCells count="6">
    <mergeCell ref="A1:D1"/>
    <mergeCell ref="C6:D6"/>
    <mergeCell ref="A4:D4"/>
    <mergeCell ref="A3:D3"/>
    <mergeCell ref="A2:D2"/>
    <mergeCell ref="A6:A8"/>
  </mergeCells>
  <printOptions horizontalCentered="1"/>
  <pageMargins left="0" right="0" top="0.39370078740157483" bottom="0.39370078740157483" header="0" footer="0"/>
  <pageSetup paperSize="5" scale="76" orientation="portrait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sqref="A1:D1"/>
    </sheetView>
  </sheetViews>
  <sheetFormatPr defaultRowHeight="18" x14ac:dyDescent="0.35"/>
  <cols>
    <col min="1" max="1" width="68.7109375" style="156" customWidth="1"/>
    <col min="2" max="2" width="1.42578125" style="157" customWidth="1"/>
    <col min="3" max="3" width="20.140625" style="158" customWidth="1"/>
    <col min="4" max="4" width="20.140625" style="159" customWidth="1"/>
    <col min="5" max="245" width="9.140625" style="130"/>
    <col min="246" max="246" width="62" style="130" customWidth="1"/>
    <col min="247" max="247" width="1.42578125" style="130" customWidth="1"/>
    <col min="248" max="249" width="20.140625" style="130" customWidth="1"/>
    <col min="250" max="501" width="9.140625" style="130"/>
    <col min="502" max="502" width="62" style="130" customWidth="1"/>
    <col min="503" max="503" width="1.42578125" style="130" customWidth="1"/>
    <col min="504" max="505" width="20.140625" style="130" customWidth="1"/>
    <col min="506" max="757" width="9.140625" style="130"/>
    <col min="758" max="758" width="62" style="130" customWidth="1"/>
    <col min="759" max="759" width="1.42578125" style="130" customWidth="1"/>
    <col min="760" max="761" width="20.140625" style="130" customWidth="1"/>
    <col min="762" max="1013" width="9.140625" style="130"/>
    <col min="1014" max="1014" width="62" style="130" customWidth="1"/>
    <col min="1015" max="1015" width="1.42578125" style="130" customWidth="1"/>
    <col min="1016" max="1017" width="20.140625" style="130" customWidth="1"/>
    <col min="1018" max="1269" width="9.140625" style="130"/>
    <col min="1270" max="1270" width="62" style="130" customWidth="1"/>
    <col min="1271" max="1271" width="1.42578125" style="130" customWidth="1"/>
    <col min="1272" max="1273" width="20.140625" style="130" customWidth="1"/>
    <col min="1274" max="1525" width="9.140625" style="130"/>
    <col min="1526" max="1526" width="62" style="130" customWidth="1"/>
    <col min="1527" max="1527" width="1.42578125" style="130" customWidth="1"/>
    <col min="1528" max="1529" width="20.140625" style="130" customWidth="1"/>
    <col min="1530" max="1781" width="9.140625" style="130"/>
    <col min="1782" max="1782" width="62" style="130" customWidth="1"/>
    <col min="1783" max="1783" width="1.42578125" style="130" customWidth="1"/>
    <col min="1784" max="1785" width="20.140625" style="130" customWidth="1"/>
    <col min="1786" max="2037" width="9.140625" style="130"/>
    <col min="2038" max="2038" width="62" style="130" customWidth="1"/>
    <col min="2039" max="2039" width="1.42578125" style="130" customWidth="1"/>
    <col min="2040" max="2041" width="20.140625" style="130" customWidth="1"/>
    <col min="2042" max="2293" width="9.140625" style="130"/>
    <col min="2294" max="2294" width="62" style="130" customWidth="1"/>
    <col min="2295" max="2295" width="1.42578125" style="130" customWidth="1"/>
    <col min="2296" max="2297" width="20.140625" style="130" customWidth="1"/>
    <col min="2298" max="2549" width="9.140625" style="130"/>
    <col min="2550" max="2550" width="62" style="130" customWidth="1"/>
    <col min="2551" max="2551" width="1.42578125" style="130" customWidth="1"/>
    <col min="2552" max="2553" width="20.140625" style="130" customWidth="1"/>
    <col min="2554" max="2805" width="9.140625" style="130"/>
    <col min="2806" max="2806" width="62" style="130" customWidth="1"/>
    <col min="2807" max="2807" width="1.42578125" style="130" customWidth="1"/>
    <col min="2808" max="2809" width="20.140625" style="130" customWidth="1"/>
    <col min="2810" max="3061" width="9.140625" style="130"/>
    <col min="3062" max="3062" width="62" style="130" customWidth="1"/>
    <col min="3063" max="3063" width="1.42578125" style="130" customWidth="1"/>
    <col min="3064" max="3065" width="20.140625" style="130" customWidth="1"/>
    <col min="3066" max="3317" width="9.140625" style="130"/>
    <col min="3318" max="3318" width="62" style="130" customWidth="1"/>
    <col min="3319" max="3319" width="1.42578125" style="130" customWidth="1"/>
    <col min="3320" max="3321" width="20.140625" style="130" customWidth="1"/>
    <col min="3322" max="3573" width="9.140625" style="130"/>
    <col min="3574" max="3574" width="62" style="130" customWidth="1"/>
    <col min="3575" max="3575" width="1.42578125" style="130" customWidth="1"/>
    <col min="3576" max="3577" width="20.140625" style="130" customWidth="1"/>
    <col min="3578" max="3829" width="9.140625" style="130"/>
    <col min="3830" max="3830" width="62" style="130" customWidth="1"/>
    <col min="3831" max="3831" width="1.42578125" style="130" customWidth="1"/>
    <col min="3832" max="3833" width="20.140625" style="130" customWidth="1"/>
    <col min="3834" max="4085" width="9.140625" style="130"/>
    <col min="4086" max="4086" width="62" style="130" customWidth="1"/>
    <col min="4087" max="4087" width="1.42578125" style="130" customWidth="1"/>
    <col min="4088" max="4089" width="20.140625" style="130" customWidth="1"/>
    <col min="4090" max="4341" width="9.140625" style="130"/>
    <col min="4342" max="4342" width="62" style="130" customWidth="1"/>
    <col min="4343" max="4343" width="1.42578125" style="130" customWidth="1"/>
    <col min="4344" max="4345" width="20.140625" style="130" customWidth="1"/>
    <col min="4346" max="4597" width="9.140625" style="130"/>
    <col min="4598" max="4598" width="62" style="130" customWidth="1"/>
    <col min="4599" max="4599" width="1.42578125" style="130" customWidth="1"/>
    <col min="4600" max="4601" width="20.140625" style="130" customWidth="1"/>
    <col min="4602" max="4853" width="9.140625" style="130"/>
    <col min="4854" max="4854" width="62" style="130" customWidth="1"/>
    <col min="4855" max="4855" width="1.42578125" style="130" customWidth="1"/>
    <col min="4856" max="4857" width="20.140625" style="130" customWidth="1"/>
    <col min="4858" max="5109" width="9.140625" style="130"/>
    <col min="5110" max="5110" width="62" style="130" customWidth="1"/>
    <col min="5111" max="5111" width="1.42578125" style="130" customWidth="1"/>
    <col min="5112" max="5113" width="20.140625" style="130" customWidth="1"/>
    <col min="5114" max="5365" width="9.140625" style="130"/>
    <col min="5366" max="5366" width="62" style="130" customWidth="1"/>
    <col min="5367" max="5367" width="1.42578125" style="130" customWidth="1"/>
    <col min="5368" max="5369" width="20.140625" style="130" customWidth="1"/>
    <col min="5370" max="5621" width="9.140625" style="130"/>
    <col min="5622" max="5622" width="62" style="130" customWidth="1"/>
    <col min="5623" max="5623" width="1.42578125" style="130" customWidth="1"/>
    <col min="5624" max="5625" width="20.140625" style="130" customWidth="1"/>
    <col min="5626" max="5877" width="9.140625" style="130"/>
    <col min="5878" max="5878" width="62" style="130" customWidth="1"/>
    <col min="5879" max="5879" width="1.42578125" style="130" customWidth="1"/>
    <col min="5880" max="5881" width="20.140625" style="130" customWidth="1"/>
    <col min="5882" max="6133" width="9.140625" style="130"/>
    <col min="6134" max="6134" width="62" style="130" customWidth="1"/>
    <col min="6135" max="6135" width="1.42578125" style="130" customWidth="1"/>
    <col min="6136" max="6137" width="20.140625" style="130" customWidth="1"/>
    <col min="6138" max="6389" width="9.140625" style="130"/>
    <col min="6390" max="6390" width="62" style="130" customWidth="1"/>
    <col min="6391" max="6391" width="1.42578125" style="130" customWidth="1"/>
    <col min="6392" max="6393" width="20.140625" style="130" customWidth="1"/>
    <col min="6394" max="6645" width="9.140625" style="130"/>
    <col min="6646" max="6646" width="62" style="130" customWidth="1"/>
    <col min="6647" max="6647" width="1.42578125" style="130" customWidth="1"/>
    <col min="6648" max="6649" width="20.140625" style="130" customWidth="1"/>
    <col min="6650" max="6901" width="9.140625" style="130"/>
    <col min="6902" max="6902" width="62" style="130" customWidth="1"/>
    <col min="6903" max="6903" width="1.42578125" style="130" customWidth="1"/>
    <col min="6904" max="6905" width="20.140625" style="130" customWidth="1"/>
    <col min="6906" max="7157" width="9.140625" style="130"/>
    <col min="7158" max="7158" width="62" style="130" customWidth="1"/>
    <col min="7159" max="7159" width="1.42578125" style="130" customWidth="1"/>
    <col min="7160" max="7161" width="20.140625" style="130" customWidth="1"/>
    <col min="7162" max="7413" width="9.140625" style="130"/>
    <col min="7414" max="7414" width="62" style="130" customWidth="1"/>
    <col min="7415" max="7415" width="1.42578125" style="130" customWidth="1"/>
    <col min="7416" max="7417" width="20.140625" style="130" customWidth="1"/>
    <col min="7418" max="7669" width="9.140625" style="130"/>
    <col min="7670" max="7670" width="62" style="130" customWidth="1"/>
    <col min="7671" max="7671" width="1.42578125" style="130" customWidth="1"/>
    <col min="7672" max="7673" width="20.140625" style="130" customWidth="1"/>
    <col min="7674" max="7925" width="9.140625" style="130"/>
    <col min="7926" max="7926" width="62" style="130" customWidth="1"/>
    <col min="7927" max="7927" width="1.42578125" style="130" customWidth="1"/>
    <col min="7928" max="7929" width="20.140625" style="130" customWidth="1"/>
    <col min="7930" max="8181" width="9.140625" style="130"/>
    <col min="8182" max="8182" width="62" style="130" customWidth="1"/>
    <col min="8183" max="8183" width="1.42578125" style="130" customWidth="1"/>
    <col min="8184" max="8185" width="20.140625" style="130" customWidth="1"/>
    <col min="8186" max="8437" width="9.140625" style="130"/>
    <col min="8438" max="8438" width="62" style="130" customWidth="1"/>
    <col min="8439" max="8439" width="1.42578125" style="130" customWidth="1"/>
    <col min="8440" max="8441" width="20.140625" style="130" customWidth="1"/>
    <col min="8442" max="8693" width="9.140625" style="130"/>
    <col min="8694" max="8694" width="62" style="130" customWidth="1"/>
    <col min="8695" max="8695" width="1.42578125" style="130" customWidth="1"/>
    <col min="8696" max="8697" width="20.140625" style="130" customWidth="1"/>
    <col min="8698" max="8949" width="9.140625" style="130"/>
    <col min="8950" max="8950" width="62" style="130" customWidth="1"/>
    <col min="8951" max="8951" width="1.42578125" style="130" customWidth="1"/>
    <col min="8952" max="8953" width="20.140625" style="130" customWidth="1"/>
    <col min="8954" max="9205" width="9.140625" style="130"/>
    <col min="9206" max="9206" width="62" style="130" customWidth="1"/>
    <col min="9207" max="9207" width="1.42578125" style="130" customWidth="1"/>
    <col min="9208" max="9209" width="20.140625" style="130" customWidth="1"/>
    <col min="9210" max="9461" width="9.140625" style="130"/>
    <col min="9462" max="9462" width="62" style="130" customWidth="1"/>
    <col min="9463" max="9463" width="1.42578125" style="130" customWidth="1"/>
    <col min="9464" max="9465" width="20.140625" style="130" customWidth="1"/>
    <col min="9466" max="9717" width="9.140625" style="130"/>
    <col min="9718" max="9718" width="62" style="130" customWidth="1"/>
    <col min="9719" max="9719" width="1.42578125" style="130" customWidth="1"/>
    <col min="9720" max="9721" width="20.140625" style="130" customWidth="1"/>
    <col min="9722" max="9973" width="9.140625" style="130"/>
    <col min="9974" max="9974" width="62" style="130" customWidth="1"/>
    <col min="9975" max="9975" width="1.42578125" style="130" customWidth="1"/>
    <col min="9976" max="9977" width="20.140625" style="130" customWidth="1"/>
    <col min="9978" max="10229" width="9.140625" style="130"/>
    <col min="10230" max="10230" width="62" style="130" customWidth="1"/>
    <col min="10231" max="10231" width="1.42578125" style="130" customWidth="1"/>
    <col min="10232" max="10233" width="20.140625" style="130" customWidth="1"/>
    <col min="10234" max="10485" width="9.140625" style="130"/>
    <col min="10486" max="10486" width="62" style="130" customWidth="1"/>
    <col min="10487" max="10487" width="1.42578125" style="130" customWidth="1"/>
    <col min="10488" max="10489" width="20.140625" style="130" customWidth="1"/>
    <col min="10490" max="10741" width="9.140625" style="130"/>
    <col min="10742" max="10742" width="62" style="130" customWidth="1"/>
    <col min="10743" max="10743" width="1.42578125" style="130" customWidth="1"/>
    <col min="10744" max="10745" width="20.140625" style="130" customWidth="1"/>
    <col min="10746" max="10997" width="9.140625" style="130"/>
    <col min="10998" max="10998" width="62" style="130" customWidth="1"/>
    <col min="10999" max="10999" width="1.42578125" style="130" customWidth="1"/>
    <col min="11000" max="11001" width="20.140625" style="130" customWidth="1"/>
    <col min="11002" max="11253" width="9.140625" style="130"/>
    <col min="11254" max="11254" width="62" style="130" customWidth="1"/>
    <col min="11255" max="11255" width="1.42578125" style="130" customWidth="1"/>
    <col min="11256" max="11257" width="20.140625" style="130" customWidth="1"/>
    <col min="11258" max="11509" width="9.140625" style="130"/>
    <col min="11510" max="11510" width="62" style="130" customWidth="1"/>
    <col min="11511" max="11511" width="1.42578125" style="130" customWidth="1"/>
    <col min="11512" max="11513" width="20.140625" style="130" customWidth="1"/>
    <col min="11514" max="11765" width="9.140625" style="130"/>
    <col min="11766" max="11766" width="62" style="130" customWidth="1"/>
    <col min="11767" max="11767" width="1.42578125" style="130" customWidth="1"/>
    <col min="11768" max="11769" width="20.140625" style="130" customWidth="1"/>
    <col min="11770" max="12021" width="9.140625" style="130"/>
    <col min="12022" max="12022" width="62" style="130" customWidth="1"/>
    <col min="12023" max="12023" width="1.42578125" style="130" customWidth="1"/>
    <col min="12024" max="12025" width="20.140625" style="130" customWidth="1"/>
    <col min="12026" max="12277" width="9.140625" style="130"/>
    <col min="12278" max="12278" width="62" style="130" customWidth="1"/>
    <col min="12279" max="12279" width="1.42578125" style="130" customWidth="1"/>
    <col min="12280" max="12281" width="20.140625" style="130" customWidth="1"/>
    <col min="12282" max="12533" width="9.140625" style="130"/>
    <col min="12534" max="12534" width="62" style="130" customWidth="1"/>
    <col min="12535" max="12535" width="1.42578125" style="130" customWidth="1"/>
    <col min="12536" max="12537" width="20.140625" style="130" customWidth="1"/>
    <col min="12538" max="12789" width="9.140625" style="130"/>
    <col min="12790" max="12790" width="62" style="130" customWidth="1"/>
    <col min="12791" max="12791" width="1.42578125" style="130" customWidth="1"/>
    <col min="12792" max="12793" width="20.140625" style="130" customWidth="1"/>
    <col min="12794" max="13045" width="9.140625" style="130"/>
    <col min="13046" max="13046" width="62" style="130" customWidth="1"/>
    <col min="13047" max="13047" width="1.42578125" style="130" customWidth="1"/>
    <col min="13048" max="13049" width="20.140625" style="130" customWidth="1"/>
    <col min="13050" max="13301" width="9.140625" style="130"/>
    <col min="13302" max="13302" width="62" style="130" customWidth="1"/>
    <col min="13303" max="13303" width="1.42578125" style="130" customWidth="1"/>
    <col min="13304" max="13305" width="20.140625" style="130" customWidth="1"/>
    <col min="13306" max="13557" width="9.140625" style="130"/>
    <col min="13558" max="13558" width="62" style="130" customWidth="1"/>
    <col min="13559" max="13559" width="1.42578125" style="130" customWidth="1"/>
    <col min="13560" max="13561" width="20.140625" style="130" customWidth="1"/>
    <col min="13562" max="13813" width="9.140625" style="130"/>
    <col min="13814" max="13814" width="62" style="130" customWidth="1"/>
    <col min="13815" max="13815" width="1.42578125" style="130" customWidth="1"/>
    <col min="13816" max="13817" width="20.140625" style="130" customWidth="1"/>
    <col min="13818" max="14069" width="9.140625" style="130"/>
    <col min="14070" max="14070" width="62" style="130" customWidth="1"/>
    <col min="14071" max="14071" width="1.42578125" style="130" customWidth="1"/>
    <col min="14072" max="14073" width="20.140625" style="130" customWidth="1"/>
    <col min="14074" max="14325" width="9.140625" style="130"/>
    <col min="14326" max="14326" width="62" style="130" customWidth="1"/>
    <col min="14327" max="14327" width="1.42578125" style="130" customWidth="1"/>
    <col min="14328" max="14329" width="20.140625" style="130" customWidth="1"/>
    <col min="14330" max="14581" width="9.140625" style="130"/>
    <col min="14582" max="14582" width="62" style="130" customWidth="1"/>
    <col min="14583" max="14583" width="1.42578125" style="130" customWidth="1"/>
    <col min="14584" max="14585" width="20.140625" style="130" customWidth="1"/>
    <col min="14586" max="14837" width="9.140625" style="130"/>
    <col min="14838" max="14838" width="62" style="130" customWidth="1"/>
    <col min="14839" max="14839" width="1.42578125" style="130" customWidth="1"/>
    <col min="14840" max="14841" width="20.140625" style="130" customWidth="1"/>
    <col min="14842" max="15093" width="9.140625" style="130"/>
    <col min="15094" max="15094" width="62" style="130" customWidth="1"/>
    <col min="15095" max="15095" width="1.42578125" style="130" customWidth="1"/>
    <col min="15096" max="15097" width="20.140625" style="130" customWidth="1"/>
    <col min="15098" max="15349" width="9.140625" style="130"/>
    <col min="15350" max="15350" width="62" style="130" customWidth="1"/>
    <col min="15351" max="15351" width="1.42578125" style="130" customWidth="1"/>
    <col min="15352" max="15353" width="20.140625" style="130" customWidth="1"/>
    <col min="15354" max="15605" width="9.140625" style="130"/>
    <col min="15606" max="15606" width="62" style="130" customWidth="1"/>
    <col min="15607" max="15607" width="1.42578125" style="130" customWidth="1"/>
    <col min="15608" max="15609" width="20.140625" style="130" customWidth="1"/>
    <col min="15610" max="15861" width="9.140625" style="130"/>
    <col min="15862" max="15862" width="62" style="130" customWidth="1"/>
    <col min="15863" max="15863" width="1.42578125" style="130" customWidth="1"/>
    <col min="15864" max="15865" width="20.140625" style="130" customWidth="1"/>
    <col min="15866" max="16117" width="9.140625" style="130"/>
    <col min="16118" max="16118" width="62" style="130" customWidth="1"/>
    <col min="16119" max="16119" width="1.42578125" style="130" customWidth="1"/>
    <col min="16120" max="16121" width="20.140625" style="130" customWidth="1"/>
    <col min="16122" max="16384" width="9.140625" style="130"/>
  </cols>
  <sheetData>
    <row r="1" spans="1:5" x14ac:dyDescent="0.35">
      <c r="A1" s="283" t="s">
        <v>132</v>
      </c>
      <c r="B1" s="283"/>
      <c r="C1" s="283"/>
      <c r="D1" s="283"/>
    </row>
    <row r="2" spans="1:5" x14ac:dyDescent="0.35">
      <c r="A2" s="281" t="s">
        <v>184</v>
      </c>
      <c r="B2" s="281"/>
      <c r="C2" s="281"/>
      <c r="D2" s="281"/>
    </row>
    <row r="3" spans="1:5" x14ac:dyDescent="0.35">
      <c r="A3" s="281" t="s">
        <v>185</v>
      </c>
      <c r="B3" s="281"/>
      <c r="C3" s="281"/>
      <c r="D3" s="281"/>
    </row>
    <row r="4" spans="1:5" x14ac:dyDescent="0.35">
      <c r="A4" s="301" t="s">
        <v>14</v>
      </c>
      <c r="B4" s="301"/>
      <c r="C4" s="301"/>
      <c r="D4" s="301"/>
    </row>
    <row r="5" spans="1:5" x14ac:dyDescent="0.35">
      <c r="A5" s="134"/>
      <c r="B5" s="131"/>
      <c r="C5" s="132"/>
      <c r="D5" s="133"/>
    </row>
    <row r="6" spans="1:5" s="136" customFormat="1" ht="15" x14ac:dyDescent="0.3">
      <c r="A6" s="135"/>
      <c r="B6" s="22"/>
      <c r="C6" s="284" t="s">
        <v>24</v>
      </c>
      <c r="D6" s="285"/>
    </row>
    <row r="7" spans="1:5" s="136" customFormat="1" ht="15" x14ac:dyDescent="0.3">
      <c r="A7" s="266" t="s">
        <v>133</v>
      </c>
      <c r="B7" s="137"/>
      <c r="C7" s="24" t="s">
        <v>26</v>
      </c>
      <c r="D7" s="25"/>
    </row>
    <row r="8" spans="1:5" ht="15" x14ac:dyDescent="0.3">
      <c r="A8" s="267"/>
      <c r="B8" s="138"/>
      <c r="C8" s="27" t="s">
        <v>27</v>
      </c>
      <c r="D8" s="28" t="s">
        <v>28</v>
      </c>
    </row>
    <row r="9" spans="1:5" s="236" customFormat="1" ht="63.75" customHeight="1" x14ac:dyDescent="0.3">
      <c r="A9" s="233" t="s">
        <v>155</v>
      </c>
      <c r="B9" s="234"/>
      <c r="C9" s="223">
        <v>74</v>
      </c>
      <c r="D9" s="231">
        <f>C9/C$15*100</f>
        <v>17.209302325581397</v>
      </c>
      <c r="E9" s="235"/>
    </row>
    <row r="10" spans="1:5" s="236" customFormat="1" ht="63.75" customHeight="1" x14ac:dyDescent="0.3">
      <c r="A10" s="233" t="s">
        <v>162</v>
      </c>
      <c r="B10" s="234"/>
      <c r="C10" s="223">
        <v>58</v>
      </c>
      <c r="D10" s="231">
        <f>C10/C$15*100</f>
        <v>13.488372093023257</v>
      </c>
      <c r="E10" s="235"/>
    </row>
    <row r="11" spans="1:5" s="236" customFormat="1" ht="63.75" customHeight="1" x14ac:dyDescent="0.3">
      <c r="A11" s="233" t="s">
        <v>163</v>
      </c>
      <c r="B11" s="234"/>
      <c r="C11" s="223">
        <v>110</v>
      </c>
      <c r="D11" s="231">
        <f>C11/C$15*100</f>
        <v>25.581395348837212</v>
      </c>
      <c r="E11" s="235"/>
    </row>
    <row r="12" spans="1:5" s="236" customFormat="1" ht="63.75" customHeight="1" x14ac:dyDescent="0.3">
      <c r="A12" s="233" t="s">
        <v>164</v>
      </c>
      <c r="B12" s="234"/>
      <c r="C12" s="223">
        <v>129</v>
      </c>
      <c r="D12" s="231">
        <f>C12/C$15*100</f>
        <v>30</v>
      </c>
      <c r="E12" s="235"/>
    </row>
    <row r="13" spans="1:5" s="236" customFormat="1" ht="63.75" customHeight="1" x14ac:dyDescent="0.3">
      <c r="A13" s="233" t="s">
        <v>165</v>
      </c>
      <c r="B13" s="234"/>
      <c r="C13" s="223">
        <v>59</v>
      </c>
      <c r="D13" s="231">
        <f>C13/C$15*100</f>
        <v>13.720930232558141</v>
      </c>
      <c r="E13" s="235"/>
    </row>
    <row r="14" spans="1:5" s="140" customFormat="1" ht="15" x14ac:dyDescent="0.3">
      <c r="A14" s="141"/>
      <c r="B14" s="139"/>
      <c r="C14" s="142"/>
      <c r="D14" s="143"/>
    </row>
    <row r="15" spans="1:5" ht="15" x14ac:dyDescent="0.3">
      <c r="A15" s="144" t="s">
        <v>131</v>
      </c>
      <c r="B15" s="138"/>
      <c r="C15" s="145">
        <f>SUM(C9:C13)</f>
        <v>430</v>
      </c>
      <c r="D15" s="146">
        <f>C15/C$15*100</f>
        <v>100</v>
      </c>
    </row>
    <row r="16" spans="1:5" ht="15" x14ac:dyDescent="0.3">
      <c r="A16" s="147"/>
      <c r="B16" s="138"/>
      <c r="C16" s="148"/>
      <c r="D16" s="149"/>
    </row>
    <row r="17" spans="1:4" ht="15" x14ac:dyDescent="0.3">
      <c r="A17" s="150"/>
      <c r="B17" s="138"/>
      <c r="C17" s="151"/>
      <c r="D17" s="152"/>
    </row>
    <row r="18" spans="1:4" s="155" customFormat="1" ht="15" x14ac:dyDescent="0.35">
      <c r="A18" s="11" t="s">
        <v>186</v>
      </c>
      <c r="B18" s="153"/>
      <c r="C18" s="61"/>
      <c r="D18" s="154"/>
    </row>
  </sheetData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activeCell="A18" sqref="A18"/>
    </sheetView>
  </sheetViews>
  <sheetFormatPr defaultRowHeight="18" x14ac:dyDescent="0.35"/>
  <cols>
    <col min="1" max="1" width="59.140625" style="181" customWidth="1"/>
    <col min="2" max="2" width="1.42578125" style="182" customWidth="1"/>
    <col min="3" max="3" width="23.85546875" style="183" customWidth="1"/>
    <col min="4" max="4" width="23.85546875" style="184" customWidth="1"/>
    <col min="5" max="256" width="9.140625" style="160"/>
    <col min="257" max="257" width="43.7109375" style="160" customWidth="1"/>
    <col min="258" max="258" width="1.42578125" style="160" customWidth="1"/>
    <col min="259" max="260" width="29.7109375" style="160" customWidth="1"/>
    <col min="261" max="512" width="9.140625" style="160"/>
    <col min="513" max="513" width="43.7109375" style="160" customWidth="1"/>
    <col min="514" max="514" width="1.42578125" style="160" customWidth="1"/>
    <col min="515" max="516" width="29.7109375" style="160" customWidth="1"/>
    <col min="517" max="768" width="9.140625" style="160"/>
    <col min="769" max="769" width="43.7109375" style="160" customWidth="1"/>
    <col min="770" max="770" width="1.42578125" style="160" customWidth="1"/>
    <col min="771" max="772" width="29.7109375" style="160" customWidth="1"/>
    <col min="773" max="1024" width="9.140625" style="160"/>
    <col min="1025" max="1025" width="43.7109375" style="160" customWidth="1"/>
    <col min="1026" max="1026" width="1.42578125" style="160" customWidth="1"/>
    <col min="1027" max="1028" width="29.7109375" style="160" customWidth="1"/>
    <col min="1029" max="1280" width="9.140625" style="160"/>
    <col min="1281" max="1281" width="43.7109375" style="160" customWidth="1"/>
    <col min="1282" max="1282" width="1.42578125" style="160" customWidth="1"/>
    <col min="1283" max="1284" width="29.7109375" style="160" customWidth="1"/>
    <col min="1285" max="1536" width="9.140625" style="160"/>
    <col min="1537" max="1537" width="43.7109375" style="160" customWidth="1"/>
    <col min="1538" max="1538" width="1.42578125" style="160" customWidth="1"/>
    <col min="1539" max="1540" width="29.7109375" style="160" customWidth="1"/>
    <col min="1541" max="1792" width="9.140625" style="160"/>
    <col min="1793" max="1793" width="43.7109375" style="160" customWidth="1"/>
    <col min="1794" max="1794" width="1.42578125" style="160" customWidth="1"/>
    <col min="1795" max="1796" width="29.7109375" style="160" customWidth="1"/>
    <col min="1797" max="2048" width="9.140625" style="160"/>
    <col min="2049" max="2049" width="43.7109375" style="160" customWidth="1"/>
    <col min="2050" max="2050" width="1.42578125" style="160" customWidth="1"/>
    <col min="2051" max="2052" width="29.7109375" style="160" customWidth="1"/>
    <col min="2053" max="2304" width="9.140625" style="160"/>
    <col min="2305" max="2305" width="43.7109375" style="160" customWidth="1"/>
    <col min="2306" max="2306" width="1.42578125" style="160" customWidth="1"/>
    <col min="2307" max="2308" width="29.7109375" style="160" customWidth="1"/>
    <col min="2309" max="2560" width="9.140625" style="160"/>
    <col min="2561" max="2561" width="43.7109375" style="160" customWidth="1"/>
    <col min="2562" max="2562" width="1.42578125" style="160" customWidth="1"/>
    <col min="2563" max="2564" width="29.7109375" style="160" customWidth="1"/>
    <col min="2565" max="2816" width="9.140625" style="160"/>
    <col min="2817" max="2817" width="43.7109375" style="160" customWidth="1"/>
    <col min="2818" max="2818" width="1.42578125" style="160" customWidth="1"/>
    <col min="2819" max="2820" width="29.7109375" style="160" customWidth="1"/>
    <col min="2821" max="3072" width="9.140625" style="160"/>
    <col min="3073" max="3073" width="43.7109375" style="160" customWidth="1"/>
    <col min="3074" max="3074" width="1.42578125" style="160" customWidth="1"/>
    <col min="3075" max="3076" width="29.7109375" style="160" customWidth="1"/>
    <col min="3077" max="3328" width="9.140625" style="160"/>
    <col min="3329" max="3329" width="43.7109375" style="160" customWidth="1"/>
    <col min="3330" max="3330" width="1.42578125" style="160" customWidth="1"/>
    <col min="3331" max="3332" width="29.7109375" style="160" customWidth="1"/>
    <col min="3333" max="3584" width="9.140625" style="160"/>
    <col min="3585" max="3585" width="43.7109375" style="160" customWidth="1"/>
    <col min="3586" max="3586" width="1.42578125" style="160" customWidth="1"/>
    <col min="3587" max="3588" width="29.7109375" style="160" customWidth="1"/>
    <col min="3589" max="3840" width="9.140625" style="160"/>
    <col min="3841" max="3841" width="43.7109375" style="160" customWidth="1"/>
    <col min="3842" max="3842" width="1.42578125" style="160" customWidth="1"/>
    <col min="3843" max="3844" width="29.7109375" style="160" customWidth="1"/>
    <col min="3845" max="4096" width="9.140625" style="160"/>
    <col min="4097" max="4097" width="43.7109375" style="160" customWidth="1"/>
    <col min="4098" max="4098" width="1.42578125" style="160" customWidth="1"/>
    <col min="4099" max="4100" width="29.7109375" style="160" customWidth="1"/>
    <col min="4101" max="4352" width="9.140625" style="160"/>
    <col min="4353" max="4353" width="43.7109375" style="160" customWidth="1"/>
    <col min="4354" max="4354" width="1.42578125" style="160" customWidth="1"/>
    <col min="4355" max="4356" width="29.7109375" style="160" customWidth="1"/>
    <col min="4357" max="4608" width="9.140625" style="160"/>
    <col min="4609" max="4609" width="43.7109375" style="160" customWidth="1"/>
    <col min="4610" max="4610" width="1.42578125" style="160" customWidth="1"/>
    <col min="4611" max="4612" width="29.7109375" style="160" customWidth="1"/>
    <col min="4613" max="4864" width="9.140625" style="160"/>
    <col min="4865" max="4865" width="43.7109375" style="160" customWidth="1"/>
    <col min="4866" max="4866" width="1.42578125" style="160" customWidth="1"/>
    <col min="4867" max="4868" width="29.7109375" style="160" customWidth="1"/>
    <col min="4869" max="5120" width="9.140625" style="160"/>
    <col min="5121" max="5121" width="43.7109375" style="160" customWidth="1"/>
    <col min="5122" max="5122" width="1.42578125" style="160" customWidth="1"/>
    <col min="5123" max="5124" width="29.7109375" style="160" customWidth="1"/>
    <col min="5125" max="5376" width="9.140625" style="160"/>
    <col min="5377" max="5377" width="43.7109375" style="160" customWidth="1"/>
    <col min="5378" max="5378" width="1.42578125" style="160" customWidth="1"/>
    <col min="5379" max="5380" width="29.7109375" style="160" customWidth="1"/>
    <col min="5381" max="5632" width="9.140625" style="160"/>
    <col min="5633" max="5633" width="43.7109375" style="160" customWidth="1"/>
    <col min="5634" max="5634" width="1.42578125" style="160" customWidth="1"/>
    <col min="5635" max="5636" width="29.7109375" style="160" customWidth="1"/>
    <col min="5637" max="5888" width="9.140625" style="160"/>
    <col min="5889" max="5889" width="43.7109375" style="160" customWidth="1"/>
    <col min="5890" max="5890" width="1.42578125" style="160" customWidth="1"/>
    <col min="5891" max="5892" width="29.7109375" style="160" customWidth="1"/>
    <col min="5893" max="6144" width="9.140625" style="160"/>
    <col min="6145" max="6145" width="43.7109375" style="160" customWidth="1"/>
    <col min="6146" max="6146" width="1.42578125" style="160" customWidth="1"/>
    <col min="6147" max="6148" width="29.7109375" style="160" customWidth="1"/>
    <col min="6149" max="6400" width="9.140625" style="160"/>
    <col min="6401" max="6401" width="43.7109375" style="160" customWidth="1"/>
    <col min="6402" max="6402" width="1.42578125" style="160" customWidth="1"/>
    <col min="6403" max="6404" width="29.7109375" style="160" customWidth="1"/>
    <col min="6405" max="6656" width="9.140625" style="160"/>
    <col min="6657" max="6657" width="43.7109375" style="160" customWidth="1"/>
    <col min="6658" max="6658" width="1.42578125" style="160" customWidth="1"/>
    <col min="6659" max="6660" width="29.7109375" style="160" customWidth="1"/>
    <col min="6661" max="6912" width="9.140625" style="160"/>
    <col min="6913" max="6913" width="43.7109375" style="160" customWidth="1"/>
    <col min="6914" max="6914" width="1.42578125" style="160" customWidth="1"/>
    <col min="6915" max="6916" width="29.7109375" style="160" customWidth="1"/>
    <col min="6917" max="7168" width="9.140625" style="160"/>
    <col min="7169" max="7169" width="43.7109375" style="160" customWidth="1"/>
    <col min="7170" max="7170" width="1.42578125" style="160" customWidth="1"/>
    <col min="7171" max="7172" width="29.7109375" style="160" customWidth="1"/>
    <col min="7173" max="7424" width="9.140625" style="160"/>
    <col min="7425" max="7425" width="43.7109375" style="160" customWidth="1"/>
    <col min="7426" max="7426" width="1.42578125" style="160" customWidth="1"/>
    <col min="7427" max="7428" width="29.7109375" style="160" customWidth="1"/>
    <col min="7429" max="7680" width="9.140625" style="160"/>
    <col min="7681" max="7681" width="43.7109375" style="160" customWidth="1"/>
    <col min="7682" max="7682" width="1.42578125" style="160" customWidth="1"/>
    <col min="7683" max="7684" width="29.7109375" style="160" customWidth="1"/>
    <col min="7685" max="7936" width="9.140625" style="160"/>
    <col min="7937" max="7937" width="43.7109375" style="160" customWidth="1"/>
    <col min="7938" max="7938" width="1.42578125" style="160" customWidth="1"/>
    <col min="7939" max="7940" width="29.7109375" style="160" customWidth="1"/>
    <col min="7941" max="8192" width="9.140625" style="160"/>
    <col min="8193" max="8193" width="43.7109375" style="160" customWidth="1"/>
    <col min="8194" max="8194" width="1.42578125" style="160" customWidth="1"/>
    <col min="8195" max="8196" width="29.7109375" style="160" customWidth="1"/>
    <col min="8197" max="8448" width="9.140625" style="160"/>
    <col min="8449" max="8449" width="43.7109375" style="160" customWidth="1"/>
    <col min="8450" max="8450" width="1.42578125" style="160" customWidth="1"/>
    <col min="8451" max="8452" width="29.7109375" style="160" customWidth="1"/>
    <col min="8453" max="8704" width="9.140625" style="160"/>
    <col min="8705" max="8705" width="43.7109375" style="160" customWidth="1"/>
    <col min="8706" max="8706" width="1.42578125" style="160" customWidth="1"/>
    <col min="8707" max="8708" width="29.7109375" style="160" customWidth="1"/>
    <col min="8709" max="8960" width="9.140625" style="160"/>
    <col min="8961" max="8961" width="43.7109375" style="160" customWidth="1"/>
    <col min="8962" max="8962" width="1.42578125" style="160" customWidth="1"/>
    <col min="8963" max="8964" width="29.7109375" style="160" customWidth="1"/>
    <col min="8965" max="9216" width="9.140625" style="160"/>
    <col min="9217" max="9217" width="43.7109375" style="160" customWidth="1"/>
    <col min="9218" max="9218" width="1.42578125" style="160" customWidth="1"/>
    <col min="9219" max="9220" width="29.7109375" style="160" customWidth="1"/>
    <col min="9221" max="9472" width="9.140625" style="160"/>
    <col min="9473" max="9473" width="43.7109375" style="160" customWidth="1"/>
    <col min="9474" max="9474" width="1.42578125" style="160" customWidth="1"/>
    <col min="9475" max="9476" width="29.7109375" style="160" customWidth="1"/>
    <col min="9477" max="9728" width="9.140625" style="160"/>
    <col min="9729" max="9729" width="43.7109375" style="160" customWidth="1"/>
    <col min="9730" max="9730" width="1.42578125" style="160" customWidth="1"/>
    <col min="9731" max="9732" width="29.7109375" style="160" customWidth="1"/>
    <col min="9733" max="9984" width="9.140625" style="160"/>
    <col min="9985" max="9985" width="43.7109375" style="160" customWidth="1"/>
    <col min="9986" max="9986" width="1.42578125" style="160" customWidth="1"/>
    <col min="9987" max="9988" width="29.7109375" style="160" customWidth="1"/>
    <col min="9989" max="10240" width="9.140625" style="160"/>
    <col min="10241" max="10241" width="43.7109375" style="160" customWidth="1"/>
    <col min="10242" max="10242" width="1.42578125" style="160" customWidth="1"/>
    <col min="10243" max="10244" width="29.7109375" style="160" customWidth="1"/>
    <col min="10245" max="10496" width="9.140625" style="160"/>
    <col min="10497" max="10497" width="43.7109375" style="160" customWidth="1"/>
    <col min="10498" max="10498" width="1.42578125" style="160" customWidth="1"/>
    <col min="10499" max="10500" width="29.7109375" style="160" customWidth="1"/>
    <col min="10501" max="10752" width="9.140625" style="160"/>
    <col min="10753" max="10753" width="43.7109375" style="160" customWidth="1"/>
    <col min="10754" max="10754" width="1.42578125" style="160" customWidth="1"/>
    <col min="10755" max="10756" width="29.7109375" style="160" customWidth="1"/>
    <col min="10757" max="11008" width="9.140625" style="160"/>
    <col min="11009" max="11009" width="43.7109375" style="160" customWidth="1"/>
    <col min="11010" max="11010" width="1.42578125" style="160" customWidth="1"/>
    <col min="11011" max="11012" width="29.7109375" style="160" customWidth="1"/>
    <col min="11013" max="11264" width="9.140625" style="160"/>
    <col min="11265" max="11265" width="43.7109375" style="160" customWidth="1"/>
    <col min="11266" max="11266" width="1.42578125" style="160" customWidth="1"/>
    <col min="11267" max="11268" width="29.7109375" style="160" customWidth="1"/>
    <col min="11269" max="11520" width="9.140625" style="160"/>
    <col min="11521" max="11521" width="43.7109375" style="160" customWidth="1"/>
    <col min="11522" max="11522" width="1.42578125" style="160" customWidth="1"/>
    <col min="11523" max="11524" width="29.7109375" style="160" customWidth="1"/>
    <col min="11525" max="11776" width="9.140625" style="160"/>
    <col min="11777" max="11777" width="43.7109375" style="160" customWidth="1"/>
    <col min="11778" max="11778" width="1.42578125" style="160" customWidth="1"/>
    <col min="11779" max="11780" width="29.7109375" style="160" customWidth="1"/>
    <col min="11781" max="12032" width="9.140625" style="160"/>
    <col min="12033" max="12033" width="43.7109375" style="160" customWidth="1"/>
    <col min="12034" max="12034" width="1.42578125" style="160" customWidth="1"/>
    <col min="12035" max="12036" width="29.7109375" style="160" customWidth="1"/>
    <col min="12037" max="12288" width="9.140625" style="160"/>
    <col min="12289" max="12289" width="43.7109375" style="160" customWidth="1"/>
    <col min="12290" max="12290" width="1.42578125" style="160" customWidth="1"/>
    <col min="12291" max="12292" width="29.7109375" style="160" customWidth="1"/>
    <col min="12293" max="12544" width="9.140625" style="160"/>
    <col min="12545" max="12545" width="43.7109375" style="160" customWidth="1"/>
    <col min="12546" max="12546" width="1.42578125" style="160" customWidth="1"/>
    <col min="12547" max="12548" width="29.7109375" style="160" customWidth="1"/>
    <col min="12549" max="12800" width="9.140625" style="160"/>
    <col min="12801" max="12801" width="43.7109375" style="160" customWidth="1"/>
    <col min="12802" max="12802" width="1.42578125" style="160" customWidth="1"/>
    <col min="12803" max="12804" width="29.7109375" style="160" customWidth="1"/>
    <col min="12805" max="13056" width="9.140625" style="160"/>
    <col min="13057" max="13057" width="43.7109375" style="160" customWidth="1"/>
    <col min="13058" max="13058" width="1.42578125" style="160" customWidth="1"/>
    <col min="13059" max="13060" width="29.7109375" style="160" customWidth="1"/>
    <col min="13061" max="13312" width="9.140625" style="160"/>
    <col min="13313" max="13313" width="43.7109375" style="160" customWidth="1"/>
    <col min="13314" max="13314" width="1.42578125" style="160" customWidth="1"/>
    <col min="13315" max="13316" width="29.7109375" style="160" customWidth="1"/>
    <col min="13317" max="13568" width="9.140625" style="160"/>
    <col min="13569" max="13569" width="43.7109375" style="160" customWidth="1"/>
    <col min="13570" max="13570" width="1.42578125" style="160" customWidth="1"/>
    <col min="13571" max="13572" width="29.7109375" style="160" customWidth="1"/>
    <col min="13573" max="13824" width="9.140625" style="160"/>
    <col min="13825" max="13825" width="43.7109375" style="160" customWidth="1"/>
    <col min="13826" max="13826" width="1.42578125" style="160" customWidth="1"/>
    <col min="13827" max="13828" width="29.7109375" style="160" customWidth="1"/>
    <col min="13829" max="14080" width="9.140625" style="160"/>
    <col min="14081" max="14081" width="43.7109375" style="160" customWidth="1"/>
    <col min="14082" max="14082" width="1.42578125" style="160" customWidth="1"/>
    <col min="14083" max="14084" width="29.7109375" style="160" customWidth="1"/>
    <col min="14085" max="14336" width="9.140625" style="160"/>
    <col min="14337" max="14337" width="43.7109375" style="160" customWidth="1"/>
    <col min="14338" max="14338" width="1.42578125" style="160" customWidth="1"/>
    <col min="14339" max="14340" width="29.7109375" style="160" customWidth="1"/>
    <col min="14341" max="14592" width="9.140625" style="160"/>
    <col min="14593" max="14593" width="43.7109375" style="160" customWidth="1"/>
    <col min="14594" max="14594" width="1.42578125" style="160" customWidth="1"/>
    <col min="14595" max="14596" width="29.7109375" style="160" customWidth="1"/>
    <col min="14597" max="14848" width="9.140625" style="160"/>
    <col min="14849" max="14849" width="43.7109375" style="160" customWidth="1"/>
    <col min="14850" max="14850" width="1.42578125" style="160" customWidth="1"/>
    <col min="14851" max="14852" width="29.7109375" style="160" customWidth="1"/>
    <col min="14853" max="15104" width="9.140625" style="160"/>
    <col min="15105" max="15105" width="43.7109375" style="160" customWidth="1"/>
    <col min="15106" max="15106" width="1.42578125" style="160" customWidth="1"/>
    <col min="15107" max="15108" width="29.7109375" style="160" customWidth="1"/>
    <col min="15109" max="15360" width="9.140625" style="160"/>
    <col min="15361" max="15361" width="43.7109375" style="160" customWidth="1"/>
    <col min="15362" max="15362" width="1.42578125" style="160" customWidth="1"/>
    <col min="15363" max="15364" width="29.7109375" style="160" customWidth="1"/>
    <col min="15365" max="15616" width="9.140625" style="160"/>
    <col min="15617" max="15617" width="43.7109375" style="160" customWidth="1"/>
    <col min="15618" max="15618" width="1.42578125" style="160" customWidth="1"/>
    <col min="15619" max="15620" width="29.7109375" style="160" customWidth="1"/>
    <col min="15621" max="15872" width="9.140625" style="160"/>
    <col min="15873" max="15873" width="43.7109375" style="160" customWidth="1"/>
    <col min="15874" max="15874" width="1.42578125" style="160" customWidth="1"/>
    <col min="15875" max="15876" width="29.7109375" style="160" customWidth="1"/>
    <col min="15877" max="16128" width="9.140625" style="160"/>
    <col min="16129" max="16129" width="43.7109375" style="160" customWidth="1"/>
    <col min="16130" max="16130" width="1.42578125" style="160" customWidth="1"/>
    <col min="16131" max="16132" width="29.7109375" style="160" customWidth="1"/>
    <col min="16133" max="16384" width="9.140625" style="160"/>
  </cols>
  <sheetData>
    <row r="1" spans="1:4" x14ac:dyDescent="0.35">
      <c r="A1" s="283" t="s">
        <v>134</v>
      </c>
      <c r="B1" s="283"/>
      <c r="C1" s="283"/>
      <c r="D1" s="283"/>
    </row>
    <row r="2" spans="1:4" x14ac:dyDescent="0.35">
      <c r="A2" s="281" t="s">
        <v>184</v>
      </c>
      <c r="B2" s="281"/>
      <c r="C2" s="281"/>
      <c r="D2" s="281"/>
    </row>
    <row r="3" spans="1:4" x14ac:dyDescent="0.35">
      <c r="A3" s="281" t="s">
        <v>185</v>
      </c>
      <c r="B3" s="281"/>
      <c r="C3" s="281"/>
      <c r="D3" s="281"/>
    </row>
    <row r="4" spans="1:4" x14ac:dyDescent="0.35">
      <c r="A4" s="303" t="s">
        <v>135</v>
      </c>
      <c r="B4" s="303"/>
      <c r="C4" s="303"/>
      <c r="D4" s="303"/>
    </row>
    <row r="5" spans="1:4" s="163" customFormat="1" ht="15" x14ac:dyDescent="0.3">
      <c r="A5" s="161"/>
      <c r="B5" s="162"/>
      <c r="C5" s="302"/>
      <c r="D5" s="302"/>
    </row>
    <row r="6" spans="1:4" s="163" customFormat="1" ht="15" x14ac:dyDescent="0.3">
      <c r="A6" s="164"/>
      <c r="B6" s="162"/>
      <c r="C6" s="284" t="s">
        <v>24</v>
      </c>
      <c r="D6" s="285"/>
    </row>
    <row r="7" spans="1:4" s="163" customFormat="1" ht="15" x14ac:dyDescent="0.3">
      <c r="A7" s="268" t="s">
        <v>136</v>
      </c>
      <c r="B7" s="162"/>
      <c r="C7" s="24" t="s">
        <v>26</v>
      </c>
      <c r="D7" s="25"/>
    </row>
    <row r="8" spans="1:4" s="163" customFormat="1" ht="15" x14ac:dyDescent="0.3">
      <c r="A8" s="269"/>
      <c r="B8" s="165"/>
      <c r="C8" s="27" t="s">
        <v>27</v>
      </c>
      <c r="D8" s="28" t="s">
        <v>28</v>
      </c>
    </row>
    <row r="9" spans="1:4" s="232" customFormat="1" ht="31.5" customHeight="1" x14ac:dyDescent="0.3">
      <c r="A9" s="229">
        <v>1</v>
      </c>
      <c r="B9" s="230"/>
      <c r="C9" s="223">
        <v>277</v>
      </c>
      <c r="D9" s="231">
        <f>C9/C$12*100</f>
        <v>64.418604651162795</v>
      </c>
    </row>
    <row r="10" spans="1:4" s="232" customFormat="1" ht="31.5" customHeight="1" x14ac:dyDescent="0.3">
      <c r="A10" s="229">
        <v>2</v>
      </c>
      <c r="B10" s="229"/>
      <c r="C10" s="223">
        <v>153</v>
      </c>
      <c r="D10" s="231">
        <f>C10/C$12*100</f>
        <v>35.581395348837205</v>
      </c>
    </row>
    <row r="11" spans="1:4" s="170" customFormat="1" ht="15" x14ac:dyDescent="0.3">
      <c r="A11" s="166"/>
      <c r="B11" s="167"/>
      <c r="C11" s="168"/>
      <c r="D11" s="169"/>
    </row>
    <row r="12" spans="1:4" s="170" customFormat="1" ht="15" x14ac:dyDescent="0.3">
      <c r="A12" s="171" t="s">
        <v>131</v>
      </c>
      <c r="B12" s="172"/>
      <c r="C12" s="173">
        <f>SUM(C9:C10)</f>
        <v>430</v>
      </c>
      <c r="D12" s="146">
        <f>C12/C$12*100</f>
        <v>100</v>
      </c>
    </row>
    <row r="13" spans="1:4" s="170" customFormat="1" ht="15" x14ac:dyDescent="0.3">
      <c r="A13" s="174"/>
      <c r="B13" s="172"/>
      <c r="C13" s="175"/>
      <c r="D13" s="176"/>
    </row>
    <row r="14" spans="1:4" s="170" customFormat="1" ht="15" x14ac:dyDescent="0.3">
      <c r="B14" s="177"/>
      <c r="C14" s="178"/>
      <c r="D14" s="179"/>
    </row>
    <row r="15" spans="1:4" s="63" customFormat="1" ht="15" x14ac:dyDescent="0.35">
      <c r="A15" s="11" t="s">
        <v>186</v>
      </c>
      <c r="B15" s="180"/>
      <c r="C15" s="61"/>
      <c r="D15" s="62"/>
    </row>
    <row r="16" spans="1:4" s="119" customFormat="1" x14ac:dyDescent="0.35">
      <c r="A16" s="12"/>
      <c r="B16" s="26"/>
      <c r="C16" s="94"/>
      <c r="D16" s="95"/>
    </row>
  </sheetData>
  <mergeCells count="6">
    <mergeCell ref="A2:D2"/>
    <mergeCell ref="A1:D1"/>
    <mergeCell ref="C5:D5"/>
    <mergeCell ref="C6:D6"/>
    <mergeCell ref="A4:D4"/>
    <mergeCell ref="A3:D3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>
      <selection sqref="A1:D1"/>
    </sheetView>
  </sheetViews>
  <sheetFormatPr defaultRowHeight="18" x14ac:dyDescent="0.35"/>
  <cols>
    <col min="1" max="1" width="51.7109375" style="186" customWidth="1"/>
    <col min="2" max="2" width="1.42578125" style="186" customWidth="1"/>
    <col min="3" max="3" width="28.28515625" style="187" customWidth="1"/>
    <col min="4" max="4" width="28.28515625" style="188" customWidth="1"/>
    <col min="5" max="256" width="9.140625" style="185"/>
    <col min="257" max="257" width="42.7109375" style="185" customWidth="1"/>
    <col min="258" max="258" width="1.42578125" style="185" customWidth="1"/>
    <col min="259" max="260" width="28.28515625" style="185" customWidth="1"/>
    <col min="261" max="512" width="9.140625" style="185"/>
    <col min="513" max="513" width="42.7109375" style="185" customWidth="1"/>
    <col min="514" max="514" width="1.42578125" style="185" customWidth="1"/>
    <col min="515" max="516" width="28.28515625" style="185" customWidth="1"/>
    <col min="517" max="768" width="9.140625" style="185"/>
    <col min="769" max="769" width="42.7109375" style="185" customWidth="1"/>
    <col min="770" max="770" width="1.42578125" style="185" customWidth="1"/>
    <col min="771" max="772" width="28.28515625" style="185" customWidth="1"/>
    <col min="773" max="1024" width="9.140625" style="185"/>
    <col min="1025" max="1025" width="42.7109375" style="185" customWidth="1"/>
    <col min="1026" max="1026" width="1.42578125" style="185" customWidth="1"/>
    <col min="1027" max="1028" width="28.28515625" style="185" customWidth="1"/>
    <col min="1029" max="1280" width="9.140625" style="185"/>
    <col min="1281" max="1281" width="42.7109375" style="185" customWidth="1"/>
    <col min="1282" max="1282" width="1.42578125" style="185" customWidth="1"/>
    <col min="1283" max="1284" width="28.28515625" style="185" customWidth="1"/>
    <col min="1285" max="1536" width="9.140625" style="185"/>
    <col min="1537" max="1537" width="42.7109375" style="185" customWidth="1"/>
    <col min="1538" max="1538" width="1.42578125" style="185" customWidth="1"/>
    <col min="1539" max="1540" width="28.28515625" style="185" customWidth="1"/>
    <col min="1541" max="1792" width="9.140625" style="185"/>
    <col min="1793" max="1793" width="42.7109375" style="185" customWidth="1"/>
    <col min="1794" max="1794" width="1.42578125" style="185" customWidth="1"/>
    <col min="1795" max="1796" width="28.28515625" style="185" customWidth="1"/>
    <col min="1797" max="2048" width="9.140625" style="185"/>
    <col min="2049" max="2049" width="42.7109375" style="185" customWidth="1"/>
    <col min="2050" max="2050" width="1.42578125" style="185" customWidth="1"/>
    <col min="2051" max="2052" width="28.28515625" style="185" customWidth="1"/>
    <col min="2053" max="2304" width="9.140625" style="185"/>
    <col min="2305" max="2305" width="42.7109375" style="185" customWidth="1"/>
    <col min="2306" max="2306" width="1.42578125" style="185" customWidth="1"/>
    <col min="2307" max="2308" width="28.28515625" style="185" customWidth="1"/>
    <col min="2309" max="2560" width="9.140625" style="185"/>
    <col min="2561" max="2561" width="42.7109375" style="185" customWidth="1"/>
    <col min="2562" max="2562" width="1.42578125" style="185" customWidth="1"/>
    <col min="2563" max="2564" width="28.28515625" style="185" customWidth="1"/>
    <col min="2565" max="2816" width="9.140625" style="185"/>
    <col min="2817" max="2817" width="42.7109375" style="185" customWidth="1"/>
    <col min="2818" max="2818" width="1.42578125" style="185" customWidth="1"/>
    <col min="2819" max="2820" width="28.28515625" style="185" customWidth="1"/>
    <col min="2821" max="3072" width="9.140625" style="185"/>
    <col min="3073" max="3073" width="42.7109375" style="185" customWidth="1"/>
    <col min="3074" max="3074" width="1.42578125" style="185" customWidth="1"/>
    <col min="3075" max="3076" width="28.28515625" style="185" customWidth="1"/>
    <col min="3077" max="3328" width="9.140625" style="185"/>
    <col min="3329" max="3329" width="42.7109375" style="185" customWidth="1"/>
    <col min="3330" max="3330" width="1.42578125" style="185" customWidth="1"/>
    <col min="3331" max="3332" width="28.28515625" style="185" customWidth="1"/>
    <col min="3333" max="3584" width="9.140625" style="185"/>
    <col min="3585" max="3585" width="42.7109375" style="185" customWidth="1"/>
    <col min="3586" max="3586" width="1.42578125" style="185" customWidth="1"/>
    <col min="3587" max="3588" width="28.28515625" style="185" customWidth="1"/>
    <col min="3589" max="3840" width="9.140625" style="185"/>
    <col min="3841" max="3841" width="42.7109375" style="185" customWidth="1"/>
    <col min="3842" max="3842" width="1.42578125" style="185" customWidth="1"/>
    <col min="3843" max="3844" width="28.28515625" style="185" customWidth="1"/>
    <col min="3845" max="4096" width="9.140625" style="185"/>
    <col min="4097" max="4097" width="42.7109375" style="185" customWidth="1"/>
    <col min="4098" max="4098" width="1.42578125" style="185" customWidth="1"/>
    <col min="4099" max="4100" width="28.28515625" style="185" customWidth="1"/>
    <col min="4101" max="4352" width="9.140625" style="185"/>
    <col min="4353" max="4353" width="42.7109375" style="185" customWidth="1"/>
    <col min="4354" max="4354" width="1.42578125" style="185" customWidth="1"/>
    <col min="4355" max="4356" width="28.28515625" style="185" customWidth="1"/>
    <col min="4357" max="4608" width="9.140625" style="185"/>
    <col min="4609" max="4609" width="42.7109375" style="185" customWidth="1"/>
    <col min="4610" max="4610" width="1.42578125" style="185" customWidth="1"/>
    <col min="4611" max="4612" width="28.28515625" style="185" customWidth="1"/>
    <col min="4613" max="4864" width="9.140625" style="185"/>
    <col min="4865" max="4865" width="42.7109375" style="185" customWidth="1"/>
    <col min="4866" max="4866" width="1.42578125" style="185" customWidth="1"/>
    <col min="4867" max="4868" width="28.28515625" style="185" customWidth="1"/>
    <col min="4869" max="5120" width="9.140625" style="185"/>
    <col min="5121" max="5121" width="42.7109375" style="185" customWidth="1"/>
    <col min="5122" max="5122" width="1.42578125" style="185" customWidth="1"/>
    <col min="5123" max="5124" width="28.28515625" style="185" customWidth="1"/>
    <col min="5125" max="5376" width="9.140625" style="185"/>
    <col min="5377" max="5377" width="42.7109375" style="185" customWidth="1"/>
    <col min="5378" max="5378" width="1.42578125" style="185" customWidth="1"/>
    <col min="5379" max="5380" width="28.28515625" style="185" customWidth="1"/>
    <col min="5381" max="5632" width="9.140625" style="185"/>
    <col min="5633" max="5633" width="42.7109375" style="185" customWidth="1"/>
    <col min="5634" max="5634" width="1.42578125" style="185" customWidth="1"/>
    <col min="5635" max="5636" width="28.28515625" style="185" customWidth="1"/>
    <col min="5637" max="5888" width="9.140625" style="185"/>
    <col min="5889" max="5889" width="42.7109375" style="185" customWidth="1"/>
    <col min="5890" max="5890" width="1.42578125" style="185" customWidth="1"/>
    <col min="5891" max="5892" width="28.28515625" style="185" customWidth="1"/>
    <col min="5893" max="6144" width="9.140625" style="185"/>
    <col min="6145" max="6145" width="42.7109375" style="185" customWidth="1"/>
    <col min="6146" max="6146" width="1.42578125" style="185" customWidth="1"/>
    <col min="6147" max="6148" width="28.28515625" style="185" customWidth="1"/>
    <col min="6149" max="6400" width="9.140625" style="185"/>
    <col min="6401" max="6401" width="42.7109375" style="185" customWidth="1"/>
    <col min="6402" max="6402" width="1.42578125" style="185" customWidth="1"/>
    <col min="6403" max="6404" width="28.28515625" style="185" customWidth="1"/>
    <col min="6405" max="6656" width="9.140625" style="185"/>
    <col min="6657" max="6657" width="42.7109375" style="185" customWidth="1"/>
    <col min="6658" max="6658" width="1.42578125" style="185" customWidth="1"/>
    <col min="6659" max="6660" width="28.28515625" style="185" customWidth="1"/>
    <col min="6661" max="6912" width="9.140625" style="185"/>
    <col min="6913" max="6913" width="42.7109375" style="185" customWidth="1"/>
    <col min="6914" max="6914" width="1.42578125" style="185" customWidth="1"/>
    <col min="6915" max="6916" width="28.28515625" style="185" customWidth="1"/>
    <col min="6917" max="7168" width="9.140625" style="185"/>
    <col min="7169" max="7169" width="42.7109375" style="185" customWidth="1"/>
    <col min="7170" max="7170" width="1.42578125" style="185" customWidth="1"/>
    <col min="7171" max="7172" width="28.28515625" style="185" customWidth="1"/>
    <col min="7173" max="7424" width="9.140625" style="185"/>
    <col min="7425" max="7425" width="42.7109375" style="185" customWidth="1"/>
    <col min="7426" max="7426" width="1.42578125" style="185" customWidth="1"/>
    <col min="7427" max="7428" width="28.28515625" style="185" customWidth="1"/>
    <col min="7429" max="7680" width="9.140625" style="185"/>
    <col min="7681" max="7681" width="42.7109375" style="185" customWidth="1"/>
    <col min="7682" max="7682" width="1.42578125" style="185" customWidth="1"/>
    <col min="7683" max="7684" width="28.28515625" style="185" customWidth="1"/>
    <col min="7685" max="7936" width="9.140625" style="185"/>
    <col min="7937" max="7937" width="42.7109375" style="185" customWidth="1"/>
    <col min="7938" max="7938" width="1.42578125" style="185" customWidth="1"/>
    <col min="7939" max="7940" width="28.28515625" style="185" customWidth="1"/>
    <col min="7941" max="8192" width="9.140625" style="185"/>
    <col min="8193" max="8193" width="42.7109375" style="185" customWidth="1"/>
    <col min="8194" max="8194" width="1.42578125" style="185" customWidth="1"/>
    <col min="8195" max="8196" width="28.28515625" style="185" customWidth="1"/>
    <col min="8197" max="8448" width="9.140625" style="185"/>
    <col min="8449" max="8449" width="42.7109375" style="185" customWidth="1"/>
    <col min="8450" max="8450" width="1.42578125" style="185" customWidth="1"/>
    <col min="8451" max="8452" width="28.28515625" style="185" customWidth="1"/>
    <col min="8453" max="8704" width="9.140625" style="185"/>
    <col min="8705" max="8705" width="42.7109375" style="185" customWidth="1"/>
    <col min="8706" max="8706" width="1.42578125" style="185" customWidth="1"/>
    <col min="8707" max="8708" width="28.28515625" style="185" customWidth="1"/>
    <col min="8709" max="8960" width="9.140625" style="185"/>
    <col min="8961" max="8961" width="42.7109375" style="185" customWidth="1"/>
    <col min="8962" max="8962" width="1.42578125" style="185" customWidth="1"/>
    <col min="8963" max="8964" width="28.28515625" style="185" customWidth="1"/>
    <col min="8965" max="9216" width="9.140625" style="185"/>
    <col min="9217" max="9217" width="42.7109375" style="185" customWidth="1"/>
    <col min="9218" max="9218" width="1.42578125" style="185" customWidth="1"/>
    <col min="9219" max="9220" width="28.28515625" style="185" customWidth="1"/>
    <col min="9221" max="9472" width="9.140625" style="185"/>
    <col min="9473" max="9473" width="42.7109375" style="185" customWidth="1"/>
    <col min="9474" max="9474" width="1.42578125" style="185" customWidth="1"/>
    <col min="9475" max="9476" width="28.28515625" style="185" customWidth="1"/>
    <col min="9477" max="9728" width="9.140625" style="185"/>
    <col min="9729" max="9729" width="42.7109375" style="185" customWidth="1"/>
    <col min="9730" max="9730" width="1.42578125" style="185" customWidth="1"/>
    <col min="9731" max="9732" width="28.28515625" style="185" customWidth="1"/>
    <col min="9733" max="9984" width="9.140625" style="185"/>
    <col min="9985" max="9985" width="42.7109375" style="185" customWidth="1"/>
    <col min="9986" max="9986" width="1.42578125" style="185" customWidth="1"/>
    <col min="9987" max="9988" width="28.28515625" style="185" customWidth="1"/>
    <col min="9989" max="10240" width="9.140625" style="185"/>
    <col min="10241" max="10241" width="42.7109375" style="185" customWidth="1"/>
    <col min="10242" max="10242" width="1.42578125" style="185" customWidth="1"/>
    <col min="10243" max="10244" width="28.28515625" style="185" customWidth="1"/>
    <col min="10245" max="10496" width="9.140625" style="185"/>
    <col min="10497" max="10497" width="42.7109375" style="185" customWidth="1"/>
    <col min="10498" max="10498" width="1.42578125" style="185" customWidth="1"/>
    <col min="10499" max="10500" width="28.28515625" style="185" customWidth="1"/>
    <col min="10501" max="10752" width="9.140625" style="185"/>
    <col min="10753" max="10753" width="42.7109375" style="185" customWidth="1"/>
    <col min="10754" max="10754" width="1.42578125" style="185" customWidth="1"/>
    <col min="10755" max="10756" width="28.28515625" style="185" customWidth="1"/>
    <col min="10757" max="11008" width="9.140625" style="185"/>
    <col min="11009" max="11009" width="42.7109375" style="185" customWidth="1"/>
    <col min="11010" max="11010" width="1.42578125" style="185" customWidth="1"/>
    <col min="11011" max="11012" width="28.28515625" style="185" customWidth="1"/>
    <col min="11013" max="11264" width="9.140625" style="185"/>
    <col min="11265" max="11265" width="42.7109375" style="185" customWidth="1"/>
    <col min="11266" max="11266" width="1.42578125" style="185" customWidth="1"/>
    <col min="11267" max="11268" width="28.28515625" style="185" customWidth="1"/>
    <col min="11269" max="11520" width="9.140625" style="185"/>
    <col min="11521" max="11521" width="42.7109375" style="185" customWidth="1"/>
    <col min="11522" max="11522" width="1.42578125" style="185" customWidth="1"/>
    <col min="11523" max="11524" width="28.28515625" style="185" customWidth="1"/>
    <col min="11525" max="11776" width="9.140625" style="185"/>
    <col min="11777" max="11777" width="42.7109375" style="185" customWidth="1"/>
    <col min="11778" max="11778" width="1.42578125" style="185" customWidth="1"/>
    <col min="11779" max="11780" width="28.28515625" style="185" customWidth="1"/>
    <col min="11781" max="12032" width="9.140625" style="185"/>
    <col min="12033" max="12033" width="42.7109375" style="185" customWidth="1"/>
    <col min="12034" max="12034" width="1.42578125" style="185" customWidth="1"/>
    <col min="12035" max="12036" width="28.28515625" style="185" customWidth="1"/>
    <col min="12037" max="12288" width="9.140625" style="185"/>
    <col min="12289" max="12289" width="42.7109375" style="185" customWidth="1"/>
    <col min="12290" max="12290" width="1.42578125" style="185" customWidth="1"/>
    <col min="12291" max="12292" width="28.28515625" style="185" customWidth="1"/>
    <col min="12293" max="12544" width="9.140625" style="185"/>
    <col min="12545" max="12545" width="42.7109375" style="185" customWidth="1"/>
    <col min="12546" max="12546" width="1.42578125" style="185" customWidth="1"/>
    <col min="12547" max="12548" width="28.28515625" style="185" customWidth="1"/>
    <col min="12549" max="12800" width="9.140625" style="185"/>
    <col min="12801" max="12801" width="42.7109375" style="185" customWidth="1"/>
    <col min="12802" max="12802" width="1.42578125" style="185" customWidth="1"/>
    <col min="12803" max="12804" width="28.28515625" style="185" customWidth="1"/>
    <col min="12805" max="13056" width="9.140625" style="185"/>
    <col min="13057" max="13057" width="42.7109375" style="185" customWidth="1"/>
    <col min="13058" max="13058" width="1.42578125" style="185" customWidth="1"/>
    <col min="13059" max="13060" width="28.28515625" style="185" customWidth="1"/>
    <col min="13061" max="13312" width="9.140625" style="185"/>
    <col min="13313" max="13313" width="42.7109375" style="185" customWidth="1"/>
    <col min="13314" max="13314" width="1.42578125" style="185" customWidth="1"/>
    <col min="13315" max="13316" width="28.28515625" style="185" customWidth="1"/>
    <col min="13317" max="13568" width="9.140625" style="185"/>
    <col min="13569" max="13569" width="42.7109375" style="185" customWidth="1"/>
    <col min="13570" max="13570" width="1.42578125" style="185" customWidth="1"/>
    <col min="13571" max="13572" width="28.28515625" style="185" customWidth="1"/>
    <col min="13573" max="13824" width="9.140625" style="185"/>
    <col min="13825" max="13825" width="42.7109375" style="185" customWidth="1"/>
    <col min="13826" max="13826" width="1.42578125" style="185" customWidth="1"/>
    <col min="13827" max="13828" width="28.28515625" style="185" customWidth="1"/>
    <col min="13829" max="14080" width="9.140625" style="185"/>
    <col min="14081" max="14081" width="42.7109375" style="185" customWidth="1"/>
    <col min="14082" max="14082" width="1.42578125" style="185" customWidth="1"/>
    <col min="14083" max="14084" width="28.28515625" style="185" customWidth="1"/>
    <col min="14085" max="14336" width="9.140625" style="185"/>
    <col min="14337" max="14337" width="42.7109375" style="185" customWidth="1"/>
    <col min="14338" max="14338" width="1.42578125" style="185" customWidth="1"/>
    <col min="14339" max="14340" width="28.28515625" style="185" customWidth="1"/>
    <col min="14341" max="14592" width="9.140625" style="185"/>
    <col min="14593" max="14593" width="42.7109375" style="185" customWidth="1"/>
    <col min="14594" max="14594" width="1.42578125" style="185" customWidth="1"/>
    <col min="14595" max="14596" width="28.28515625" style="185" customWidth="1"/>
    <col min="14597" max="14848" width="9.140625" style="185"/>
    <col min="14849" max="14849" width="42.7109375" style="185" customWidth="1"/>
    <col min="14850" max="14850" width="1.42578125" style="185" customWidth="1"/>
    <col min="14851" max="14852" width="28.28515625" style="185" customWidth="1"/>
    <col min="14853" max="15104" width="9.140625" style="185"/>
    <col min="15105" max="15105" width="42.7109375" style="185" customWidth="1"/>
    <col min="15106" max="15106" width="1.42578125" style="185" customWidth="1"/>
    <col min="15107" max="15108" width="28.28515625" style="185" customWidth="1"/>
    <col min="15109" max="15360" width="9.140625" style="185"/>
    <col min="15361" max="15361" width="42.7109375" style="185" customWidth="1"/>
    <col min="15362" max="15362" width="1.42578125" style="185" customWidth="1"/>
    <col min="15363" max="15364" width="28.28515625" style="185" customWidth="1"/>
    <col min="15365" max="15616" width="9.140625" style="185"/>
    <col min="15617" max="15617" width="42.7109375" style="185" customWidth="1"/>
    <col min="15618" max="15618" width="1.42578125" style="185" customWidth="1"/>
    <col min="15619" max="15620" width="28.28515625" style="185" customWidth="1"/>
    <col min="15621" max="15872" width="9.140625" style="185"/>
    <col min="15873" max="15873" width="42.7109375" style="185" customWidth="1"/>
    <col min="15874" max="15874" width="1.42578125" style="185" customWidth="1"/>
    <col min="15875" max="15876" width="28.28515625" style="185" customWidth="1"/>
    <col min="15877" max="16128" width="9.140625" style="185"/>
    <col min="16129" max="16129" width="42.7109375" style="185" customWidth="1"/>
    <col min="16130" max="16130" width="1.42578125" style="185" customWidth="1"/>
    <col min="16131" max="16132" width="28.28515625" style="185" customWidth="1"/>
    <col min="16133" max="16384" width="9.140625" style="185"/>
  </cols>
  <sheetData>
    <row r="1" spans="1:4" x14ac:dyDescent="0.35">
      <c r="A1" s="283" t="s">
        <v>137</v>
      </c>
      <c r="B1" s="283"/>
      <c r="C1" s="283"/>
      <c r="D1" s="283"/>
    </row>
    <row r="2" spans="1:4" x14ac:dyDescent="0.35">
      <c r="A2" s="281" t="s">
        <v>184</v>
      </c>
      <c r="B2" s="281"/>
      <c r="C2" s="281"/>
      <c r="D2" s="281"/>
    </row>
    <row r="3" spans="1:4" x14ac:dyDescent="0.35">
      <c r="A3" s="281" t="s">
        <v>185</v>
      </c>
      <c r="B3" s="281"/>
      <c r="C3" s="281"/>
      <c r="D3" s="281"/>
    </row>
    <row r="4" spans="1:4" x14ac:dyDescent="0.35">
      <c r="A4" s="304" t="s">
        <v>138</v>
      </c>
      <c r="B4" s="304"/>
      <c r="C4" s="304"/>
      <c r="D4" s="304"/>
    </row>
    <row r="6" spans="1:4" s="190" customFormat="1" ht="15" x14ac:dyDescent="0.3">
      <c r="A6" s="189"/>
      <c r="B6" s="162"/>
      <c r="C6" s="290" t="s">
        <v>24</v>
      </c>
      <c r="D6" s="291"/>
    </row>
    <row r="7" spans="1:4" s="190" customFormat="1" ht="15" x14ac:dyDescent="0.3">
      <c r="A7" s="270" t="s">
        <v>139</v>
      </c>
      <c r="B7" s="162"/>
      <c r="C7" s="24" t="s">
        <v>26</v>
      </c>
      <c r="D7" s="25"/>
    </row>
    <row r="8" spans="1:4" s="190" customFormat="1" ht="15" x14ac:dyDescent="0.3">
      <c r="A8" s="271"/>
      <c r="B8" s="162"/>
      <c r="C8" s="27" t="s">
        <v>27</v>
      </c>
      <c r="D8" s="28" t="s">
        <v>28</v>
      </c>
    </row>
    <row r="9" spans="1:4" s="228" customFormat="1" ht="47.25" customHeight="1" x14ac:dyDescent="0.3">
      <c r="A9" s="226" t="s">
        <v>140</v>
      </c>
      <c r="B9" s="227"/>
      <c r="C9" s="223">
        <v>334</v>
      </c>
      <c r="D9" s="224">
        <f>C9/C$12*100</f>
        <v>77.674418604651166</v>
      </c>
    </row>
    <row r="10" spans="1:4" s="228" customFormat="1" ht="47.25" customHeight="1" x14ac:dyDescent="0.3">
      <c r="A10" s="226" t="s">
        <v>141</v>
      </c>
      <c r="B10" s="227"/>
      <c r="C10" s="223">
        <v>96</v>
      </c>
      <c r="D10" s="224">
        <f>C10/C$12*100</f>
        <v>22.325581395348838</v>
      </c>
    </row>
    <row r="11" spans="1:4" ht="15" x14ac:dyDescent="0.3">
      <c r="A11" s="193"/>
      <c r="B11" s="194"/>
      <c r="C11" s="195"/>
      <c r="D11" s="196"/>
    </row>
    <row r="12" spans="1:4" ht="15" x14ac:dyDescent="0.3">
      <c r="A12" s="197" t="s">
        <v>131</v>
      </c>
      <c r="B12" s="198"/>
      <c r="C12" s="199">
        <f>SUM(C9:C10)</f>
        <v>430</v>
      </c>
      <c r="D12" s="200">
        <f>C12/C$12*100</f>
        <v>100</v>
      </c>
    </row>
    <row r="13" spans="1:4" ht="15" x14ac:dyDescent="0.3">
      <c r="A13" s="55"/>
      <c r="B13" s="2"/>
      <c r="C13" s="201"/>
      <c r="D13" s="202"/>
    </row>
    <row r="14" spans="1:4" ht="15" x14ac:dyDescent="0.3">
      <c r="A14" s="203"/>
      <c r="B14" s="203"/>
      <c r="C14" s="191"/>
      <c r="D14" s="192"/>
    </row>
    <row r="15" spans="1:4" s="78" customFormat="1" ht="15" x14ac:dyDescent="0.35">
      <c r="A15" s="11" t="s">
        <v>186</v>
      </c>
      <c r="B15" s="12"/>
      <c r="C15" s="61"/>
      <c r="D15" s="77"/>
    </row>
    <row r="16" spans="1:4" x14ac:dyDescent="0.35">
      <c r="A16" s="12"/>
      <c r="B16" s="12"/>
    </row>
  </sheetData>
  <mergeCells count="5">
    <mergeCell ref="A1:D1"/>
    <mergeCell ref="C6:D6"/>
    <mergeCell ref="A4:D4"/>
    <mergeCell ref="A3:D3"/>
    <mergeCell ref="A2:D2"/>
  </mergeCells>
  <printOptions horizontalCentered="1"/>
  <pageMargins left="0" right="0" top="0.39370078740157483" bottom="0.39370078740157483" header="0" footer="0"/>
  <pageSetup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 </vt:lpstr>
      <vt:lpstr>- 9 -</vt:lpstr>
      <vt:lpstr>'- 2 -'!Print_Area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2014-06-11T12:43:27Z</cp:lastPrinted>
  <dcterms:created xsi:type="dcterms:W3CDTF">2012-04-19T19:04:03Z</dcterms:created>
  <dcterms:modified xsi:type="dcterms:W3CDTF">2018-02-22T15:54:20Z</dcterms:modified>
</cp:coreProperties>
</file>