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90" yWindow="855" windowWidth="24120" windowHeight="11100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0" r:id="rId10"/>
  </sheets>
  <definedNames>
    <definedName name="_xlnm.Print_Titles" localSheetId="1">'- 1 -'!$1:$9</definedName>
    <definedName name="_xlnm.Print_Titles" localSheetId="2">'- 2 -'!$1:$8</definedName>
    <definedName name="_xlnm.Print_Titles" localSheetId="4">'- 4 -'!$1:$7</definedName>
    <definedName name="_xlnm.Print_Titles" localSheetId="5">'- 5 -'!$1:$7</definedName>
  </definedNames>
  <calcPr calcId="145621" iterateDelta="252"/>
</workbook>
</file>

<file path=xl/calcChain.xml><?xml version="1.0" encoding="utf-8"?>
<calcChain xmlns="http://schemas.openxmlformats.org/spreadsheetml/2006/main">
  <c r="D47" i="2" l="1"/>
  <c r="C47" i="2"/>
  <c r="J18" i="4" l="1"/>
  <c r="I18" i="4"/>
  <c r="C95" i="2"/>
  <c r="C82" i="2"/>
  <c r="I9" i="10" l="1"/>
  <c r="J9" i="10"/>
  <c r="I10" i="10"/>
  <c r="I9" i="7"/>
  <c r="I10" i="7"/>
  <c r="I11" i="7"/>
  <c r="I12" i="7"/>
  <c r="I13" i="7"/>
  <c r="I14" i="7"/>
  <c r="I15" i="7"/>
  <c r="I16" i="7"/>
  <c r="I17" i="7"/>
  <c r="I18" i="7"/>
  <c r="I19" i="7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J38" i="6"/>
  <c r="J39" i="6"/>
  <c r="J40" i="6"/>
  <c r="J41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23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C76" i="2" l="1"/>
  <c r="C91" i="3" l="1"/>
  <c r="J10" i="6" l="1"/>
  <c r="J11" i="6"/>
  <c r="J12" i="6"/>
  <c r="I10" i="6"/>
  <c r="I11" i="6"/>
  <c r="I12" i="6"/>
  <c r="C102" i="3" l="1"/>
  <c r="C83" i="3"/>
  <c r="C76" i="3"/>
  <c r="C68" i="3"/>
  <c r="C44" i="3"/>
  <c r="C25" i="3"/>
  <c r="C20" i="3"/>
  <c r="C93" i="3" l="1"/>
  <c r="C105" i="3" l="1"/>
  <c r="D41" i="3" l="1"/>
  <c r="D54" i="3"/>
  <c r="D36" i="3"/>
  <c r="D56" i="3"/>
  <c r="D93" i="3"/>
  <c r="D62" i="3"/>
  <c r="D105" i="3"/>
  <c r="D101" i="3"/>
  <c r="D99" i="3"/>
  <c r="D89" i="3"/>
  <c r="D87" i="3"/>
  <c r="D82" i="3"/>
  <c r="D80" i="3"/>
  <c r="D75" i="3"/>
  <c r="D71" i="3"/>
  <c r="D66" i="3"/>
  <c r="D64" i="3"/>
  <c r="D61" i="3"/>
  <c r="D59" i="3"/>
  <c r="D58" i="3"/>
  <c r="D55" i="3"/>
  <c r="D52" i="3"/>
  <c r="D50" i="3"/>
  <c r="D48" i="3"/>
  <c r="D43" i="3"/>
  <c r="D40" i="3"/>
  <c r="D38" i="3"/>
  <c r="D35" i="3"/>
  <c r="D32" i="3"/>
  <c r="D31" i="3"/>
  <c r="D29" i="3"/>
  <c r="D24" i="3"/>
  <c r="D19" i="3"/>
  <c r="D17" i="3"/>
  <c r="D13" i="3"/>
  <c r="D100" i="3"/>
  <c r="D98" i="3"/>
  <c r="D91" i="3"/>
  <c r="D90" i="3"/>
  <c r="D88" i="3"/>
  <c r="D86" i="3"/>
  <c r="D81" i="3"/>
  <c r="D79" i="3"/>
  <c r="D74" i="3"/>
  <c r="D68" i="3"/>
  <c r="D67" i="3"/>
  <c r="D65" i="3"/>
  <c r="D63" i="3"/>
  <c r="D60" i="3"/>
  <c r="D57" i="3"/>
  <c r="D53" i="3"/>
  <c r="D51" i="3"/>
  <c r="D49" i="3"/>
  <c r="D47" i="3"/>
  <c r="D42" i="3"/>
  <c r="D39" i="3"/>
  <c r="D37" i="3"/>
  <c r="D33" i="3"/>
  <c r="D28" i="3"/>
  <c r="D18" i="3"/>
  <c r="D30" i="3"/>
  <c r="D23" i="3"/>
  <c r="D16" i="3"/>
  <c r="D10" i="3"/>
  <c r="D25" i="3"/>
  <c r="D44" i="3"/>
  <c r="D83" i="3"/>
  <c r="D76" i="3"/>
  <c r="D102" i="3"/>
  <c r="D20" i="3"/>
  <c r="C105" i="2" l="1"/>
  <c r="C87" i="2"/>
  <c r="C22" i="2"/>
  <c r="C27" i="2"/>
  <c r="C121" i="2"/>
  <c r="C110" i="2"/>
  <c r="C112" i="2" l="1"/>
  <c r="C124" i="2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D66" i="2" l="1"/>
  <c r="D52" i="2"/>
  <c r="D44" i="2"/>
  <c r="D39" i="2"/>
  <c r="D80" i="2"/>
  <c r="D82" i="2"/>
  <c r="D30" i="2"/>
  <c r="D94" i="2"/>
  <c r="D79" i="2"/>
  <c r="D81" i="2"/>
  <c r="D57" i="2"/>
  <c r="D72" i="2"/>
  <c r="D69" i="2"/>
  <c r="D64" i="2"/>
  <c r="D102" i="2"/>
  <c r="D99" i="2"/>
  <c r="D103" i="2"/>
  <c r="D100" i="2"/>
  <c r="D101" i="2"/>
  <c r="D11" i="2"/>
  <c r="D65" i="2"/>
  <c r="D87" i="2"/>
  <c r="F13" i="8" l="1"/>
  <c r="D13" i="8"/>
  <c r="J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9" i="6"/>
  <c r="I9" i="6"/>
  <c r="J25" i="5"/>
  <c r="I25" i="5"/>
  <c r="J24" i="5"/>
  <c r="I24" i="5"/>
  <c r="J23" i="5"/>
  <c r="I23" i="5"/>
  <c r="J22" i="5"/>
  <c r="I22" i="5"/>
  <c r="J10" i="5"/>
  <c r="I10" i="5"/>
  <c r="I19" i="4"/>
  <c r="F21" i="4"/>
  <c r="G18" i="4" s="1"/>
  <c r="D21" i="4"/>
  <c r="C21" i="4"/>
  <c r="D59" i="2" l="1"/>
  <c r="D112" i="2"/>
  <c r="D20" i="2"/>
  <c r="D21" i="2"/>
  <c r="D22" i="2"/>
  <c r="D31" i="2"/>
  <c r="D40" i="2"/>
  <c r="D43" i="2"/>
  <c r="D50" i="2"/>
  <c r="D63" i="2"/>
  <c r="D74" i="2"/>
  <c r="D93" i="2"/>
  <c r="D104" i="2"/>
  <c r="D110" i="2"/>
  <c r="D118" i="2"/>
  <c r="D25" i="2"/>
  <c r="D32" i="2"/>
  <c r="D35" i="2"/>
  <c r="D41" i="2"/>
  <c r="D45" i="2"/>
  <c r="D51" i="2"/>
  <c r="D55" i="2"/>
  <c r="D60" i="2"/>
  <c r="D67" i="2"/>
  <c r="D70" i="2"/>
  <c r="D75" i="2"/>
  <c r="D95" i="2"/>
  <c r="D105" i="2"/>
  <c r="D119" i="2"/>
  <c r="D85" i="2"/>
  <c r="D98" i="2"/>
  <c r="D114" i="2"/>
  <c r="D34" i="2"/>
  <c r="D58" i="2"/>
  <c r="D73" i="2"/>
  <c r="D117" i="2"/>
  <c r="D14" i="2"/>
  <c r="D90" i="2"/>
  <c r="D56" i="2"/>
  <c r="D71" i="2"/>
  <c r="D91" i="2"/>
  <c r="D108" i="2"/>
  <c r="D120" i="2"/>
  <c r="D18" i="2"/>
  <c r="D38" i="2"/>
  <c r="D54" i="2"/>
  <c r="D68" i="2"/>
  <c r="D86" i="2"/>
  <c r="D121" i="2"/>
  <c r="D19" i="2"/>
  <c r="D17" i="2"/>
  <c r="D26" i="2"/>
  <c r="D33" i="2"/>
  <c r="D36" i="2"/>
  <c r="D42" i="2"/>
  <c r="D46" i="2"/>
  <c r="D53" i="2"/>
  <c r="D61" i="2"/>
  <c r="D76" i="2"/>
  <c r="D27" i="2"/>
  <c r="D62" i="2"/>
  <c r="D92" i="2"/>
  <c r="D109" i="2"/>
  <c r="G8" i="8"/>
  <c r="G10" i="8"/>
  <c r="G9" i="8"/>
  <c r="G11" i="8"/>
  <c r="J11" i="5" l="1"/>
  <c r="F12" i="10"/>
  <c r="D12" i="10"/>
  <c r="C12" i="10"/>
  <c r="J8" i="10"/>
  <c r="I8" i="10"/>
  <c r="F11" i="9"/>
  <c r="D11" i="9"/>
  <c r="C11" i="9"/>
  <c r="J9" i="9"/>
  <c r="I9" i="9"/>
  <c r="J8" i="9"/>
  <c r="I8" i="9"/>
  <c r="I11" i="8"/>
  <c r="I10" i="8"/>
  <c r="I9" i="8"/>
  <c r="I8" i="8"/>
  <c r="F21" i="7"/>
  <c r="D21" i="7"/>
  <c r="C21" i="7"/>
  <c r="I8" i="7"/>
  <c r="F57" i="6"/>
  <c r="D57" i="6"/>
  <c r="C57" i="6"/>
  <c r="J8" i="6"/>
  <c r="I8" i="6"/>
  <c r="F37" i="5"/>
  <c r="D37" i="5"/>
  <c r="C37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I11" i="5"/>
  <c r="J9" i="5"/>
  <c r="I9" i="5"/>
  <c r="J8" i="5"/>
  <c r="I8" i="5"/>
  <c r="J21" i="4"/>
  <c r="J17" i="4"/>
  <c r="I17" i="4"/>
  <c r="G17" i="4"/>
  <c r="J16" i="4"/>
  <c r="I16" i="4"/>
  <c r="G16" i="4"/>
  <c r="J15" i="4"/>
  <c r="I15" i="4"/>
  <c r="G15" i="4"/>
  <c r="J14" i="4"/>
  <c r="I14" i="4"/>
  <c r="G14" i="4"/>
  <c r="J13" i="4"/>
  <c r="I13" i="4"/>
  <c r="G13" i="4"/>
  <c r="J12" i="4"/>
  <c r="I12" i="4"/>
  <c r="G12" i="4"/>
  <c r="J11" i="4"/>
  <c r="I11" i="4"/>
  <c r="G11" i="4"/>
  <c r="J10" i="4"/>
  <c r="I10" i="4"/>
  <c r="G10" i="4"/>
  <c r="J9" i="4"/>
  <c r="I9" i="4"/>
  <c r="G9" i="4"/>
  <c r="J8" i="4"/>
  <c r="I8" i="4"/>
  <c r="G8" i="4"/>
  <c r="G10" i="7" l="1"/>
  <c r="G15" i="7"/>
  <c r="G17" i="7"/>
  <c r="G19" i="7"/>
  <c r="G9" i="7"/>
  <c r="G11" i="7"/>
  <c r="G12" i="7"/>
  <c r="G13" i="7"/>
  <c r="G14" i="7"/>
  <c r="G16" i="7"/>
  <c r="G18" i="7"/>
  <c r="G9" i="10"/>
  <c r="G10" i="10"/>
  <c r="G26" i="6"/>
  <c r="G28" i="6"/>
  <c r="G30" i="6"/>
  <c r="G32" i="6"/>
  <c r="G34" i="6"/>
  <c r="G36" i="6"/>
  <c r="G38" i="6"/>
  <c r="G40" i="6"/>
  <c r="G42" i="6"/>
  <c r="G44" i="6"/>
  <c r="G46" i="6"/>
  <c r="G48" i="6"/>
  <c r="G50" i="6"/>
  <c r="G52" i="6"/>
  <c r="G54" i="6"/>
  <c r="G27" i="6"/>
  <c r="G29" i="6"/>
  <c r="G31" i="6"/>
  <c r="G33" i="6"/>
  <c r="G35" i="6"/>
  <c r="G37" i="6"/>
  <c r="G39" i="6"/>
  <c r="G41" i="6"/>
  <c r="G43" i="6"/>
  <c r="G45" i="6"/>
  <c r="G47" i="6"/>
  <c r="G49" i="6"/>
  <c r="G51" i="6"/>
  <c r="G53" i="6"/>
  <c r="G55" i="6"/>
  <c r="G35" i="5"/>
  <c r="G18" i="5"/>
  <c r="G9" i="5"/>
  <c r="G14" i="5"/>
  <c r="G8" i="7"/>
  <c r="G9" i="9"/>
  <c r="G8" i="9"/>
  <c r="G8" i="10"/>
  <c r="G10" i="6"/>
  <c r="G14" i="6"/>
  <c r="G18" i="6"/>
  <c r="G22" i="6"/>
  <c r="G11" i="6"/>
  <c r="G15" i="6"/>
  <c r="G19" i="6"/>
  <c r="G23" i="6"/>
  <c r="G8" i="6"/>
  <c r="G12" i="6"/>
  <c r="G16" i="6"/>
  <c r="G20" i="6"/>
  <c r="G9" i="6"/>
  <c r="G13" i="6"/>
  <c r="G17" i="6"/>
  <c r="G21" i="6"/>
  <c r="G25" i="6"/>
  <c r="G22" i="5"/>
  <c r="G27" i="5"/>
  <c r="I37" i="5"/>
  <c r="J37" i="5"/>
  <c r="I57" i="6"/>
  <c r="G12" i="5"/>
  <c r="G20" i="5"/>
  <c r="G33" i="5"/>
  <c r="J57" i="6"/>
  <c r="G11" i="5"/>
  <c r="G16" i="5"/>
  <c r="G24" i="5"/>
  <c r="I13" i="8"/>
  <c r="G31" i="5"/>
  <c r="G29" i="5"/>
  <c r="G30" i="5"/>
  <c r="G8" i="5"/>
  <c r="G10" i="5"/>
  <c r="G13" i="5"/>
  <c r="G15" i="5"/>
  <c r="G17" i="5"/>
  <c r="G19" i="5"/>
  <c r="G21" i="5"/>
  <c r="G23" i="5"/>
  <c r="G25" i="5"/>
  <c r="G26" i="5"/>
  <c r="G28" i="5"/>
  <c r="G21" i="4"/>
  <c r="G19" i="4"/>
  <c r="J11" i="9"/>
  <c r="I21" i="7"/>
  <c r="G32" i="5"/>
  <c r="G34" i="5"/>
  <c r="I21" i="4"/>
  <c r="J12" i="10"/>
  <c r="I12" i="10"/>
  <c r="G12" i="10"/>
  <c r="I11" i="9"/>
  <c r="G11" i="9"/>
  <c r="G13" i="8"/>
  <c r="G21" i="7"/>
  <c r="G57" i="6"/>
  <c r="G37" i="5"/>
  <c r="D124" i="2" l="1"/>
</calcChain>
</file>

<file path=xl/sharedStrings.xml><?xml version="1.0" encoding="utf-8"?>
<sst xmlns="http://schemas.openxmlformats.org/spreadsheetml/2006/main" count="478" uniqueCount="262">
  <si>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</si>
  <si>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</si>
  <si>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</si>
  <si>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</si>
  <si>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</si>
  <si>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</si>
  <si>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</si>
  <si>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</si>
  <si>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</si>
  <si>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</si>
  <si>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</si>
  <si>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</si>
  <si>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</si>
  <si>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</si>
  <si>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</si>
  <si>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</si>
  <si>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</si>
  <si>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</si>
  <si>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</si>
  <si>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</si>
  <si>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</si>
  <si>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</si>
  <si>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</si>
  <si>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</si>
  <si>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Applications / Demandes</t>
  </si>
  <si>
    <t>Awards / Bourses</t>
  </si>
  <si>
    <t>Success Rate / Taux de réussite</t>
  </si>
  <si>
    <t>Institution at Time of Application / Établissement au moment de la demande</t>
  </si>
  <si>
    <t>Lists / Listes A &amp; B</t>
  </si>
  <si>
    <t>List / Liste A</t>
  </si>
  <si>
    <t xml:space="preserve"> </t>
  </si>
  <si>
    <t>Lists / Listes A&amp;B</t>
  </si>
  <si>
    <t xml:space="preserve">#     </t>
  </si>
  <si>
    <t>% total</t>
  </si>
  <si>
    <t>%</t>
  </si>
  <si>
    <t>Newfoundland and Labrador / Terre-Neuve-et-Labrador</t>
  </si>
  <si>
    <t>Memorial</t>
  </si>
  <si>
    <t>Nova Scotia / Nouvelle-Écosse</t>
  </si>
  <si>
    <t>Acadia</t>
  </si>
  <si>
    <t>Dalhousie</t>
  </si>
  <si>
    <t>Mount Saint Vincent</t>
  </si>
  <si>
    <t>Total Nova Scotia / Nouvelle-Écosse</t>
  </si>
  <si>
    <t>New Brunswick / Nouveau-Brunswick</t>
  </si>
  <si>
    <t>Moncton</t>
  </si>
  <si>
    <t>New Brunswick</t>
  </si>
  <si>
    <t>Total 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</si>
  <si>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</si>
  <si>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</si>
  <si>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</si>
  <si>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</si>
  <si>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</si>
  <si>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</si>
  <si>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</si>
  <si>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</si>
  <si>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</si>
  <si>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</si>
  <si>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</si>
  <si>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Dominican UC</t>
  </si>
  <si>
    <t>Guelph</t>
  </si>
  <si>
    <t>Laurentian / Laurentienne</t>
  </si>
  <si>
    <t>McMaster</t>
  </si>
  <si>
    <t>Ottawa</t>
  </si>
  <si>
    <t>Queen's</t>
  </si>
  <si>
    <t>Ryerson</t>
  </si>
  <si>
    <t>Saint Paul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</si>
  <si>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</si>
  <si>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</si>
  <si>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</si>
  <si>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</si>
  <si>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</si>
  <si>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</si>
  <si>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</si>
  <si>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</si>
  <si>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Saskatchewan</t>
  </si>
  <si>
    <t>Regina</t>
  </si>
  <si>
    <t>Total Saskatchewan</t>
  </si>
  <si>
    <t>Alberta</t>
  </si>
  <si>
    <t>Athabasca</t>
  </si>
  <si>
    <t>Calgary</t>
  </si>
  <si>
    <t>Total Alberta</t>
  </si>
  <si>
    <t>British Columbia / Colombie-Britannique</t>
  </si>
  <si>
    <t>British Columbia</t>
  </si>
  <si>
    <t>Northern British Columbia</t>
  </si>
  <si>
    <t>Royal Roads</t>
  </si>
  <si>
    <t>Simon Fraser</t>
  </si>
  <si>
    <t>Trinity Western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</si>
  <si>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</si>
  <si>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</si>
  <si>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</si>
  <si>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</si>
  <si>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</si>
  <si>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</si>
  <si>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</si>
  <si>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</si>
  <si>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France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</si>
  <si>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</si>
  <si>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</si>
  <si>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</si>
  <si>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</si>
  <si>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</si>
  <si>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</si>
  <si>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</si>
  <si>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Total Canada</t>
  </si>
  <si>
    <t>Table / Tableau 3</t>
  </si>
  <si>
    <t>Province</t>
  </si>
  <si>
    <t>Prince Edward Island / Île-du-Prince-Edouard</t>
  </si>
  <si>
    <t>Yukon, Nunavut, &amp; N.W.T. / T.N.-O.</t>
  </si>
  <si>
    <t>Table / Tableau 4</t>
  </si>
  <si>
    <t>Discipline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</si>
  <si>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</si>
  <si>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</si>
  <si>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</si>
  <si>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</si>
  <si>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</si>
  <si>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</si>
  <si>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</si>
  <si>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</si>
  <si>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</si>
  <si>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</si>
  <si>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</si>
  <si>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</si>
  <si>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</si>
  <si>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</si>
  <si>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</si>
  <si>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</si>
  <si>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</si>
  <si>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</si>
  <si>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</si>
  <si>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</si>
  <si>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</si>
  <si>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</si>
  <si>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</si>
  <si>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</si>
  <si>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</si>
  <si>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</si>
  <si>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</si>
  <si>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</si>
  <si>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</si>
  <si>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</si>
  <si>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</si>
  <si>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</si>
  <si>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</si>
  <si>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</si>
  <si>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</si>
  <si>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</si>
  <si>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</si>
  <si>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</si>
  <si>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</si>
  <si>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</si>
  <si>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</si>
  <si>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</si>
  <si>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</si>
  <si>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</si>
  <si>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</si>
  <si>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</si>
  <si>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</si>
  <si>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</si>
  <si>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</si>
  <si>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</si>
  <si>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</si>
  <si>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</si>
  <si>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</si>
  <si>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</si>
  <si>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</si>
  <si>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</si>
  <si>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</si>
  <si>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</si>
  <si>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</si>
  <si>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</si>
  <si>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</si>
  <si>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</si>
  <si>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</si>
  <si>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</si>
  <si>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</si>
  <si>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</si>
  <si>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</si>
  <si>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</si>
  <si>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</si>
  <si>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</si>
  <si>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</si>
  <si>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Total</t>
  </si>
  <si>
    <t>Table / Tableau 6</t>
  </si>
  <si>
    <t>Committee / Comité</t>
  </si>
  <si>
    <t>Table / Tableau 7</t>
  </si>
  <si>
    <t>BY YEAR IN DOCTORAL STUDIES / SELON L'ANNÉE DU DOCTORAT</t>
  </si>
  <si>
    <t>Year in doctoral studies / L'année du doctorat</t>
  </si>
  <si>
    <t>#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</si>
  <si>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</si>
  <si>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</si>
  <si>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</si>
  <si>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</si>
  <si>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</si>
  <si>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</si>
  <si>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</si>
  <si>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</si>
  <si>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</si>
  <si>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>Unknown / Inconnu</t>
  </si>
  <si>
    <t>St. Francis Xavier</t>
  </si>
  <si>
    <t xml:space="preserve">Simon Fraser </t>
  </si>
  <si>
    <t xml:space="preserve">Prince Edward Island / Île-du-Prince-Édouard  </t>
  </si>
  <si>
    <t>Prince Edward Island</t>
  </si>
  <si>
    <t xml:space="preserve">Dalhousie </t>
  </si>
  <si>
    <t xml:space="preserve">Mount Saint Vincent </t>
  </si>
  <si>
    <t xml:space="preserve">St. Francis Xavier </t>
  </si>
  <si>
    <t xml:space="preserve">Saint Mary's </t>
  </si>
  <si>
    <t xml:space="preserve">   ENAP</t>
  </si>
  <si>
    <t xml:space="preserve">   INRS</t>
  </si>
  <si>
    <t xml:space="preserve">   UQAC</t>
  </si>
  <si>
    <t xml:space="preserve">   UQAM</t>
  </si>
  <si>
    <t xml:space="preserve">   UQAR</t>
  </si>
  <si>
    <t xml:space="preserve">   UQO</t>
  </si>
  <si>
    <t xml:space="preserve">   UQTR</t>
  </si>
  <si>
    <t xml:space="preserve">Brock </t>
  </si>
  <si>
    <t xml:space="preserve">Lakehead </t>
  </si>
  <si>
    <t xml:space="preserve">Trent </t>
  </si>
  <si>
    <t>Health / Santé</t>
  </si>
  <si>
    <t>Mental Health / Santé mentale</t>
  </si>
  <si>
    <t>Brock</t>
  </si>
  <si>
    <t xml:space="preserve">McMaster </t>
  </si>
  <si>
    <t xml:space="preserve">Queen's </t>
  </si>
  <si>
    <t>Trent</t>
  </si>
  <si>
    <t>Canada's Official Languages / Langues officielles du Canada</t>
  </si>
  <si>
    <t xml:space="preserve">Official Language Minority Communities / Communautés de langue officielle en situation minoritaires </t>
  </si>
  <si>
    <t>Lethbridge</t>
  </si>
  <si>
    <t>Nipissing University</t>
  </si>
  <si>
    <t>Saint Michael's</t>
  </si>
  <si>
    <t>Nipissing</t>
  </si>
  <si>
    <t>N/A</t>
  </si>
  <si>
    <t>-</t>
  </si>
  <si>
    <t>Not Specified / Non spécifié</t>
  </si>
  <si>
    <t>Forestry, Sylviculture / Forestrie, sylviculture</t>
  </si>
  <si>
    <t>McMaster Divinity College</t>
  </si>
  <si>
    <t>Thompson Rivers</t>
  </si>
  <si>
    <t>Ontario Institute of Technology</t>
  </si>
  <si>
    <t>1A - Fine Arts, literature (all types) / Beaux-arts, littérature (tous les genres)</t>
  </si>
  <si>
    <t>1B - Fine Arts, literature (all types) / Beaux-arts, littérature (tous les genres)</t>
  </si>
  <si>
    <t>2A - 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</si>
  <si>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2B - 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</si>
  <si>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3A - 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</si>
  <si>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3B - 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</si>
  <si>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3C - 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</si>
  <si>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4A - Education, linguistics, psychology, social work / Éducation, linguistique, psychologie, travail social</t>
  </si>
  <si>
    <t>4B - Education, linguistics, psychology, social work / Éducation, linguistique, psychologie, travail social</t>
  </si>
  <si>
    <t>4C - Education, linguistics, psychology, social work / Éducation, linguistique, psychologie, travail social</t>
  </si>
  <si>
    <t>5A - Economics, industrial relations, law, management, business, administrative studies, political science / Économie, relations industrielles, droit, études en gestion, en commerce et en administration, sciences politiques</t>
  </si>
  <si>
    <t>5B - Economics, industrial relations, law, management, business, administrative studies, political science / Économie, relations industrielles, droit, études en gestion, en commerce et en administration, sciences politiques</t>
  </si>
  <si>
    <t xml:space="preserve">    UQAT</t>
  </si>
  <si>
    <t>SSHRC Doctoral Awards 2017-18/ Bourses de doctorat du CRSH 2017-2018</t>
  </si>
  <si>
    <t xml:space="preserve">   École polytechnique de Montréal </t>
  </si>
  <si>
    <t xml:space="preserve">   École polytechnique de Montréal</t>
  </si>
  <si>
    <t xml:space="preserve">   UQAT</t>
  </si>
  <si>
    <t>City of Toronto</t>
  </si>
  <si>
    <t xml:space="preserve">   King's University College</t>
  </si>
  <si>
    <t>Seneca College for Applied Arts and Technology</t>
  </si>
  <si>
    <t>The Royal Canadian Regiment Association</t>
  </si>
  <si>
    <t>University of Ontario Institute of Technology</t>
  </si>
  <si>
    <t>Commission scolaire des Affluents</t>
  </si>
  <si>
    <t>Canadian Mennonite University</t>
  </si>
  <si>
    <t>Winnipeg</t>
  </si>
  <si>
    <t>Total Manitoba</t>
  </si>
  <si>
    <t>The Calgary Zoological Society (Calgary Zoo)</t>
  </si>
  <si>
    <t>CSP - 2017-05-05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</si>
</sst>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* #,##0.00_-;\-* #,##0.00_-;_-* &quot;-&quot;??_-;_-@_-"/>
    <numFmt numFmtId="166" formatCode="_-* #,##0.0_-;\-* #,##0.0_-;_-* &quot;-&quot;?_-;_-@_-"/>
    <numFmt numFmtId="167" formatCode="0.0%"/>
  </numFmts>
  <fonts count="2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b/>
      <sz val="12"/>
      <color indexed="10"/>
      <name val="Trebuchet MS"/>
      <family val="2"/>
    </font>
    <font>
      <sz val="12"/>
      <color indexed="10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  <font>
      <b/>
      <sz val="10"/>
      <color theme="1"/>
      <name val="Trebuchet MS"/>
      <family val="2"/>
    </font>
    <font>
      <sz val="10"/>
      <color rgb="FFFF0000"/>
      <name val="Trebuchet MS"/>
      <family val="2"/>
    </font>
    <font>
      <sz val="12"/>
      <color rgb="FFFF0000"/>
      <name val="Trebuchet MS"/>
      <family val="2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11"/>
      <color rgb="FFFF0000"/>
      <name val="Arial Narrow"/>
      <family val="2"/>
    </font>
    <font>
      <sz val="10"/>
      <color rgb="FF000000"/>
      <name val="Arial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22" fillId="0" borderId="0"/>
    <xf numFmtId="44" fontId="22" fillId="0" borderId="0" applyFont="0" applyFill="0" applyBorder="0" applyAlignment="0" applyProtection="0"/>
  </cellStyleXfs>
  <cellXfs count="502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2" fillId="0" borderId="0" xfId="3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5" applyFont="1" applyFill="1" applyBorder="1"/>
    <xf numFmtId="0" fontId="2" fillId="0" borderId="0" xfId="6" applyFont="1" applyFill="1" applyBorder="1" applyAlignment="1">
      <alignment horizontal="centerContinuous"/>
    </xf>
    <xf numFmtId="41" fontId="2" fillId="0" borderId="0" xfId="6" applyNumberFormat="1" applyFont="1" applyFill="1" applyBorder="1" applyAlignment="1">
      <alignment horizontal="centerContinuous"/>
    </xf>
    <xf numFmtId="164" fontId="10" fillId="0" borderId="0" xfId="6" applyNumberFormat="1" applyFont="1" applyFill="1" applyBorder="1" applyAlignment="1">
      <alignment horizontal="centerContinuous"/>
    </xf>
    <xf numFmtId="166" fontId="10" fillId="0" borderId="0" xfId="6" applyNumberFormat="1" applyFont="1" applyFill="1" applyBorder="1" applyAlignment="1">
      <alignment horizontal="centerContinuous"/>
    </xf>
    <xf numFmtId="166" fontId="2" fillId="0" borderId="0" xfId="6" applyNumberFormat="1" applyFont="1" applyFill="1" applyBorder="1" applyAlignment="1">
      <alignment horizontal="centerContinuous"/>
    </xf>
    <xf numFmtId="0" fontId="5" fillId="0" borderId="0" xfId="6" applyFont="1" applyFill="1" applyBorder="1"/>
    <xf numFmtId="41" fontId="5" fillId="0" borderId="0" xfId="6" applyNumberFormat="1" applyFont="1" applyFill="1" applyBorder="1" applyAlignment="1">
      <alignment horizontal="centerContinuous"/>
    </xf>
    <xf numFmtId="164" fontId="11" fillId="0" borderId="0" xfId="6" applyNumberFormat="1" applyFont="1" applyFill="1" applyBorder="1" applyAlignment="1">
      <alignment horizontal="centerContinuous"/>
    </xf>
    <xf numFmtId="166" fontId="12" fillId="0" borderId="0" xfId="6" applyNumberFormat="1" applyFont="1" applyFill="1" applyBorder="1" applyAlignment="1">
      <alignment horizontal="centerContinuous"/>
    </xf>
    <xf numFmtId="166" fontId="5" fillId="0" borderId="0" xfId="6" applyNumberFormat="1" applyFont="1" applyFill="1" applyBorder="1" applyAlignment="1">
      <alignment horizontal="centerContinuous"/>
    </xf>
    <xf numFmtId="166" fontId="3" fillId="0" borderId="0" xfId="6" applyNumberFormat="1" applyFont="1" applyFill="1" applyBorder="1" applyAlignment="1">
      <alignment horizontal="centerContinuous"/>
    </xf>
    <xf numFmtId="167" fontId="2" fillId="0" borderId="0" xfId="6" applyNumberFormat="1" applyFont="1" applyFill="1" applyBorder="1" applyAlignment="1">
      <alignment horizontal="centerContinuous"/>
    </xf>
    <xf numFmtId="41" fontId="3" fillId="0" borderId="0" xfId="6" applyNumberFormat="1" applyFont="1" applyFill="1" applyBorder="1" applyAlignment="1">
      <alignment horizontal="centerContinuous"/>
    </xf>
    <xf numFmtId="166" fontId="11" fillId="0" borderId="0" xfId="6" applyNumberFormat="1" applyFont="1" applyFill="1" applyBorder="1" applyAlignment="1">
      <alignment horizontal="centerContinuous"/>
    </xf>
    <xf numFmtId="41" fontId="5" fillId="0" borderId="0" xfId="6" applyNumberFormat="1" applyFont="1" applyFill="1" applyBorder="1"/>
    <xf numFmtId="164" fontId="12" fillId="0" borderId="0" xfId="6" applyNumberFormat="1" applyFont="1" applyFill="1" applyBorder="1"/>
    <xf numFmtId="166" fontId="12" fillId="0" borderId="0" xfId="6" applyNumberFormat="1" applyFont="1" applyFill="1" applyBorder="1"/>
    <xf numFmtId="166" fontId="5" fillId="0" borderId="0" xfId="6" applyNumberFormat="1" applyFont="1" applyFill="1" applyBorder="1"/>
    <xf numFmtId="0" fontId="13" fillId="2" borderId="1" xfId="6" applyFont="1" applyFill="1" applyBorder="1" applyAlignment="1">
      <alignment horizontal="center" wrapText="1"/>
    </xf>
    <xf numFmtId="41" fontId="13" fillId="0" borderId="0" xfId="5" applyNumberFormat="1" applyFont="1" applyFill="1" applyBorder="1" applyAlignment="1">
      <alignment horizontal="centerContinuous"/>
    </xf>
    <xf numFmtId="0" fontId="13" fillId="0" borderId="0" xfId="7" applyFont="1" applyFill="1" applyBorder="1" applyAlignment="1">
      <alignment horizontal="centerContinuous"/>
    </xf>
    <xf numFmtId="166" fontId="13" fillId="0" borderId="0" xfId="7" applyNumberFormat="1" applyFont="1" applyFill="1" applyBorder="1" applyAlignment="1">
      <alignment horizontal="centerContinuous"/>
    </xf>
    <xf numFmtId="166" fontId="13" fillId="2" borderId="4" xfId="5" applyNumberFormat="1" applyFont="1" applyFill="1" applyBorder="1" applyAlignment="1">
      <alignment horizontal="centerContinuous" wrapText="1"/>
    </xf>
    <xf numFmtId="166" fontId="13" fillId="2" borderId="5" xfId="5" applyNumberFormat="1" applyFont="1" applyFill="1" applyBorder="1" applyAlignment="1">
      <alignment horizontal="centerContinuous" wrapText="1"/>
    </xf>
    <xf numFmtId="41" fontId="13" fillId="0" borderId="0" xfId="5" applyNumberFormat="1" applyFont="1" applyFill="1" applyBorder="1" applyAlignment="1">
      <alignment horizontal="center"/>
    </xf>
    <xf numFmtId="164" fontId="13" fillId="2" borderId="6" xfId="5" applyNumberFormat="1" applyFont="1" applyFill="1" applyBorder="1" applyAlignment="1">
      <alignment horizontal="right" wrapText="1"/>
    </xf>
    <xf numFmtId="164" fontId="13" fillId="2" borderId="7" xfId="5" applyNumberFormat="1" applyFont="1" applyFill="1" applyBorder="1" applyAlignment="1">
      <alignment horizontal="right" wrapText="1"/>
    </xf>
    <xf numFmtId="0" fontId="13" fillId="0" borderId="0" xfId="7" applyFont="1" applyFill="1" applyBorder="1" applyAlignment="1">
      <alignment horizontal="right"/>
    </xf>
    <xf numFmtId="166" fontId="13" fillId="2" borderId="7" xfId="5" applyNumberFormat="1" applyFont="1" applyFill="1" applyBorder="1" applyAlignment="1">
      <alignment horizontal="right" wrapText="1"/>
    </xf>
    <xf numFmtId="166" fontId="13" fillId="0" borderId="0" xfId="7" applyNumberFormat="1" applyFont="1" applyFill="1" applyBorder="1" applyAlignment="1">
      <alignment horizontal="right"/>
    </xf>
    <xf numFmtId="166" fontId="13" fillId="2" borderId="6" xfId="5" applyNumberFormat="1" applyFont="1" applyFill="1" applyBorder="1" applyAlignment="1">
      <alignment horizontal="right" wrapText="1"/>
    </xf>
    <xf numFmtId="166" fontId="13" fillId="2" borderId="7" xfId="5" applyNumberFormat="1" applyFont="1" applyFill="1" applyBorder="1" applyAlignment="1">
      <alignment horizontal="right"/>
    </xf>
    <xf numFmtId="0" fontId="5" fillId="0" borderId="0" xfId="6" applyFont="1" applyFill="1" applyBorder="1" applyAlignment="1">
      <alignment horizontal="center"/>
    </xf>
    <xf numFmtId="164" fontId="13" fillId="2" borderId="8" xfId="5" applyNumberFormat="1" applyFont="1" applyFill="1" applyBorder="1" applyAlignment="1">
      <alignment horizontal="right"/>
    </xf>
    <xf numFmtId="164" fontId="13" fillId="2" borderId="9" xfId="5" applyNumberFormat="1" applyFont="1" applyFill="1" applyBorder="1" applyAlignment="1">
      <alignment horizontal="right"/>
    </xf>
    <xf numFmtId="166" fontId="13" fillId="2" borderId="9" xfId="5" applyNumberFormat="1" applyFont="1" applyFill="1" applyBorder="1" applyAlignment="1">
      <alignment horizontal="right"/>
    </xf>
    <xf numFmtId="166" fontId="13" fillId="2" borderId="8" xfId="5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164" fontId="5" fillId="0" borderId="0" xfId="6" applyNumberFormat="1" applyFont="1" applyFill="1" applyBorder="1" applyAlignment="1">
      <alignment horizontal="right"/>
    </xf>
    <xf numFmtId="166" fontId="5" fillId="0" borderId="0" xfId="6" applyNumberFormat="1" applyFont="1" applyFill="1" applyBorder="1" applyAlignment="1">
      <alignment horizontal="right"/>
    </xf>
    <xf numFmtId="0" fontId="13" fillId="0" borderId="0" xfId="8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horizontal="center" vertical="top"/>
    </xf>
    <xf numFmtId="166" fontId="13" fillId="0" borderId="0" xfId="0" applyNumberFormat="1" applyFont="1" applyFill="1" applyBorder="1" applyAlignment="1">
      <alignment horizontal="center" vertical="top"/>
    </xf>
    <xf numFmtId="0" fontId="5" fillId="0" borderId="0" xfId="8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6" fontId="5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6" fontId="13" fillId="0" borderId="0" xfId="5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5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center" vertical="top"/>
    </xf>
    <xf numFmtId="166" fontId="5" fillId="2" borderId="5" xfId="0" applyNumberFormat="1" applyFont="1" applyFill="1" applyBorder="1" applyAlignment="1">
      <alignment horizontal="center" vertical="top"/>
    </xf>
    <xf numFmtId="166" fontId="5" fillId="2" borderId="4" xfId="0" applyNumberFormat="1" applyFont="1" applyFill="1" applyBorder="1" applyAlignment="1">
      <alignment horizontal="center" vertical="top"/>
    </xf>
    <xf numFmtId="0" fontId="13" fillId="2" borderId="2" xfId="5" applyFont="1" applyFill="1" applyBorder="1" applyAlignment="1">
      <alignment horizontal="left"/>
    </xf>
    <xf numFmtId="164" fontId="13" fillId="2" borderId="6" xfId="0" applyNumberFormat="1" applyFont="1" applyFill="1" applyBorder="1" applyAlignment="1">
      <alignment horizontal="center"/>
    </xf>
    <xf numFmtId="164" fontId="13" fillId="2" borderId="7" xfId="0" applyNumberFormat="1" applyFont="1" applyFill="1" applyBorder="1" applyAlignment="1">
      <alignment horizontal="center"/>
    </xf>
    <xf numFmtId="166" fontId="13" fillId="2" borderId="7" xfId="0" applyNumberFormat="1" applyFont="1" applyFill="1" applyBorder="1" applyAlignment="1">
      <alignment horizontal="center" vertical="top"/>
    </xf>
    <xf numFmtId="166" fontId="13" fillId="2" borderId="6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166" fontId="5" fillId="2" borderId="9" xfId="0" applyNumberFormat="1" applyFont="1" applyFill="1" applyBorder="1"/>
    <xf numFmtId="166" fontId="5" fillId="0" borderId="0" xfId="0" applyNumberFormat="1" applyFont="1" applyFill="1" applyBorder="1"/>
    <xf numFmtId="166" fontId="5" fillId="2" borderId="8" xfId="0" applyNumberFormat="1" applyFont="1" applyFill="1" applyBorder="1"/>
    <xf numFmtId="164" fontId="5" fillId="0" borderId="0" xfId="0" applyNumberFormat="1" applyFont="1" applyFill="1" applyBorder="1"/>
    <xf numFmtId="166" fontId="9" fillId="0" borderId="0" xfId="6" applyNumberFormat="1" applyFont="1" applyFill="1" applyBorder="1" applyAlignment="1">
      <alignment horizontal="center"/>
    </xf>
    <xf numFmtId="0" fontId="9" fillId="0" borderId="0" xfId="6" applyFont="1" applyFill="1" applyBorder="1"/>
    <xf numFmtId="0" fontId="2" fillId="0" borderId="0" xfId="5" applyFont="1" applyFill="1" applyBorder="1" applyAlignment="1">
      <alignment horizontal="centerContinuous"/>
    </xf>
    <xf numFmtId="164" fontId="2" fillId="0" borderId="0" xfId="5" applyNumberFormat="1" applyFont="1" applyFill="1" applyBorder="1" applyAlignment="1">
      <alignment horizontal="centerContinuous"/>
    </xf>
    <xf numFmtId="166" fontId="2" fillId="0" borderId="0" xfId="5" applyNumberFormat="1" applyFont="1" applyFill="1" applyBorder="1" applyAlignment="1">
      <alignment horizontal="centerContinuous"/>
    </xf>
    <xf numFmtId="0" fontId="5" fillId="0" borderId="0" xfId="5" applyFont="1" applyFill="1" applyBorder="1"/>
    <xf numFmtId="167" fontId="2" fillId="0" borderId="0" xfId="5" applyNumberFormat="1" applyFont="1" applyFill="1" applyBorder="1" applyAlignment="1">
      <alignment horizontal="centerContinuous"/>
    </xf>
    <xf numFmtId="164" fontId="3" fillId="0" borderId="0" xfId="5" applyNumberFormat="1" applyFont="1" applyFill="1" applyBorder="1" applyAlignment="1">
      <alignment horizontal="centerContinuous"/>
    </xf>
    <xf numFmtId="166" fontId="3" fillId="0" borderId="0" xfId="5" applyNumberFormat="1" applyFont="1" applyFill="1" applyBorder="1" applyAlignment="1">
      <alignment horizontal="centerContinuous"/>
    </xf>
    <xf numFmtId="166" fontId="5" fillId="0" borderId="0" xfId="5" applyNumberFormat="1" applyFont="1" applyFill="1" applyBorder="1" applyAlignment="1">
      <alignment horizontal="centerContinuous"/>
    </xf>
    <xf numFmtId="0" fontId="13" fillId="2" borderId="1" xfId="5" applyFont="1" applyFill="1" applyBorder="1" applyAlignment="1">
      <alignment horizontal="center" wrapText="1"/>
    </xf>
    <xf numFmtId="0" fontId="13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right"/>
    </xf>
    <xf numFmtId="164" fontId="5" fillId="0" borderId="0" xfId="5" applyNumberFormat="1" applyFont="1" applyFill="1" applyBorder="1"/>
    <xf numFmtId="166" fontId="5" fillId="0" borderId="0" xfId="5" applyNumberFormat="1" applyFont="1" applyFill="1" applyBorder="1"/>
    <xf numFmtId="166" fontId="5" fillId="0" borderId="0" xfId="5" applyNumberFormat="1" applyFont="1" applyFill="1" applyBorder="1" applyAlignment="1">
      <alignment horizontal="right"/>
    </xf>
    <xf numFmtId="164" fontId="13" fillId="0" borderId="0" xfId="5" applyNumberFormat="1" applyFont="1" applyFill="1" applyBorder="1"/>
    <xf numFmtId="0" fontId="13" fillId="0" borderId="0" xfId="5" applyFont="1" applyFill="1" applyBorder="1" applyAlignment="1">
      <alignment horizontal="left"/>
    </xf>
    <xf numFmtId="0" fontId="5" fillId="2" borderId="1" xfId="0" applyFont="1" applyFill="1" applyBorder="1" applyAlignment="1">
      <alignment vertical="top"/>
    </xf>
    <xf numFmtId="166" fontId="5" fillId="2" borderId="4" xfId="5" applyNumberFormat="1" applyFont="1" applyFill="1" applyBorder="1" applyAlignment="1">
      <alignment horizontal="center" vertical="top"/>
    </xf>
    <xf numFmtId="166" fontId="5" fillId="2" borderId="5" xfId="5" applyNumberFormat="1" applyFont="1" applyFill="1" applyBorder="1" applyAlignment="1">
      <alignment horizontal="center" vertical="top"/>
    </xf>
    <xf numFmtId="166" fontId="13" fillId="2" borderId="7" xfId="5" applyNumberFormat="1" applyFont="1" applyFill="1" applyBorder="1"/>
    <xf numFmtId="164" fontId="9" fillId="0" borderId="0" xfId="9" applyNumberFormat="1" applyFont="1" applyFill="1" applyBorder="1" applyAlignment="1">
      <alignment horizontal="center"/>
    </xf>
    <xf numFmtId="164" fontId="15" fillId="0" borderId="0" xfId="9" applyNumberFormat="1" applyFont="1" applyFill="1" applyBorder="1" applyAlignment="1">
      <alignment horizontal="center"/>
    </xf>
    <xf numFmtId="166" fontId="9" fillId="0" borderId="0" xfId="7" applyNumberFormat="1" applyFont="1" applyFill="1" applyBorder="1" applyAlignment="1">
      <alignment horizontal="center"/>
    </xf>
    <xf numFmtId="166" fontId="9" fillId="0" borderId="0" xfId="5" applyNumberFormat="1" applyFont="1" applyFill="1" applyBorder="1"/>
    <xf numFmtId="166" fontId="9" fillId="0" borderId="0" xfId="9" applyNumberFormat="1" applyFont="1" applyFill="1" applyBorder="1"/>
    <xf numFmtId="0" fontId="9" fillId="0" borderId="0" xfId="9" applyFont="1" applyFill="1" applyBorder="1"/>
    <xf numFmtId="164" fontId="5" fillId="0" borderId="0" xfId="0" applyNumberFormat="1" applyFont="1" applyFill="1" applyBorder="1" applyAlignment="1">
      <alignment horizontal="centerContinuous"/>
    </xf>
    <xf numFmtId="166" fontId="5" fillId="0" borderId="0" xfId="0" applyNumberFormat="1" applyFont="1" applyFill="1" applyBorder="1" applyAlignment="1">
      <alignment horizontal="centerContinuous"/>
    </xf>
    <xf numFmtId="166" fontId="2" fillId="0" borderId="0" xfId="0" applyNumberFormat="1" applyFont="1" applyFill="1" applyBorder="1" applyAlignment="1">
      <alignment horizontal="centerContinuous"/>
    </xf>
    <xf numFmtId="0" fontId="5" fillId="0" borderId="0" xfId="10" applyFont="1" applyFill="1" applyBorder="1"/>
    <xf numFmtId="167" fontId="2" fillId="0" borderId="0" xfId="11" applyNumberFormat="1" applyFont="1" applyFill="1" applyBorder="1" applyAlignment="1">
      <alignment horizontal="centerContinuous"/>
    </xf>
    <xf numFmtId="166" fontId="2" fillId="0" borderId="0" xfId="11" applyNumberFormat="1" applyFont="1" applyFill="1" applyBorder="1" applyAlignment="1">
      <alignment horizontal="centerContinuous"/>
    </xf>
    <xf numFmtId="0" fontId="13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166" fontId="5" fillId="2" borderId="4" xfId="0" applyNumberFormat="1" applyFont="1" applyFill="1" applyBorder="1" applyAlignment="1">
      <alignment vertical="top"/>
    </xf>
    <xf numFmtId="166" fontId="5" fillId="2" borderId="5" xfId="0" applyNumberFormat="1" applyFont="1" applyFill="1" applyBorder="1" applyAlignment="1">
      <alignment vertical="top"/>
    </xf>
    <xf numFmtId="0" fontId="13" fillId="2" borderId="2" xfId="0" applyFont="1" applyFill="1" applyBorder="1" applyAlignment="1">
      <alignment horizontal="left"/>
    </xf>
    <xf numFmtId="0" fontId="13" fillId="0" borderId="0" xfId="0" applyFont="1" applyFill="1" applyBorder="1"/>
    <xf numFmtId="166" fontId="13" fillId="0" borderId="0" xfId="0" applyNumberFormat="1" applyFont="1" applyFill="1" applyBorder="1"/>
    <xf numFmtId="0" fontId="9" fillId="0" borderId="0" xfId="10" applyFont="1" applyFill="1" applyBorder="1"/>
    <xf numFmtId="164" fontId="5" fillId="0" borderId="0" xfId="6" applyNumberFormat="1" applyFont="1" applyFill="1" applyBorder="1" applyAlignment="1">
      <alignment horizontal="center"/>
    </xf>
    <xf numFmtId="166" fontId="5" fillId="0" borderId="0" xfId="6" applyNumberFormat="1" applyFont="1" applyFill="1" applyBorder="1" applyAlignment="1">
      <alignment horizontal="center"/>
    </xf>
    <xf numFmtId="166" fontId="9" fillId="0" borderId="0" xfId="10" applyNumberFormat="1" applyFont="1" applyFill="1" applyBorder="1"/>
    <xf numFmtId="164" fontId="9" fillId="0" borderId="0" xfId="6" applyNumberFormat="1" applyFont="1" applyFill="1" applyBorder="1" applyAlignment="1">
      <alignment horizontal="center"/>
    </xf>
    <xf numFmtId="0" fontId="9" fillId="0" borderId="0" xfId="0" applyFont="1" applyFill="1" applyBorder="1"/>
    <xf numFmtId="0" fontId="2" fillId="0" borderId="0" xfId="12" applyFont="1" applyFill="1" applyBorder="1" applyAlignment="1">
      <alignment horizontal="centerContinuous"/>
    </xf>
    <xf numFmtId="164" fontId="2" fillId="0" borderId="0" xfId="12" applyNumberFormat="1" applyFont="1" applyFill="1" applyBorder="1" applyAlignment="1">
      <alignment horizontal="centerContinuous"/>
    </xf>
    <xf numFmtId="166" fontId="2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/>
    <xf numFmtId="167" fontId="2" fillId="0" borderId="0" xfId="12" applyNumberFormat="1" applyFont="1" applyFill="1" applyBorder="1" applyAlignment="1">
      <alignment horizontal="centerContinuous"/>
    </xf>
    <xf numFmtId="164" fontId="5" fillId="0" borderId="0" xfId="12" applyNumberFormat="1" applyFont="1" applyFill="1" applyBorder="1" applyAlignment="1">
      <alignment horizontal="centerContinuous"/>
    </xf>
    <xf numFmtId="164" fontId="3" fillId="0" borderId="0" xfId="12" applyNumberFormat="1" applyFont="1" applyFill="1" applyBorder="1" applyAlignment="1">
      <alignment horizontal="centerContinuous"/>
    </xf>
    <xf numFmtId="166" fontId="5" fillId="0" borderId="0" xfId="12" applyNumberFormat="1" applyFont="1" applyFill="1" applyBorder="1" applyAlignment="1">
      <alignment horizontal="centerContinuous"/>
    </xf>
    <xf numFmtId="166" fontId="3" fillId="0" borderId="0" xfId="12" applyNumberFormat="1" applyFont="1" applyFill="1" applyBorder="1" applyAlignment="1">
      <alignment horizontal="centerContinuous"/>
    </xf>
    <xf numFmtId="0" fontId="13" fillId="0" borderId="0" xfId="12" applyFont="1" applyFill="1" applyBorder="1" applyAlignment="1">
      <alignment horizontal="center"/>
    </xf>
    <xf numFmtId="164" fontId="13" fillId="0" borderId="0" xfId="5" applyNumberFormat="1" applyFont="1" applyFill="1" applyBorder="1" applyAlignment="1">
      <alignment horizontal="centerContinuous" wrapText="1"/>
    </xf>
    <xf numFmtId="164" fontId="13" fillId="0" borderId="0" xfId="5" applyNumberFormat="1" applyFont="1" applyFill="1" applyBorder="1" applyAlignment="1">
      <alignment horizontal="center" wrapText="1"/>
    </xf>
    <xf numFmtId="166" fontId="13" fillId="0" borderId="0" xfId="5" applyNumberFormat="1" applyFont="1" applyFill="1" applyBorder="1" applyAlignment="1">
      <alignment horizontal="center" wrapText="1"/>
    </xf>
    <xf numFmtId="0" fontId="5" fillId="0" borderId="0" xfId="12" applyFont="1" applyFill="1" applyBorder="1" applyAlignment="1">
      <alignment horizontal="center"/>
    </xf>
    <xf numFmtId="165" fontId="13" fillId="0" borderId="0" xfId="1" applyFont="1" applyFill="1" applyBorder="1" applyAlignment="1">
      <alignment horizontal="center"/>
    </xf>
    <xf numFmtId="165" fontId="13" fillId="0" borderId="0" xfId="1" applyFont="1" applyFill="1" applyBorder="1" applyAlignment="1">
      <alignment horizontal="centerContinuous"/>
    </xf>
    <xf numFmtId="166" fontId="13" fillId="0" borderId="0" xfId="1" applyNumberFormat="1" applyFont="1" applyFill="1" applyBorder="1" applyAlignment="1">
      <alignment horizontal="centerContinuous"/>
    </xf>
    <xf numFmtId="166" fontId="13" fillId="2" borderId="4" xfId="1" applyNumberFormat="1" applyFont="1" applyFill="1" applyBorder="1" applyAlignment="1">
      <alignment horizontal="centerContinuous" wrapText="1"/>
    </xf>
    <xf numFmtId="166" fontId="13" fillId="2" borderId="5" xfId="1" applyNumberFormat="1" applyFont="1" applyFill="1" applyBorder="1" applyAlignment="1">
      <alignment horizontal="centerContinuous" wrapText="1"/>
    </xf>
    <xf numFmtId="165" fontId="5" fillId="0" borderId="0" xfId="1" applyFont="1" applyFill="1" applyBorder="1" applyAlignment="1">
      <alignment horizontal="center"/>
    </xf>
    <xf numFmtId="0" fontId="13" fillId="0" borderId="0" xfId="12" applyFont="1" applyFill="1" applyBorder="1" applyAlignment="1">
      <alignment horizontal="left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 wrapText="1"/>
    </xf>
    <xf numFmtId="0" fontId="5" fillId="0" borderId="0" xfId="12" applyFont="1" applyFill="1" applyBorder="1" applyAlignment="1">
      <alignment horizontal="right" vertical="top"/>
    </xf>
    <xf numFmtId="164" fontId="5" fillId="2" borderId="4" xfId="12" applyNumberFormat="1" applyFont="1" applyFill="1" applyBorder="1" applyAlignment="1">
      <alignment horizontal="center" vertical="top"/>
    </xf>
    <xf numFmtId="164" fontId="5" fillId="2" borderId="5" xfId="12" applyNumberFormat="1" applyFont="1" applyFill="1" applyBorder="1" applyAlignment="1">
      <alignment horizontal="center" vertical="top"/>
    </xf>
    <xf numFmtId="166" fontId="5" fillId="2" borderId="5" xfId="12" applyNumberFormat="1" applyFont="1" applyFill="1" applyBorder="1" applyAlignment="1">
      <alignment horizontal="center" vertical="top"/>
    </xf>
    <xf numFmtId="166" fontId="5" fillId="0" borderId="0" xfId="12" applyNumberFormat="1" applyFont="1" applyFill="1" applyBorder="1" applyAlignment="1">
      <alignment horizontal="right" vertical="top"/>
    </xf>
    <xf numFmtId="166" fontId="5" fillId="2" borderId="4" xfId="12" applyNumberFormat="1" applyFont="1" applyFill="1" applyBorder="1" applyAlignment="1">
      <alignment horizontal="center" vertical="top"/>
    </xf>
    <xf numFmtId="0" fontId="13" fillId="2" borderId="2" xfId="12" applyFont="1" applyFill="1" applyBorder="1" applyAlignment="1">
      <alignment horizontal="left"/>
    </xf>
    <xf numFmtId="0" fontId="13" fillId="0" borderId="0" xfId="12" applyFont="1" applyFill="1" applyBorder="1" applyAlignment="1">
      <alignment horizontal="right"/>
    </xf>
    <xf numFmtId="164" fontId="13" fillId="2" borderId="6" xfId="12" applyNumberFormat="1" applyFont="1" applyFill="1" applyBorder="1" applyAlignment="1">
      <alignment horizontal="center"/>
    </xf>
    <xf numFmtId="164" fontId="13" fillId="2" borderId="7" xfId="12" applyNumberFormat="1" applyFont="1" applyFill="1" applyBorder="1" applyAlignment="1">
      <alignment horizontal="center"/>
    </xf>
    <xf numFmtId="3" fontId="13" fillId="0" borderId="0" xfId="12" applyNumberFormat="1" applyFont="1" applyFill="1" applyBorder="1" applyAlignment="1">
      <alignment horizontal="right"/>
    </xf>
    <xf numFmtId="166" fontId="13" fillId="2" borderId="7" xfId="5" applyNumberFormat="1" applyFont="1" applyFill="1" applyBorder="1" applyAlignment="1">
      <alignment horizontal="center" vertical="top"/>
    </xf>
    <xf numFmtId="166" fontId="13" fillId="0" borderId="0" xfId="12" applyNumberFormat="1" applyFont="1" applyFill="1" applyBorder="1" applyAlignment="1">
      <alignment horizontal="right"/>
    </xf>
    <xf numFmtId="166" fontId="13" fillId="2" borderId="6" xfId="9" applyNumberFormat="1" applyFont="1" applyFill="1" applyBorder="1" applyAlignment="1">
      <alignment horizontal="center" vertical="top"/>
    </xf>
    <xf numFmtId="166" fontId="13" fillId="2" borderId="7" xfId="9" applyNumberFormat="1" applyFont="1" applyFill="1" applyBorder="1" applyAlignment="1">
      <alignment horizontal="center" vertical="top"/>
    </xf>
    <xf numFmtId="0" fontId="13" fillId="2" borderId="3" xfId="12" applyFont="1" applyFill="1" applyBorder="1"/>
    <xf numFmtId="0" fontId="13" fillId="0" borderId="0" xfId="12" applyFont="1" applyFill="1" applyBorder="1"/>
    <xf numFmtId="164" fontId="13" fillId="2" borderId="8" xfId="12" applyNumberFormat="1" applyFont="1" applyFill="1" applyBorder="1" applyAlignment="1">
      <alignment horizontal="center"/>
    </xf>
    <xf numFmtId="164" fontId="13" fillId="2" borderId="9" xfId="12" applyNumberFormat="1" applyFont="1" applyFill="1" applyBorder="1" applyAlignment="1">
      <alignment horizontal="center"/>
    </xf>
    <xf numFmtId="166" fontId="13" fillId="2" borderId="9" xfId="12" applyNumberFormat="1" applyFont="1" applyFill="1" applyBorder="1" applyAlignment="1">
      <alignment horizontal="center"/>
    </xf>
    <xf numFmtId="166" fontId="13" fillId="0" borderId="0" xfId="12" applyNumberFormat="1" applyFont="1" applyFill="1" applyBorder="1"/>
    <xf numFmtId="166" fontId="13" fillId="2" borderId="8" xfId="12" applyNumberFormat="1" applyFont="1" applyFill="1" applyBorder="1" applyAlignment="1">
      <alignment horizontal="center"/>
    </xf>
    <xf numFmtId="164" fontId="13" fillId="0" borderId="0" xfId="12" applyNumberFormat="1" applyFont="1" applyFill="1" applyBorder="1" applyAlignment="1">
      <alignment horizontal="center"/>
    </xf>
    <xf numFmtId="166" fontId="13" fillId="0" borderId="0" xfId="12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164" fontId="5" fillId="0" borderId="0" xfId="12" applyNumberFormat="1" applyFont="1" applyFill="1" applyBorder="1" applyAlignment="1">
      <alignment horizontal="center"/>
    </xf>
    <xf numFmtId="166" fontId="5" fillId="0" borderId="0" xfId="12" applyNumberFormat="1" applyFont="1" applyFill="1" applyBorder="1" applyAlignment="1">
      <alignment horizontal="center"/>
    </xf>
    <xf numFmtId="166" fontId="5" fillId="0" borderId="0" xfId="12" applyNumberFormat="1" applyFont="1" applyFill="1" applyBorder="1"/>
    <xf numFmtId="166" fontId="2" fillId="0" borderId="0" xfId="2" applyNumberFormat="1" applyFont="1" applyFill="1" applyBorder="1" applyAlignment="1">
      <alignment horizontal="centerContinuous"/>
    </xf>
    <xf numFmtId="166" fontId="3" fillId="0" borderId="0" xfId="2" applyNumberFormat="1" applyFont="1" applyFill="1" applyBorder="1" applyAlignment="1">
      <alignment horizontal="centerContinuous"/>
    </xf>
    <xf numFmtId="167" fontId="2" fillId="0" borderId="0" xfId="13" applyNumberFormat="1" applyFont="1" applyFill="1" applyBorder="1" applyAlignment="1">
      <alignment horizontal="centerContinuous"/>
    </xf>
    <xf numFmtId="164" fontId="2" fillId="0" borderId="0" xfId="13" applyNumberFormat="1" applyFont="1" applyFill="1" applyBorder="1" applyAlignment="1">
      <alignment horizontal="centerContinuous"/>
    </xf>
    <xf numFmtId="166" fontId="2" fillId="0" borderId="0" xfId="13" applyNumberFormat="1" applyFont="1" applyFill="1" applyBorder="1" applyAlignment="1">
      <alignment horizontal="centerContinuous"/>
    </xf>
    <xf numFmtId="0" fontId="5" fillId="0" borderId="0" xfId="13" applyFont="1" applyFill="1" applyBorder="1" applyAlignment="1">
      <alignment horizontal="left"/>
    </xf>
    <xf numFmtId="164" fontId="5" fillId="0" borderId="0" xfId="13" applyNumberFormat="1" applyFont="1" applyFill="1" applyBorder="1" applyAlignment="1">
      <alignment horizontal="left"/>
    </xf>
    <xf numFmtId="166" fontId="5" fillId="0" borderId="0" xfId="13" applyNumberFormat="1" applyFont="1" applyFill="1" applyBorder="1" applyAlignment="1">
      <alignment horizontal="left"/>
    </xf>
    <xf numFmtId="166" fontId="5" fillId="0" borderId="0" xfId="2" applyNumberFormat="1" applyFont="1" applyFill="1" applyBorder="1" applyAlignment="1">
      <alignment horizontal="center"/>
    </xf>
    <xf numFmtId="0" fontId="13" fillId="0" borderId="0" xfId="13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166" fontId="13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166" fontId="5" fillId="2" borderId="4" xfId="2" applyNumberFormat="1" applyFont="1" applyFill="1" applyBorder="1" applyAlignment="1">
      <alignment horizontal="center" vertical="top"/>
    </xf>
    <xf numFmtId="164" fontId="13" fillId="2" borderId="8" xfId="12" applyNumberFormat="1" applyFont="1" applyFill="1" applyBorder="1"/>
    <xf numFmtId="164" fontId="5" fillId="2" borderId="9" xfId="0" applyNumberFormat="1" applyFont="1" applyFill="1" applyBorder="1" applyAlignment="1">
      <alignment horizontal="center"/>
    </xf>
    <xf numFmtId="164" fontId="5" fillId="2" borderId="8" xfId="12" applyNumberFormat="1" applyFont="1" applyFill="1" applyBorder="1"/>
    <xf numFmtId="166" fontId="5" fillId="2" borderId="9" xfId="0" applyNumberFormat="1" applyFont="1" applyFill="1" applyBorder="1" applyAlignment="1">
      <alignment horizontal="center"/>
    </xf>
    <xf numFmtId="166" fontId="5" fillId="2" borderId="8" xfId="2" applyNumberFormat="1" applyFont="1" applyFill="1" applyBorder="1" applyAlignment="1">
      <alignment horizontal="center"/>
    </xf>
    <xf numFmtId="0" fontId="5" fillId="0" borderId="0" xfId="6" applyFont="1" applyFill="1" applyBorder="1" applyAlignment="1">
      <alignment horizontal="left"/>
    </xf>
    <xf numFmtId="166" fontId="5" fillId="0" borderId="0" xfId="2" applyNumberFormat="1" applyFont="1" applyFill="1" applyBorder="1"/>
    <xf numFmtId="41" fontId="2" fillId="0" borderId="0" xfId="14" applyNumberFormat="1" applyFont="1" applyFill="1" applyBorder="1" applyAlignment="1">
      <alignment horizontal="centerContinuous"/>
    </xf>
    <xf numFmtId="164" fontId="2" fillId="0" borderId="0" xfId="14" applyNumberFormat="1" applyFont="1" applyFill="1" applyBorder="1" applyAlignment="1">
      <alignment horizontal="centerContinuous"/>
    </xf>
    <xf numFmtId="166" fontId="2" fillId="0" borderId="0" xfId="14" applyNumberFormat="1" applyFont="1" applyFill="1" applyBorder="1" applyAlignment="1">
      <alignment horizontal="centerContinuous"/>
    </xf>
    <xf numFmtId="0" fontId="5" fillId="0" borderId="0" xfId="14" applyFont="1" applyFill="1" applyBorder="1"/>
    <xf numFmtId="41" fontId="3" fillId="0" borderId="0" xfId="14" applyNumberFormat="1" applyFont="1" applyFill="1" applyBorder="1" applyAlignment="1">
      <alignment horizontal="centerContinuous"/>
    </xf>
    <xf numFmtId="164" fontId="3" fillId="0" borderId="0" xfId="14" applyNumberFormat="1" applyFont="1" applyFill="1" applyBorder="1" applyAlignment="1">
      <alignment horizontal="centerContinuous"/>
    </xf>
    <xf numFmtId="166" fontId="3" fillId="0" borderId="0" xfId="14" applyNumberFormat="1" applyFont="1" applyFill="1" applyBorder="1" applyAlignment="1">
      <alignment horizontal="centerContinuous"/>
    </xf>
    <xf numFmtId="166" fontId="5" fillId="0" borderId="0" xfId="14" applyNumberFormat="1" applyFont="1" applyFill="1" applyBorder="1" applyAlignment="1">
      <alignment horizontal="centerContinuous"/>
    </xf>
    <xf numFmtId="167" fontId="2" fillId="0" borderId="0" xfId="14" applyNumberFormat="1" applyFont="1" applyFill="1" applyBorder="1" applyAlignment="1">
      <alignment horizontal="centerContinuous"/>
    </xf>
    <xf numFmtId="0" fontId="3" fillId="0" borderId="0" xfId="14" applyFont="1" applyFill="1" applyBorder="1" applyAlignment="1">
      <alignment horizontal="centerContinuous"/>
    </xf>
    <xf numFmtId="0" fontId="13" fillId="0" borderId="0" xfId="14" applyFont="1" applyFill="1" applyBorder="1"/>
    <xf numFmtId="41" fontId="13" fillId="0" borderId="0" xfId="5" applyNumberFormat="1" applyFont="1" applyFill="1" applyBorder="1" applyAlignment="1">
      <alignment horizontal="right"/>
    </xf>
    <xf numFmtId="41" fontId="5" fillId="0" borderId="0" xfId="14" applyNumberFormat="1" applyFont="1" applyFill="1" applyBorder="1" applyAlignment="1">
      <alignment horizontal="center"/>
    </xf>
    <xf numFmtId="41" fontId="5" fillId="0" borderId="0" xfId="14" applyNumberFormat="1" applyFont="1" applyFill="1" applyBorder="1" applyAlignment="1">
      <alignment horizontal="center" vertical="top"/>
    </xf>
    <xf numFmtId="166" fontId="5" fillId="0" borderId="0" xfId="11" applyNumberFormat="1" applyFont="1" applyFill="1" applyBorder="1" applyAlignment="1">
      <alignment horizontal="center" vertical="top"/>
    </xf>
    <xf numFmtId="0" fontId="5" fillId="2" borderId="1" xfId="14" applyFont="1" applyFill="1" applyBorder="1" applyAlignment="1">
      <alignment horizontal="right" vertical="top"/>
    </xf>
    <xf numFmtId="164" fontId="5" fillId="2" borderId="4" xfId="14" applyNumberFormat="1" applyFont="1" applyFill="1" applyBorder="1" applyAlignment="1">
      <alignment horizontal="center" vertical="top"/>
    </xf>
    <xf numFmtId="164" fontId="5" fillId="2" borderId="5" xfId="14" applyNumberFormat="1" applyFont="1" applyFill="1" applyBorder="1" applyAlignment="1">
      <alignment horizontal="center" vertical="top"/>
    </xf>
    <xf numFmtId="37" fontId="5" fillId="0" borderId="0" xfId="14" applyNumberFormat="1" applyFont="1" applyFill="1" applyBorder="1" applyAlignment="1">
      <alignment horizontal="center" vertical="top"/>
    </xf>
    <xf numFmtId="164" fontId="13" fillId="2" borderId="4" xfId="14" applyNumberFormat="1" applyFont="1" applyFill="1" applyBorder="1" applyAlignment="1">
      <alignment horizontal="center" vertical="top"/>
    </xf>
    <xf numFmtId="166" fontId="13" fillId="2" borderId="5" xfId="11" applyNumberFormat="1" applyFont="1" applyFill="1" applyBorder="1" applyAlignment="1">
      <alignment horizontal="center" vertical="top"/>
    </xf>
    <xf numFmtId="166" fontId="13" fillId="2" borderId="5" xfId="9" applyNumberFormat="1" applyFont="1" applyFill="1" applyBorder="1" applyAlignment="1">
      <alignment horizontal="center" vertical="top"/>
    </xf>
    <xf numFmtId="0" fontId="13" fillId="2" borderId="2" xfId="14" applyFont="1" applyFill="1" applyBorder="1" applyAlignment="1">
      <alignment horizontal="left"/>
    </xf>
    <xf numFmtId="164" fontId="13" fillId="2" borderId="6" xfId="14" applyNumberFormat="1" applyFont="1" applyFill="1" applyBorder="1" applyAlignment="1">
      <alignment horizontal="center"/>
    </xf>
    <xf numFmtId="164" fontId="13" fillId="2" borderId="7" xfId="14" applyNumberFormat="1" applyFont="1" applyFill="1" applyBorder="1" applyAlignment="1">
      <alignment horizontal="center"/>
    </xf>
    <xf numFmtId="37" fontId="13" fillId="0" borderId="0" xfId="14" applyNumberFormat="1" applyFont="1" applyFill="1" applyBorder="1" applyAlignment="1">
      <alignment horizontal="center"/>
    </xf>
    <xf numFmtId="166" fontId="13" fillId="2" borderId="7" xfId="11" applyNumberFormat="1" applyFont="1" applyFill="1" applyBorder="1" applyAlignment="1">
      <alignment horizontal="center" vertical="top"/>
    </xf>
    <xf numFmtId="0" fontId="5" fillId="2" borderId="3" xfId="14" applyFont="1" applyFill="1" applyBorder="1" applyAlignment="1">
      <alignment horizontal="center"/>
    </xf>
    <xf numFmtId="164" fontId="5" fillId="2" borderId="8" xfId="14" applyNumberFormat="1" applyFont="1" applyFill="1" applyBorder="1" applyAlignment="1">
      <alignment horizontal="center"/>
    </xf>
    <xf numFmtId="164" fontId="5" fillId="2" borderId="9" xfId="14" applyNumberFormat="1" applyFont="1" applyFill="1" applyBorder="1" applyAlignment="1">
      <alignment horizontal="center"/>
    </xf>
    <xf numFmtId="164" fontId="13" fillId="2" borderId="8" xfId="14" applyNumberFormat="1" applyFont="1" applyFill="1" applyBorder="1" applyAlignment="1">
      <alignment horizontal="center"/>
    </xf>
    <xf numFmtId="166" fontId="13" fillId="2" borderId="9" xfId="14" applyNumberFormat="1" applyFont="1" applyFill="1" applyBorder="1" applyAlignment="1">
      <alignment horizontal="center"/>
    </xf>
    <xf numFmtId="166" fontId="5" fillId="0" borderId="0" xfId="14" applyNumberFormat="1" applyFont="1" applyFill="1" applyBorder="1" applyAlignment="1">
      <alignment horizontal="center"/>
    </xf>
    <xf numFmtId="0" fontId="5" fillId="0" borderId="0" xfId="14" applyFont="1" applyFill="1" applyBorder="1" applyAlignment="1">
      <alignment horizontal="center"/>
    </xf>
    <xf numFmtId="164" fontId="5" fillId="0" borderId="0" xfId="14" applyNumberFormat="1" applyFont="1" applyFill="1" applyBorder="1" applyAlignment="1">
      <alignment horizontal="center"/>
    </xf>
    <xf numFmtId="41" fontId="9" fillId="0" borderId="0" xfId="14" applyNumberFormat="1" applyFont="1" applyFill="1" applyBorder="1" applyAlignment="1">
      <alignment horizontal="center"/>
    </xf>
    <xf numFmtId="164" fontId="9" fillId="0" borderId="0" xfId="14" applyNumberFormat="1" applyFont="1" applyFill="1" applyBorder="1" applyAlignment="1">
      <alignment horizontal="center"/>
    </xf>
    <xf numFmtId="166" fontId="9" fillId="0" borderId="0" xfId="14" applyNumberFormat="1" applyFont="1" applyFill="1" applyBorder="1" applyAlignment="1">
      <alignment horizontal="center"/>
    </xf>
    <xf numFmtId="0" fontId="9" fillId="0" borderId="0" xfId="14" applyFont="1" applyFill="1" applyBorder="1"/>
    <xf numFmtId="0" fontId="3" fillId="0" borderId="0" xfId="14" applyFont="1" applyFill="1" applyBorder="1" applyAlignment="1">
      <alignment horizontal="center"/>
    </xf>
    <xf numFmtId="41" fontId="3" fillId="0" borderId="0" xfId="14" applyNumberFormat="1" applyFont="1" applyFill="1" applyBorder="1" applyAlignment="1">
      <alignment horizontal="center"/>
    </xf>
    <xf numFmtId="164" fontId="3" fillId="0" borderId="0" xfId="14" applyNumberFormat="1" applyFont="1" applyFill="1" applyBorder="1" applyAlignment="1">
      <alignment horizontal="center"/>
    </xf>
    <xf numFmtId="166" fontId="3" fillId="0" borderId="0" xfId="14" applyNumberFormat="1" applyFont="1" applyFill="1" applyBorder="1" applyAlignment="1">
      <alignment horizontal="center"/>
    </xf>
    <xf numFmtId="3" fontId="2" fillId="0" borderId="0" xfId="11" applyNumberFormat="1" applyFont="1" applyFill="1" applyBorder="1" applyAlignment="1">
      <alignment horizontal="centerContinuous"/>
    </xf>
    <xf numFmtId="164" fontId="2" fillId="0" borderId="0" xfId="11" applyNumberFormat="1" applyFont="1" applyFill="1" applyBorder="1" applyAlignment="1">
      <alignment horizontal="centerContinuous"/>
    </xf>
    <xf numFmtId="166" fontId="3" fillId="0" borderId="0" xfId="11" applyNumberFormat="1" applyFont="1" applyFill="1" applyBorder="1" applyAlignment="1">
      <alignment horizontal="centerContinuous"/>
    </xf>
    <xf numFmtId="0" fontId="3" fillId="0" borderId="0" xfId="11" applyFont="1" applyFill="1" applyBorder="1"/>
    <xf numFmtId="3" fontId="3" fillId="0" borderId="0" xfId="11" applyNumberFormat="1" applyFont="1" applyFill="1" applyBorder="1" applyAlignment="1">
      <alignment horizontal="centerContinuous"/>
    </xf>
    <xf numFmtId="164" fontId="3" fillId="0" borderId="0" xfId="11" applyNumberFormat="1" applyFont="1" applyFill="1" applyBorder="1" applyAlignment="1">
      <alignment horizontal="centerContinuous"/>
    </xf>
    <xf numFmtId="0" fontId="13" fillId="0" borderId="0" xfId="11" applyFont="1" applyFill="1" applyBorder="1" applyAlignment="1">
      <alignment horizontal="center" wrapText="1"/>
    </xf>
    <xf numFmtId="0" fontId="13" fillId="0" borderId="0" xfId="11" applyFont="1" applyFill="1" applyBorder="1"/>
    <xf numFmtId="166" fontId="13" fillId="0" borderId="0" xfId="11" applyNumberFormat="1" applyFont="1" applyFill="1" applyBorder="1" applyAlignment="1">
      <alignment horizontal="center"/>
    </xf>
    <xf numFmtId="0" fontId="5" fillId="2" borderId="1" xfId="11" applyFont="1" applyFill="1" applyBorder="1" applyAlignment="1">
      <alignment horizontal="centerContinuous"/>
    </xf>
    <xf numFmtId="3" fontId="5" fillId="0" borderId="0" xfId="11" applyNumberFormat="1" applyFont="1" applyFill="1" applyBorder="1" applyAlignment="1">
      <alignment horizontal="center"/>
    </xf>
    <xf numFmtId="164" fontId="5" fillId="2" borderId="4" xfId="11" applyNumberFormat="1" applyFont="1" applyFill="1" applyBorder="1" applyAlignment="1">
      <alignment horizontal="center"/>
    </xf>
    <xf numFmtId="164" fontId="5" fillId="2" borderId="5" xfId="11" applyNumberFormat="1" applyFont="1" applyFill="1" applyBorder="1" applyAlignment="1">
      <alignment horizontal="center"/>
    </xf>
    <xf numFmtId="166" fontId="5" fillId="2" borderId="5" xfId="11" applyNumberFormat="1" applyFont="1" applyFill="1" applyBorder="1" applyAlignment="1">
      <alignment horizontal="center"/>
    </xf>
    <xf numFmtId="166" fontId="5" fillId="0" borderId="0" xfId="11" applyNumberFormat="1" applyFont="1" applyFill="1" applyBorder="1" applyAlignment="1">
      <alignment horizontal="center"/>
    </xf>
    <xf numFmtId="166" fontId="5" fillId="2" borderId="4" xfId="11" applyNumberFormat="1" applyFont="1" applyFill="1" applyBorder="1"/>
    <xf numFmtId="0" fontId="5" fillId="0" borderId="0" xfId="11" applyFont="1" applyFill="1" applyBorder="1"/>
    <xf numFmtId="0" fontId="13" fillId="2" borderId="2" xfId="11" applyFont="1" applyFill="1" applyBorder="1" applyAlignment="1">
      <alignment horizontal="center"/>
    </xf>
    <xf numFmtId="3" fontId="13" fillId="0" borderId="0" xfId="11" applyNumberFormat="1" applyFont="1" applyFill="1" applyBorder="1" applyAlignment="1">
      <alignment horizontal="center"/>
    </xf>
    <xf numFmtId="164" fontId="13" fillId="2" borderId="6" xfId="11" applyNumberFormat="1" applyFont="1" applyFill="1" applyBorder="1" applyAlignment="1">
      <alignment horizontal="center"/>
    </xf>
    <xf numFmtId="164" fontId="13" fillId="2" borderId="7" xfId="11" applyNumberFormat="1" applyFont="1" applyFill="1" applyBorder="1" applyAlignment="1">
      <alignment horizontal="center"/>
    </xf>
    <xf numFmtId="0" fontId="13" fillId="2" borderId="3" xfId="11" applyFont="1" applyFill="1" applyBorder="1" applyAlignment="1">
      <alignment horizontal="center"/>
    </xf>
    <xf numFmtId="164" fontId="13" fillId="2" borderId="8" xfId="11" applyNumberFormat="1" applyFont="1" applyFill="1" applyBorder="1" applyAlignment="1">
      <alignment horizontal="center"/>
    </xf>
    <xf numFmtId="164" fontId="13" fillId="2" borderId="9" xfId="11" applyNumberFormat="1" applyFont="1" applyFill="1" applyBorder="1" applyAlignment="1">
      <alignment horizontal="center"/>
    </xf>
    <xf numFmtId="166" fontId="5" fillId="2" borderId="9" xfId="11" applyNumberFormat="1" applyFont="1" applyFill="1" applyBorder="1" applyAlignment="1">
      <alignment horizontal="center"/>
    </xf>
    <xf numFmtId="166" fontId="13" fillId="2" borderId="8" xfId="11" applyNumberFormat="1" applyFont="1" applyFill="1" applyBorder="1" applyAlignment="1">
      <alignment horizontal="center"/>
    </xf>
    <xf numFmtId="166" fontId="5" fillId="2" borderId="9" xfId="11" applyNumberFormat="1" applyFont="1" applyFill="1" applyBorder="1"/>
    <xf numFmtId="3" fontId="5" fillId="0" borderId="0" xfId="11" applyNumberFormat="1" applyFont="1" applyFill="1" applyBorder="1" applyAlignment="1">
      <alignment horizontal="centerContinuous"/>
    </xf>
    <xf numFmtId="164" fontId="5" fillId="0" borderId="0" xfId="11" applyNumberFormat="1" applyFont="1" applyFill="1" applyBorder="1" applyAlignment="1">
      <alignment horizontal="centerContinuous"/>
    </xf>
    <xf numFmtId="166" fontId="5" fillId="0" borderId="0" xfId="11" applyNumberFormat="1" applyFont="1" applyFill="1" applyBorder="1"/>
    <xf numFmtId="166" fontId="5" fillId="0" borderId="0" xfId="11" applyNumberFormat="1" applyFont="1" applyFill="1" applyBorder="1" applyAlignment="1">
      <alignment horizontal="centerContinuous"/>
    </xf>
    <xf numFmtId="0" fontId="9" fillId="0" borderId="0" xfId="6" applyFont="1" applyFill="1" applyBorder="1" applyAlignment="1">
      <alignment horizontal="center"/>
    </xf>
    <xf numFmtId="3" fontId="9" fillId="0" borderId="0" xfId="6" applyNumberFormat="1" applyFont="1" applyFill="1" applyBorder="1"/>
    <xf numFmtId="0" fontId="9" fillId="0" borderId="0" xfId="6" applyFont="1" applyFill="1" applyBorder="1" applyAlignment="1">
      <alignment horizontal="left"/>
    </xf>
    <xf numFmtId="164" fontId="3" fillId="0" borderId="0" xfId="6" applyNumberFormat="1" applyFont="1" applyFill="1" applyBorder="1"/>
    <xf numFmtId="166" fontId="3" fillId="0" borderId="0" xfId="6" applyNumberFormat="1" applyFont="1" applyFill="1" applyBorder="1" applyAlignment="1">
      <alignment horizontal="center"/>
    </xf>
    <xf numFmtId="0" fontId="3" fillId="0" borderId="0" xfId="11" applyFont="1" applyFill="1" applyBorder="1" applyAlignment="1">
      <alignment horizontal="center"/>
    </xf>
    <xf numFmtId="3" fontId="3" fillId="0" borderId="0" xfId="11" applyNumberFormat="1" applyFont="1" applyFill="1" applyBorder="1" applyAlignment="1">
      <alignment horizontal="center"/>
    </xf>
    <xf numFmtId="164" fontId="3" fillId="0" borderId="0" xfId="11" applyNumberFormat="1" applyFont="1" applyFill="1" applyBorder="1" applyAlignment="1">
      <alignment horizontal="center"/>
    </xf>
    <xf numFmtId="166" fontId="3" fillId="0" borderId="0" xfId="11" applyNumberFormat="1" applyFont="1" applyFill="1" applyBorder="1"/>
    <xf numFmtId="166" fontId="3" fillId="0" borderId="0" xfId="11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Continuous"/>
    </xf>
    <xf numFmtId="164" fontId="2" fillId="0" borderId="0" xfId="7" applyNumberFormat="1" applyFont="1" applyFill="1" applyBorder="1" applyAlignment="1">
      <alignment horizontal="centerContinuous"/>
    </xf>
    <xf numFmtId="166" fontId="2" fillId="0" borderId="0" xfId="7" applyNumberFormat="1" applyFont="1" applyFill="1" applyBorder="1" applyAlignment="1">
      <alignment horizontal="centerContinuous"/>
    </xf>
    <xf numFmtId="0" fontId="5" fillId="0" borderId="0" xfId="7" applyFont="1" applyFill="1" applyBorder="1"/>
    <xf numFmtId="164" fontId="3" fillId="0" borderId="0" xfId="7" applyNumberFormat="1" applyFont="1" applyFill="1" applyBorder="1" applyAlignment="1">
      <alignment horizontal="centerContinuous"/>
    </xf>
    <xf numFmtId="166" fontId="3" fillId="0" borderId="0" xfId="7" applyNumberFormat="1" applyFont="1" applyFill="1" applyBorder="1" applyAlignment="1">
      <alignment horizontal="centerContinuous"/>
    </xf>
    <xf numFmtId="166" fontId="5" fillId="0" borderId="0" xfId="7" applyNumberFormat="1" applyFont="1" applyFill="1" applyBorder="1" applyAlignment="1">
      <alignment horizontal="centerContinuous"/>
    </xf>
    <xf numFmtId="167" fontId="2" fillId="0" borderId="0" xfId="7" applyNumberFormat="1" applyFont="1" applyFill="1" applyBorder="1" applyAlignment="1">
      <alignment horizontal="centerContinuous"/>
    </xf>
    <xf numFmtId="0" fontId="3" fillId="0" borderId="0" xfId="7" applyFont="1" applyFill="1" applyBorder="1" applyAlignment="1">
      <alignment horizontal="center"/>
    </xf>
    <xf numFmtId="164" fontId="3" fillId="0" borderId="0" xfId="7" applyNumberFormat="1" applyFont="1" applyFill="1" applyBorder="1" applyAlignment="1">
      <alignment horizontal="center"/>
    </xf>
    <xf numFmtId="166" fontId="3" fillId="0" borderId="0" xfId="7" applyNumberFormat="1" applyFont="1" applyFill="1" applyBorder="1" applyAlignment="1">
      <alignment horizontal="center"/>
    </xf>
    <xf numFmtId="0" fontId="13" fillId="2" borderId="1" xfId="7" applyFont="1" applyFill="1" applyBorder="1" applyAlignment="1">
      <alignment horizontal="right" wrapText="1"/>
    </xf>
    <xf numFmtId="0" fontId="13" fillId="0" borderId="0" xfId="7" applyFont="1" applyFill="1" applyBorder="1"/>
    <xf numFmtId="164" fontId="5" fillId="0" borderId="0" xfId="7" applyNumberFormat="1" applyFont="1" applyFill="1" applyBorder="1" applyAlignment="1">
      <alignment horizontal="center"/>
    </xf>
    <xf numFmtId="166" fontId="5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164" fontId="5" fillId="2" borderId="4" xfId="7" applyNumberFormat="1" applyFont="1" applyFill="1" applyBorder="1" applyAlignment="1">
      <alignment horizontal="center"/>
    </xf>
    <xf numFmtId="164" fontId="5" fillId="2" borderId="5" xfId="7" applyNumberFormat="1" applyFont="1" applyFill="1" applyBorder="1" applyAlignment="1">
      <alignment horizontal="center"/>
    </xf>
    <xf numFmtId="166" fontId="5" fillId="2" borderId="5" xfId="7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166" fontId="5" fillId="2" borderId="4" xfId="7" applyNumberFormat="1" applyFont="1" applyFill="1" applyBorder="1" applyAlignment="1">
      <alignment horizontal="center"/>
    </xf>
    <xf numFmtId="0" fontId="13" fillId="2" borderId="2" xfId="7" applyFont="1" applyFill="1" applyBorder="1" applyAlignment="1">
      <alignment horizontal="left"/>
    </xf>
    <xf numFmtId="164" fontId="13" fillId="2" borderId="6" xfId="7" applyNumberFormat="1" applyFont="1" applyFill="1" applyBorder="1" applyAlignment="1">
      <alignment horizontal="center"/>
    </xf>
    <xf numFmtId="164" fontId="13" fillId="2" borderId="7" xfId="7" applyNumberFormat="1" applyFont="1" applyFill="1" applyBorder="1" applyAlignment="1">
      <alignment horizontal="center"/>
    </xf>
    <xf numFmtId="166" fontId="13" fillId="2" borderId="7" xfId="7" applyNumberFormat="1" applyFont="1" applyFill="1" applyBorder="1" applyAlignment="1">
      <alignment horizontal="center" vertical="top"/>
    </xf>
    <xf numFmtId="164" fontId="5" fillId="2" borderId="8" xfId="7" applyNumberFormat="1" applyFont="1" applyFill="1" applyBorder="1" applyAlignment="1">
      <alignment horizontal="center"/>
    </xf>
    <xf numFmtId="164" fontId="5" fillId="2" borderId="9" xfId="7" applyNumberFormat="1" applyFont="1" applyFill="1" applyBorder="1" applyAlignment="1">
      <alignment horizontal="center"/>
    </xf>
    <xf numFmtId="166" fontId="5" fillId="2" borderId="9" xfId="7" applyNumberFormat="1" applyFont="1" applyFill="1" applyBorder="1" applyAlignment="1">
      <alignment horizontal="center"/>
    </xf>
    <xf numFmtId="166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2" fillId="0" borderId="0" xfId="9" applyFont="1" applyFill="1" applyBorder="1" applyAlignment="1">
      <alignment horizontal="centerContinuous"/>
    </xf>
    <xf numFmtId="164" fontId="2" fillId="0" borderId="0" xfId="9" applyNumberFormat="1" applyFont="1" applyFill="1" applyBorder="1" applyAlignment="1">
      <alignment horizontal="centerContinuous"/>
    </xf>
    <xf numFmtId="166" fontId="2" fillId="0" borderId="0" xfId="9" applyNumberFormat="1" applyFont="1" applyFill="1" applyBorder="1" applyAlignment="1">
      <alignment horizontal="centerContinuous"/>
    </xf>
    <xf numFmtId="0" fontId="5" fillId="0" borderId="0" xfId="9" applyFont="1" applyFill="1" applyBorder="1"/>
    <xf numFmtId="164" fontId="3" fillId="0" borderId="0" xfId="9" applyNumberFormat="1" applyFont="1" applyFill="1" applyBorder="1" applyAlignment="1">
      <alignment horizontal="centerContinuous"/>
    </xf>
    <xf numFmtId="166" fontId="5" fillId="0" borderId="0" xfId="9" applyNumberFormat="1" applyFont="1" applyFill="1" applyBorder="1" applyAlignment="1">
      <alignment horizontal="centerContinuous"/>
    </xf>
    <xf numFmtId="167" fontId="2" fillId="0" borderId="0" xfId="9" applyNumberFormat="1" applyFont="1" applyFill="1" applyBorder="1" applyAlignment="1">
      <alignment horizontal="centerContinuous"/>
    </xf>
    <xf numFmtId="0" fontId="3" fillId="0" borderId="0" xfId="9" applyFont="1" applyFill="1" applyBorder="1" applyAlignment="1">
      <alignment horizontal="center"/>
    </xf>
    <xf numFmtId="164" fontId="3" fillId="0" borderId="0" xfId="9" applyNumberFormat="1" applyFont="1" applyFill="1" applyBorder="1" applyAlignment="1">
      <alignment horizontal="center"/>
    </xf>
    <xf numFmtId="166" fontId="3" fillId="0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right"/>
    </xf>
    <xf numFmtId="0" fontId="13" fillId="0" borderId="0" xfId="9" applyFont="1" applyFill="1" applyBorder="1" applyAlignment="1">
      <alignment horizontal="centerContinuous"/>
    </xf>
    <xf numFmtId="166" fontId="13" fillId="0" borderId="0" xfId="9" applyNumberFormat="1" applyFont="1" applyFill="1" applyBorder="1" applyAlignment="1">
      <alignment horizontal="centerContinuous"/>
    </xf>
    <xf numFmtId="0" fontId="13" fillId="0" borderId="0" xfId="9" applyFont="1" applyFill="1" applyBorder="1"/>
    <xf numFmtId="0" fontId="13" fillId="0" borderId="0" xfId="9" applyFont="1" applyFill="1" applyBorder="1" applyAlignment="1">
      <alignment horizontal="center"/>
    </xf>
    <xf numFmtId="166" fontId="13" fillId="0" borderId="0" xfId="9" applyNumberFormat="1" applyFont="1" applyFill="1" applyBorder="1" applyAlignment="1">
      <alignment horizontal="right"/>
    </xf>
    <xf numFmtId="0" fontId="5" fillId="0" borderId="0" xfId="9" applyFont="1" applyFill="1" applyBorder="1" applyAlignment="1">
      <alignment horizontal="center"/>
    </xf>
    <xf numFmtId="166" fontId="5" fillId="0" borderId="0" xfId="9" applyNumberFormat="1" applyFont="1" applyFill="1" applyBorder="1" applyAlignment="1">
      <alignment horizontal="right"/>
    </xf>
    <xf numFmtId="164" fontId="5" fillId="0" borderId="0" xfId="9" applyNumberFormat="1" applyFont="1" applyFill="1" applyBorder="1" applyAlignment="1">
      <alignment horizontal="center"/>
    </xf>
    <xf numFmtId="166" fontId="5" fillId="0" borderId="0" xfId="9" applyNumberFormat="1" applyFont="1" applyFill="1" applyBorder="1" applyAlignment="1">
      <alignment horizontal="center"/>
    </xf>
    <xf numFmtId="0" fontId="5" fillId="2" borderId="1" xfId="9" applyFont="1" applyFill="1" applyBorder="1" applyAlignment="1">
      <alignment horizontal="left"/>
    </xf>
    <xf numFmtId="0" fontId="5" fillId="0" borderId="0" xfId="9" applyFont="1" applyFill="1" applyBorder="1" applyAlignment="1">
      <alignment horizontal="right"/>
    </xf>
    <xf numFmtId="164" fontId="5" fillId="2" borderId="4" xfId="9" applyNumberFormat="1" applyFont="1" applyFill="1" applyBorder="1" applyAlignment="1">
      <alignment horizontal="center"/>
    </xf>
    <xf numFmtId="164" fontId="5" fillId="2" borderId="5" xfId="9" applyNumberFormat="1" applyFont="1" applyFill="1" applyBorder="1" applyAlignment="1">
      <alignment horizontal="center"/>
    </xf>
    <xf numFmtId="166" fontId="5" fillId="2" borderId="4" xfId="9" applyNumberFormat="1" applyFont="1" applyFill="1" applyBorder="1" applyAlignment="1">
      <alignment horizontal="center"/>
    </xf>
    <xf numFmtId="166" fontId="5" fillId="2" borderId="5" xfId="9" applyNumberFormat="1" applyFont="1" applyFill="1" applyBorder="1" applyAlignment="1">
      <alignment horizontal="center"/>
    </xf>
    <xf numFmtId="0" fontId="5" fillId="2" borderId="3" xfId="9" applyFont="1" applyFill="1" applyBorder="1" applyAlignment="1">
      <alignment horizontal="center"/>
    </xf>
    <xf numFmtId="164" fontId="5" fillId="2" borderId="8" xfId="9" applyNumberFormat="1" applyFont="1" applyFill="1" applyBorder="1" applyAlignment="1">
      <alignment horizontal="center"/>
    </xf>
    <xf numFmtId="164" fontId="5" fillId="2" borderId="9" xfId="9" applyNumberFormat="1" applyFont="1" applyFill="1" applyBorder="1" applyAlignment="1">
      <alignment horizontal="center"/>
    </xf>
    <xf numFmtId="166" fontId="5" fillId="2" borderId="8" xfId="9" applyNumberFormat="1" applyFont="1" applyFill="1" applyBorder="1" applyAlignment="1">
      <alignment horizontal="center"/>
    </xf>
    <xf numFmtId="166" fontId="5" fillId="2" borderId="9" xfId="9" applyNumberFormat="1" applyFont="1" applyFill="1" applyBorder="1" applyAlignment="1">
      <alignment horizontal="center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7" applyNumberFormat="1" applyFont="1" applyFill="1" applyBorder="1" applyAlignment="1">
      <alignment horizontal="center" vertical="center"/>
    </xf>
    <xf numFmtId="166" fontId="5" fillId="0" borderId="0" xfId="9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4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4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0" fontId="5" fillId="0" borderId="0" xfId="12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vertical="center"/>
    </xf>
    <xf numFmtId="0" fontId="13" fillId="0" borderId="0" xfId="12" applyFont="1" applyFill="1" applyBorder="1" applyAlignment="1">
      <alignment horizontal="center" vertical="center"/>
    </xf>
    <xf numFmtId="166" fontId="5" fillId="0" borderId="0" xfId="5" applyNumberFormat="1" applyFont="1" applyFill="1" applyBorder="1" applyAlignment="1">
      <alignment horizontal="center" vertical="center"/>
    </xf>
    <xf numFmtId="166" fontId="13" fillId="0" borderId="0" xfId="7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/>
    </xf>
    <xf numFmtId="3" fontId="5" fillId="0" borderId="0" xfId="11" applyNumberFormat="1" applyFont="1" applyFill="1" applyBorder="1" applyAlignment="1">
      <alignment horizontal="center" vertical="center"/>
    </xf>
    <xf numFmtId="166" fontId="5" fillId="0" borderId="0" xfId="11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166" fontId="5" fillId="0" borderId="0" xfId="7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5" fillId="0" borderId="0" xfId="14" applyFont="1" applyFill="1" applyBorder="1" applyAlignment="1">
      <alignment horizontal="left" vertical="center" wrapText="1"/>
    </xf>
    <xf numFmtId="41" fontId="5" fillId="0" borderId="0" xfId="14" applyNumberFormat="1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7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top"/>
    </xf>
    <xf numFmtId="164" fontId="17" fillId="2" borderId="4" xfId="0" applyNumberFormat="1" applyFont="1" applyFill="1" applyBorder="1" applyAlignment="1">
      <alignment horizontal="center" vertical="top"/>
    </xf>
    <xf numFmtId="164" fontId="17" fillId="2" borderId="8" xfId="0" applyNumberFormat="1" applyFont="1" applyFill="1" applyBorder="1"/>
    <xf numFmtId="164" fontId="17" fillId="0" borderId="0" xfId="0" applyNumberFormat="1" applyFont="1" applyFill="1" applyBorder="1"/>
    <xf numFmtId="164" fontId="17" fillId="0" borderId="0" xfId="5" applyNumberFormat="1" applyFont="1" applyFill="1" applyBorder="1"/>
    <xf numFmtId="164" fontId="19" fillId="0" borderId="0" xfId="5" applyNumberFormat="1" applyFont="1" applyFill="1" applyBorder="1"/>
    <xf numFmtId="0" fontId="0" fillId="0" borderId="0" xfId="0" applyNumberFormat="1"/>
    <xf numFmtId="0" fontId="0" fillId="0" borderId="0" xfId="0" applyAlignment="1">
      <alignment horizontal="left"/>
    </xf>
    <xf numFmtId="0" fontId="17" fillId="0" borderId="0" xfId="11" applyFont="1" applyFill="1" applyBorder="1" applyAlignment="1">
      <alignment vertical="center"/>
    </xf>
    <xf numFmtId="3" fontId="18" fillId="0" borderId="0" xfId="6" applyNumberFormat="1" applyFont="1" applyFill="1" applyBorder="1"/>
    <xf numFmtId="0" fontId="18" fillId="0" borderId="0" xfId="11" applyFont="1" applyFill="1" applyBorder="1"/>
    <xf numFmtId="0" fontId="21" fillId="0" borderId="0" xfId="0" applyFont="1" applyFill="1" applyAlignment="1">
      <alignment horizontal="left"/>
    </xf>
    <xf numFmtId="0" fontId="21" fillId="0" borderId="0" xfId="0" applyNumberFormat="1" applyFont="1" applyFill="1"/>
    <xf numFmtId="0" fontId="21" fillId="0" borderId="0" xfId="0" applyFont="1" applyFill="1"/>
    <xf numFmtId="164" fontId="16" fillId="2" borderId="0" xfId="1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164" fontId="17" fillId="0" borderId="0" xfId="6" applyNumberFormat="1" applyFont="1" applyFill="1" applyBorder="1" applyAlignment="1">
      <alignment horizontal="center"/>
    </xf>
    <xf numFmtId="164" fontId="20" fillId="0" borderId="0" xfId="6" applyNumberFormat="1" applyFont="1" applyFill="1" applyBorder="1" applyAlignment="1">
      <alignment horizontal="center"/>
    </xf>
    <xf numFmtId="166" fontId="13" fillId="2" borderId="7" xfId="0" applyNumberFormat="1" applyFont="1" applyFill="1" applyBorder="1" applyAlignment="1">
      <alignment horizontal="center" vertical="top"/>
    </xf>
    <xf numFmtId="166" fontId="13" fillId="2" borderId="7" xfId="5" applyNumberFormat="1" applyFont="1" applyFill="1" applyBorder="1" applyAlignment="1">
      <alignment horizontal="right"/>
    </xf>
    <xf numFmtId="166" fontId="13" fillId="2" borderId="8" xfId="5" applyNumberFormat="1" applyFont="1" applyFill="1" applyBorder="1" applyAlignment="1">
      <alignment horizontal="right"/>
    </xf>
    <xf numFmtId="166" fontId="13" fillId="2" borderId="9" xfId="5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3" fillId="3" borderId="6" xfId="12" applyNumberFormat="1" applyFont="1" applyFill="1" applyBorder="1" applyAlignment="1">
      <alignment horizontal="center"/>
    </xf>
    <xf numFmtId="164" fontId="13" fillId="3" borderId="6" xfId="0" applyNumberFormat="1" applyFont="1" applyFill="1" applyBorder="1" applyAlignment="1">
      <alignment horizontal="center"/>
    </xf>
    <xf numFmtId="166" fontId="13" fillId="0" borderId="0" xfId="5" applyNumberFormat="1" applyFont="1" applyFill="1" applyBorder="1"/>
    <xf numFmtId="164" fontId="13" fillId="3" borderId="6" xfId="14" applyNumberFormat="1" applyFont="1" applyFill="1" applyBorder="1" applyAlignment="1">
      <alignment horizontal="center"/>
    </xf>
    <xf numFmtId="164" fontId="13" fillId="3" borderId="6" xfId="7" applyNumberFormat="1" applyFont="1" applyFill="1" applyBorder="1" applyAlignment="1">
      <alignment horizontal="center"/>
    </xf>
    <xf numFmtId="164" fontId="16" fillId="2" borderId="6" xfId="1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164" fontId="5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13" fillId="2" borderId="5" xfId="5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right"/>
    </xf>
    <xf numFmtId="166" fontId="13" fillId="0" borderId="0" xfId="5" applyNumberFormat="1" applyFont="1" applyFill="1" applyBorder="1" applyAlignment="1">
      <alignment horizontal="right"/>
    </xf>
    <xf numFmtId="0" fontId="13" fillId="0" borderId="0" xfId="5" applyFont="1" applyFill="1" applyBorder="1"/>
    <xf numFmtId="164" fontId="5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24" fillId="0" borderId="0" xfId="15" applyNumberFormat="1" applyFont="1" applyAlignment="1">
      <alignment vertical="center"/>
    </xf>
    <xf numFmtId="0" fontId="24" fillId="0" borderId="0" xfId="15" applyNumberFormat="1" applyFont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24" fillId="0" borderId="0" xfId="15" applyNumberFormat="1" applyFont="1" applyAlignment="1">
      <alignment horizontal="right"/>
    </xf>
    <xf numFmtId="166" fontId="5" fillId="0" borderId="0" xfId="12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164" fontId="13" fillId="2" borderId="4" xfId="5" applyNumberFormat="1" applyFont="1" applyFill="1" applyBorder="1" applyAlignment="1">
      <alignment horizontal="center" wrapText="1"/>
    </xf>
    <xf numFmtId="164" fontId="13" fillId="2" borderId="5" xfId="5" applyNumberFormat="1" applyFont="1" applyFill="1" applyBorder="1" applyAlignment="1">
      <alignment horizontal="center" wrapText="1"/>
    </xf>
    <xf numFmtId="0" fontId="13" fillId="2" borderId="4" xfId="5" applyFont="1" applyFill="1" applyBorder="1" applyAlignment="1">
      <alignment horizontal="center" wrapText="1"/>
    </xf>
    <xf numFmtId="0" fontId="13" fillId="2" borderId="5" xfId="5" applyFont="1" applyFill="1" applyBorder="1" applyAlignment="1">
      <alignment horizontal="center" wrapText="1"/>
    </xf>
    <xf numFmtId="165" fontId="13" fillId="2" borderId="4" xfId="1" applyFont="1" applyFill="1" applyBorder="1" applyAlignment="1">
      <alignment horizontal="center" wrapText="1"/>
    </xf>
    <xf numFmtId="165" fontId="13" fillId="2" borderId="5" xfId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6" fontId="13" fillId="2" borderId="6" xfId="0" applyNumberFormat="1" applyFont="1" applyFill="1" applyBorder="1" applyAlignment="1">
      <alignment horizontal="center" vertical="top"/>
    </xf>
    <xf numFmtId="166" fontId="13" fillId="2" borderId="7" xfId="0" applyNumberFormat="1" applyFont="1" applyFill="1" applyBorder="1" applyAlignment="1">
      <alignment horizontal="center" vertical="top"/>
    </xf>
    <xf numFmtId="164" fontId="13" fillId="0" borderId="0" xfId="5" applyNumberFormat="1" applyFont="1" applyFill="1" applyBorder="1" applyAlignment="1">
      <alignment horizontal="center" wrapText="1"/>
    </xf>
    <xf numFmtId="166" fontId="13" fillId="0" borderId="0" xfId="5" applyNumberFormat="1" applyFont="1" applyFill="1" applyBorder="1" applyAlignment="1">
      <alignment horizontal="center" wrapText="1"/>
    </xf>
    <xf numFmtId="166" fontId="13" fillId="2" borderId="4" xfId="5" applyNumberFormat="1" applyFont="1" applyFill="1" applyBorder="1" applyAlignment="1">
      <alignment horizontal="center" wrapText="1"/>
    </xf>
    <xf numFmtId="166" fontId="13" fillId="2" borderId="5" xfId="5" applyNumberFormat="1" applyFont="1" applyFill="1" applyBorder="1" applyAlignment="1">
      <alignment horizontal="center" wrapText="1"/>
    </xf>
    <xf numFmtId="166" fontId="13" fillId="2" borderId="6" xfId="5" applyNumberFormat="1" applyFont="1" applyFill="1" applyBorder="1" applyAlignment="1">
      <alignment horizontal="right"/>
    </xf>
    <xf numFmtId="166" fontId="13" fillId="2" borderId="7" xfId="5" applyNumberFormat="1" applyFont="1" applyFill="1" applyBorder="1" applyAlignment="1">
      <alignment horizontal="right"/>
    </xf>
    <xf numFmtId="166" fontId="13" fillId="2" borderId="8" xfId="5" applyNumberFormat="1" applyFont="1" applyFill="1" applyBorder="1" applyAlignment="1">
      <alignment horizontal="right"/>
    </xf>
    <xf numFmtId="166" fontId="13" fillId="2" borderId="9" xfId="5" applyNumberFormat="1" applyFont="1" applyFill="1" applyBorder="1" applyAlignment="1">
      <alignment horizontal="right"/>
    </xf>
    <xf numFmtId="166" fontId="5" fillId="0" borderId="1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0" fontId="13" fillId="2" borderId="4" xfId="5" applyFont="1" applyFill="1" applyBorder="1" applyAlignment="1">
      <alignment horizontal="center"/>
    </xf>
    <xf numFmtId="0" fontId="13" fillId="2" borderId="5" xfId="5" applyFont="1" applyFill="1" applyBorder="1" applyAlignment="1">
      <alignment horizontal="center"/>
    </xf>
    <xf numFmtId="0" fontId="13" fillId="2" borderId="2" xfId="9" applyFont="1" applyFill="1" applyBorder="1" applyAlignment="1">
      <alignment horizontal="left"/>
    </xf>
    <xf numFmtId="0" fontId="13" fillId="2" borderId="3" xfId="9" applyFont="1" applyFill="1" applyBorder="1" applyAlignment="1">
      <alignment horizontal="left"/>
    </xf>
    <xf numFmtId="0" fontId="13" fillId="2" borderId="2" xfId="6" applyFont="1" applyFill="1" applyBorder="1" applyAlignment="1">
      <alignment wrapText="1"/>
    </xf>
    <xf numFmtId="0" fontId="13" fillId="2" borderId="3" xfId="6" applyFont="1" applyFill="1" applyBorder="1" applyAlignment="1">
      <alignment wrapText="1"/>
    </xf>
    <xf numFmtId="0" fontId="13" fillId="2" borderId="1" xfId="13" applyFont="1" applyFill="1" applyBorder="1" applyAlignment="1">
      <alignment horizontal="left" vertical="center"/>
    </xf>
    <xf numFmtId="0" fontId="13" fillId="2" borderId="2" xfId="12" applyFont="1" applyFill="1" applyBorder="1" applyAlignment="1">
      <alignment vertical="center"/>
    </xf>
    <xf numFmtId="0" fontId="13" fillId="2" borderId="3" xfId="12" applyFont="1" applyFill="1" applyBorder="1" applyAlignment="1">
      <alignment vertical="center"/>
    </xf>
    <xf numFmtId="165" fontId="13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2" xfId="5" applyFont="1" applyFill="1" applyBorder="1" applyAlignment="1">
      <alignment wrapText="1"/>
    </xf>
    <xf numFmtId="0" fontId="13" fillId="2" borderId="3" xfId="5" applyFont="1" applyFill="1" applyBorder="1" applyAlignment="1">
      <alignment wrapText="1"/>
    </xf>
    <xf numFmtId="0" fontId="13" fillId="2" borderId="1" xfId="14" applyFont="1" applyFill="1" applyBorder="1" applyAlignment="1">
      <alignment horizontal="left" vertical="center"/>
    </xf>
    <xf numFmtId="0" fontId="13" fillId="2" borderId="2" xfId="14" applyFont="1" applyFill="1" applyBorder="1" applyAlignment="1">
      <alignment horizontal="left" vertical="center"/>
    </xf>
    <xf numFmtId="0" fontId="13" fillId="2" borderId="3" xfId="14" applyFont="1" applyFill="1" applyBorder="1" applyAlignment="1">
      <alignment horizontal="left" vertical="center"/>
    </xf>
    <xf numFmtId="0" fontId="13" fillId="2" borderId="1" xfId="11" applyFont="1" applyFill="1" applyBorder="1" applyAlignment="1">
      <alignment horizontal="center" vertical="center"/>
    </xf>
    <xf numFmtId="0" fontId="13" fillId="2" borderId="2" xfId="11" applyFont="1" applyFill="1" applyBorder="1" applyAlignment="1">
      <alignment vertical="center" wrapText="1"/>
    </xf>
    <xf numFmtId="0" fontId="13" fillId="2" borderId="3" xfId="11" applyFont="1" applyFill="1" applyBorder="1" applyAlignment="1">
      <alignment vertical="center" wrapText="1"/>
    </xf>
    <xf numFmtId="0" fontId="13" fillId="2" borderId="2" xfId="7" applyFont="1" applyFill="1" applyBorder="1" applyAlignment="1">
      <alignment wrapText="1"/>
    </xf>
    <xf numFmtId="0" fontId="13" fillId="2" borderId="3" xfId="7" applyFont="1" applyFill="1" applyBorder="1" applyAlignment="1">
      <alignment wrapText="1"/>
    </xf>
    <xf numFmtId="0" fontId="13" fillId="2" borderId="2" xfId="9" applyFont="1" applyFill="1" applyBorder="1" applyAlignment="1">
      <alignment horizontal="left" vertical="center"/>
    </xf>
    <xf numFmtId="0" fontId="13" fillId="0" borderId="0" xfId="9" applyFont="1" applyFill="1" applyBorder="1" applyAlignment="1">
      <alignment horizontal="left" vertical="center"/>
    </xf>
    <xf numFmtId="164" fontId="13" fillId="3" borderId="6" xfId="9" applyNumberFormat="1" applyFont="1" applyFill="1" applyBorder="1" applyAlignment="1">
      <alignment horizontal="center" vertical="center"/>
    </xf>
    <xf numFmtId="164" fontId="13" fillId="2" borderId="7" xfId="9" applyNumberFormat="1" applyFont="1" applyFill="1" applyBorder="1" applyAlignment="1">
      <alignment horizontal="center" vertical="center"/>
    </xf>
    <xf numFmtId="164" fontId="13" fillId="2" borderId="6" xfId="9" applyNumberFormat="1" applyFont="1" applyFill="1" applyBorder="1" applyAlignment="1">
      <alignment horizontal="center" vertical="center"/>
    </xf>
    <xf numFmtId="166" fontId="13" fillId="2" borderId="7" xfId="7" applyNumberFormat="1" applyFont="1" applyFill="1" applyBorder="1" applyAlignment="1">
      <alignment horizontal="center" vertical="center"/>
    </xf>
    <xf numFmtId="166" fontId="13" fillId="0" borderId="0" xfId="9" applyNumberFormat="1" applyFont="1" applyFill="1" applyBorder="1" applyAlignment="1">
      <alignment horizontal="left" vertical="center"/>
    </xf>
    <xf numFmtId="166" fontId="13" fillId="2" borderId="6" xfId="0" applyNumberFormat="1" applyFont="1" applyFill="1" applyBorder="1" applyAlignment="1">
      <alignment horizontal="center" vertical="center"/>
    </xf>
    <xf numFmtId="166" fontId="13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7">
    <cellStyle name="Comma" xfId="1" builtinId="3"/>
    <cellStyle name="Currency 2" xfId="16"/>
    <cellStyle name="Hyperlink" xfId="4" builtinId="8"/>
    <cellStyle name="Normal" xfId="0" builtinId="0"/>
    <cellStyle name="Normal 2" xfId="15"/>
    <cellStyle name="Normal_DFAFFIL" xfId="6"/>
    <cellStyle name="Normal_DFAWARD" xfId="5"/>
    <cellStyle name="Normal_DFCOM" xfId="14"/>
    <cellStyle name="Normal_DFDISC" xfId="12"/>
    <cellStyle name="Normal_DFGENDER" xfId="9"/>
    <cellStyle name="Normal_DFLANG" xfId="7"/>
    <cellStyle name="Normal_DFYEARIN" xfId="11"/>
    <cellStyle name="Normal_PDFDISC" xfId="13"/>
    <cellStyle name="Normal_PDFGENDR" xfId="10"/>
    <cellStyle name="Normal_S3DISC" xfId="3"/>
    <cellStyle name="Normal_S3RANK" xfId="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>
      <selection activeCell="C1" sqref="C1"/>
    </sheetView>
  </sheetViews>
  <sheetFormatPr defaultRowHeight="15" x14ac:dyDescent="0.3"/>
  <cols>
    <col min="1" max="1" width="22" style="13" customWidth="1"/>
    <col min="2" max="2" width="1.42578125" style="13" customWidth="1"/>
    <col min="3" max="3" width="119.140625" style="7" customWidth="1"/>
    <col min="4" max="256" width="9.140625" style="6"/>
    <col min="257" max="257" width="22" style="6" customWidth="1"/>
    <col min="258" max="258" width="1.42578125" style="6" customWidth="1"/>
    <col min="259" max="259" width="116.28515625" style="6" customWidth="1"/>
    <col min="260" max="512" width="9.140625" style="6"/>
    <col min="513" max="513" width="22" style="6" customWidth="1"/>
    <col min="514" max="514" width="1.42578125" style="6" customWidth="1"/>
    <col min="515" max="515" width="116.28515625" style="6" customWidth="1"/>
    <col min="516" max="768" width="9.140625" style="6"/>
    <col min="769" max="769" width="22" style="6" customWidth="1"/>
    <col min="770" max="770" width="1.42578125" style="6" customWidth="1"/>
    <col min="771" max="771" width="116.28515625" style="6" customWidth="1"/>
    <col min="772" max="1024" width="9.140625" style="6"/>
    <col min="1025" max="1025" width="22" style="6" customWidth="1"/>
    <col min="1026" max="1026" width="1.42578125" style="6" customWidth="1"/>
    <col min="1027" max="1027" width="116.28515625" style="6" customWidth="1"/>
    <col min="1028" max="1280" width="9.140625" style="6"/>
    <col min="1281" max="1281" width="22" style="6" customWidth="1"/>
    <col min="1282" max="1282" width="1.42578125" style="6" customWidth="1"/>
    <col min="1283" max="1283" width="116.28515625" style="6" customWidth="1"/>
    <col min="1284" max="1536" width="9.140625" style="6"/>
    <col min="1537" max="1537" width="22" style="6" customWidth="1"/>
    <col min="1538" max="1538" width="1.42578125" style="6" customWidth="1"/>
    <col min="1539" max="1539" width="116.28515625" style="6" customWidth="1"/>
    <col min="1540" max="1792" width="9.140625" style="6"/>
    <col min="1793" max="1793" width="22" style="6" customWidth="1"/>
    <col min="1794" max="1794" width="1.42578125" style="6" customWidth="1"/>
    <col min="1795" max="1795" width="116.28515625" style="6" customWidth="1"/>
    <col min="1796" max="2048" width="9.140625" style="6"/>
    <col min="2049" max="2049" width="22" style="6" customWidth="1"/>
    <col min="2050" max="2050" width="1.42578125" style="6" customWidth="1"/>
    <col min="2051" max="2051" width="116.28515625" style="6" customWidth="1"/>
    <col min="2052" max="2304" width="9.140625" style="6"/>
    <col min="2305" max="2305" width="22" style="6" customWidth="1"/>
    <col min="2306" max="2306" width="1.42578125" style="6" customWidth="1"/>
    <col min="2307" max="2307" width="116.28515625" style="6" customWidth="1"/>
    <col min="2308" max="2560" width="9.140625" style="6"/>
    <col min="2561" max="2561" width="22" style="6" customWidth="1"/>
    <col min="2562" max="2562" width="1.42578125" style="6" customWidth="1"/>
    <col min="2563" max="2563" width="116.28515625" style="6" customWidth="1"/>
    <col min="2564" max="2816" width="9.140625" style="6"/>
    <col min="2817" max="2817" width="22" style="6" customWidth="1"/>
    <col min="2818" max="2818" width="1.42578125" style="6" customWidth="1"/>
    <col min="2819" max="2819" width="116.28515625" style="6" customWidth="1"/>
    <col min="2820" max="3072" width="9.140625" style="6"/>
    <col min="3073" max="3073" width="22" style="6" customWidth="1"/>
    <col min="3074" max="3074" width="1.42578125" style="6" customWidth="1"/>
    <col min="3075" max="3075" width="116.28515625" style="6" customWidth="1"/>
    <col min="3076" max="3328" width="9.140625" style="6"/>
    <col min="3329" max="3329" width="22" style="6" customWidth="1"/>
    <col min="3330" max="3330" width="1.42578125" style="6" customWidth="1"/>
    <col min="3331" max="3331" width="116.28515625" style="6" customWidth="1"/>
    <col min="3332" max="3584" width="9.140625" style="6"/>
    <col min="3585" max="3585" width="22" style="6" customWidth="1"/>
    <col min="3586" max="3586" width="1.42578125" style="6" customWidth="1"/>
    <col min="3587" max="3587" width="116.28515625" style="6" customWidth="1"/>
    <col min="3588" max="3840" width="9.140625" style="6"/>
    <col min="3841" max="3841" width="22" style="6" customWidth="1"/>
    <col min="3842" max="3842" width="1.42578125" style="6" customWidth="1"/>
    <col min="3843" max="3843" width="116.28515625" style="6" customWidth="1"/>
    <col min="3844" max="4096" width="9.140625" style="6"/>
    <col min="4097" max="4097" width="22" style="6" customWidth="1"/>
    <col min="4098" max="4098" width="1.42578125" style="6" customWidth="1"/>
    <col min="4099" max="4099" width="116.28515625" style="6" customWidth="1"/>
    <col min="4100" max="4352" width="9.140625" style="6"/>
    <col min="4353" max="4353" width="22" style="6" customWidth="1"/>
    <col min="4354" max="4354" width="1.42578125" style="6" customWidth="1"/>
    <col min="4355" max="4355" width="116.28515625" style="6" customWidth="1"/>
    <col min="4356" max="4608" width="9.140625" style="6"/>
    <col min="4609" max="4609" width="22" style="6" customWidth="1"/>
    <col min="4610" max="4610" width="1.42578125" style="6" customWidth="1"/>
    <col min="4611" max="4611" width="116.28515625" style="6" customWidth="1"/>
    <col min="4612" max="4864" width="9.140625" style="6"/>
    <col min="4865" max="4865" width="22" style="6" customWidth="1"/>
    <col min="4866" max="4866" width="1.42578125" style="6" customWidth="1"/>
    <col min="4867" max="4867" width="116.28515625" style="6" customWidth="1"/>
    <col min="4868" max="5120" width="9.140625" style="6"/>
    <col min="5121" max="5121" width="22" style="6" customWidth="1"/>
    <col min="5122" max="5122" width="1.42578125" style="6" customWidth="1"/>
    <col min="5123" max="5123" width="116.28515625" style="6" customWidth="1"/>
    <col min="5124" max="5376" width="9.140625" style="6"/>
    <col min="5377" max="5377" width="22" style="6" customWidth="1"/>
    <col min="5378" max="5378" width="1.42578125" style="6" customWidth="1"/>
    <col min="5379" max="5379" width="116.28515625" style="6" customWidth="1"/>
    <col min="5380" max="5632" width="9.140625" style="6"/>
    <col min="5633" max="5633" width="22" style="6" customWidth="1"/>
    <col min="5634" max="5634" width="1.42578125" style="6" customWidth="1"/>
    <col min="5635" max="5635" width="116.28515625" style="6" customWidth="1"/>
    <col min="5636" max="5888" width="9.140625" style="6"/>
    <col min="5889" max="5889" width="22" style="6" customWidth="1"/>
    <col min="5890" max="5890" width="1.42578125" style="6" customWidth="1"/>
    <col min="5891" max="5891" width="116.28515625" style="6" customWidth="1"/>
    <col min="5892" max="6144" width="9.140625" style="6"/>
    <col min="6145" max="6145" width="22" style="6" customWidth="1"/>
    <col min="6146" max="6146" width="1.42578125" style="6" customWidth="1"/>
    <col min="6147" max="6147" width="116.28515625" style="6" customWidth="1"/>
    <col min="6148" max="6400" width="9.140625" style="6"/>
    <col min="6401" max="6401" width="22" style="6" customWidth="1"/>
    <col min="6402" max="6402" width="1.42578125" style="6" customWidth="1"/>
    <col min="6403" max="6403" width="116.28515625" style="6" customWidth="1"/>
    <col min="6404" max="6656" width="9.140625" style="6"/>
    <col min="6657" max="6657" width="22" style="6" customWidth="1"/>
    <col min="6658" max="6658" width="1.42578125" style="6" customWidth="1"/>
    <col min="6659" max="6659" width="116.28515625" style="6" customWidth="1"/>
    <col min="6660" max="6912" width="9.140625" style="6"/>
    <col min="6913" max="6913" width="22" style="6" customWidth="1"/>
    <col min="6914" max="6914" width="1.42578125" style="6" customWidth="1"/>
    <col min="6915" max="6915" width="116.28515625" style="6" customWidth="1"/>
    <col min="6916" max="7168" width="9.140625" style="6"/>
    <col min="7169" max="7169" width="22" style="6" customWidth="1"/>
    <col min="7170" max="7170" width="1.42578125" style="6" customWidth="1"/>
    <col min="7171" max="7171" width="116.28515625" style="6" customWidth="1"/>
    <col min="7172" max="7424" width="9.140625" style="6"/>
    <col min="7425" max="7425" width="22" style="6" customWidth="1"/>
    <col min="7426" max="7426" width="1.42578125" style="6" customWidth="1"/>
    <col min="7427" max="7427" width="116.28515625" style="6" customWidth="1"/>
    <col min="7428" max="7680" width="9.140625" style="6"/>
    <col min="7681" max="7681" width="22" style="6" customWidth="1"/>
    <col min="7682" max="7682" width="1.42578125" style="6" customWidth="1"/>
    <col min="7683" max="7683" width="116.28515625" style="6" customWidth="1"/>
    <col min="7684" max="7936" width="9.140625" style="6"/>
    <col min="7937" max="7937" width="22" style="6" customWidth="1"/>
    <col min="7938" max="7938" width="1.42578125" style="6" customWidth="1"/>
    <col min="7939" max="7939" width="116.28515625" style="6" customWidth="1"/>
    <col min="7940" max="8192" width="9.140625" style="6"/>
    <col min="8193" max="8193" width="22" style="6" customWidth="1"/>
    <col min="8194" max="8194" width="1.42578125" style="6" customWidth="1"/>
    <col min="8195" max="8195" width="116.28515625" style="6" customWidth="1"/>
    <col min="8196" max="8448" width="9.140625" style="6"/>
    <col min="8449" max="8449" width="22" style="6" customWidth="1"/>
    <col min="8450" max="8450" width="1.42578125" style="6" customWidth="1"/>
    <col min="8451" max="8451" width="116.28515625" style="6" customWidth="1"/>
    <col min="8452" max="8704" width="9.140625" style="6"/>
    <col min="8705" max="8705" width="22" style="6" customWidth="1"/>
    <col min="8706" max="8706" width="1.42578125" style="6" customWidth="1"/>
    <col min="8707" max="8707" width="116.28515625" style="6" customWidth="1"/>
    <col min="8708" max="8960" width="9.140625" style="6"/>
    <col min="8961" max="8961" width="22" style="6" customWidth="1"/>
    <col min="8962" max="8962" width="1.42578125" style="6" customWidth="1"/>
    <col min="8963" max="8963" width="116.28515625" style="6" customWidth="1"/>
    <col min="8964" max="9216" width="9.140625" style="6"/>
    <col min="9217" max="9217" width="22" style="6" customWidth="1"/>
    <col min="9218" max="9218" width="1.42578125" style="6" customWidth="1"/>
    <col min="9219" max="9219" width="116.28515625" style="6" customWidth="1"/>
    <col min="9220" max="9472" width="9.140625" style="6"/>
    <col min="9473" max="9473" width="22" style="6" customWidth="1"/>
    <col min="9474" max="9474" width="1.42578125" style="6" customWidth="1"/>
    <col min="9475" max="9475" width="116.28515625" style="6" customWidth="1"/>
    <col min="9476" max="9728" width="9.140625" style="6"/>
    <col min="9729" max="9729" width="22" style="6" customWidth="1"/>
    <col min="9730" max="9730" width="1.42578125" style="6" customWidth="1"/>
    <col min="9731" max="9731" width="116.28515625" style="6" customWidth="1"/>
    <col min="9732" max="9984" width="9.140625" style="6"/>
    <col min="9985" max="9985" width="22" style="6" customWidth="1"/>
    <col min="9986" max="9986" width="1.42578125" style="6" customWidth="1"/>
    <col min="9987" max="9987" width="116.28515625" style="6" customWidth="1"/>
    <col min="9988" max="10240" width="9.140625" style="6"/>
    <col min="10241" max="10241" width="22" style="6" customWidth="1"/>
    <col min="10242" max="10242" width="1.42578125" style="6" customWidth="1"/>
    <col min="10243" max="10243" width="116.28515625" style="6" customWidth="1"/>
    <col min="10244" max="10496" width="9.140625" style="6"/>
    <col min="10497" max="10497" width="22" style="6" customWidth="1"/>
    <col min="10498" max="10498" width="1.42578125" style="6" customWidth="1"/>
    <col min="10499" max="10499" width="116.28515625" style="6" customWidth="1"/>
    <col min="10500" max="10752" width="9.140625" style="6"/>
    <col min="10753" max="10753" width="22" style="6" customWidth="1"/>
    <col min="10754" max="10754" width="1.42578125" style="6" customWidth="1"/>
    <col min="10755" max="10755" width="116.28515625" style="6" customWidth="1"/>
    <col min="10756" max="11008" width="9.140625" style="6"/>
    <col min="11009" max="11009" width="22" style="6" customWidth="1"/>
    <col min="11010" max="11010" width="1.42578125" style="6" customWidth="1"/>
    <col min="11011" max="11011" width="116.28515625" style="6" customWidth="1"/>
    <col min="11012" max="11264" width="9.140625" style="6"/>
    <col min="11265" max="11265" width="22" style="6" customWidth="1"/>
    <col min="11266" max="11266" width="1.42578125" style="6" customWidth="1"/>
    <col min="11267" max="11267" width="116.28515625" style="6" customWidth="1"/>
    <col min="11268" max="11520" width="9.140625" style="6"/>
    <col min="11521" max="11521" width="22" style="6" customWidth="1"/>
    <col min="11522" max="11522" width="1.42578125" style="6" customWidth="1"/>
    <col min="11523" max="11523" width="116.28515625" style="6" customWidth="1"/>
    <col min="11524" max="11776" width="9.140625" style="6"/>
    <col min="11777" max="11777" width="22" style="6" customWidth="1"/>
    <col min="11778" max="11778" width="1.42578125" style="6" customWidth="1"/>
    <col min="11779" max="11779" width="116.28515625" style="6" customWidth="1"/>
    <col min="11780" max="12032" width="9.140625" style="6"/>
    <col min="12033" max="12033" width="22" style="6" customWidth="1"/>
    <col min="12034" max="12034" width="1.42578125" style="6" customWidth="1"/>
    <col min="12035" max="12035" width="116.28515625" style="6" customWidth="1"/>
    <col min="12036" max="12288" width="9.140625" style="6"/>
    <col min="12289" max="12289" width="22" style="6" customWidth="1"/>
    <col min="12290" max="12290" width="1.42578125" style="6" customWidth="1"/>
    <col min="12291" max="12291" width="116.28515625" style="6" customWidth="1"/>
    <col min="12292" max="12544" width="9.140625" style="6"/>
    <col min="12545" max="12545" width="22" style="6" customWidth="1"/>
    <col min="12546" max="12546" width="1.42578125" style="6" customWidth="1"/>
    <col min="12547" max="12547" width="116.28515625" style="6" customWidth="1"/>
    <col min="12548" max="12800" width="9.140625" style="6"/>
    <col min="12801" max="12801" width="22" style="6" customWidth="1"/>
    <col min="12802" max="12802" width="1.42578125" style="6" customWidth="1"/>
    <col min="12803" max="12803" width="116.28515625" style="6" customWidth="1"/>
    <col min="12804" max="13056" width="9.140625" style="6"/>
    <col min="13057" max="13057" width="22" style="6" customWidth="1"/>
    <col min="13058" max="13058" width="1.42578125" style="6" customWidth="1"/>
    <col min="13059" max="13059" width="116.28515625" style="6" customWidth="1"/>
    <col min="13060" max="13312" width="9.140625" style="6"/>
    <col min="13313" max="13313" width="22" style="6" customWidth="1"/>
    <col min="13314" max="13314" width="1.42578125" style="6" customWidth="1"/>
    <col min="13315" max="13315" width="116.28515625" style="6" customWidth="1"/>
    <col min="13316" max="13568" width="9.140625" style="6"/>
    <col min="13569" max="13569" width="22" style="6" customWidth="1"/>
    <col min="13570" max="13570" width="1.42578125" style="6" customWidth="1"/>
    <col min="13571" max="13571" width="116.28515625" style="6" customWidth="1"/>
    <col min="13572" max="13824" width="9.140625" style="6"/>
    <col min="13825" max="13825" width="22" style="6" customWidth="1"/>
    <col min="13826" max="13826" width="1.42578125" style="6" customWidth="1"/>
    <col min="13827" max="13827" width="116.28515625" style="6" customWidth="1"/>
    <col min="13828" max="14080" width="9.140625" style="6"/>
    <col min="14081" max="14081" width="22" style="6" customWidth="1"/>
    <col min="14082" max="14082" width="1.42578125" style="6" customWidth="1"/>
    <col min="14083" max="14083" width="116.28515625" style="6" customWidth="1"/>
    <col min="14084" max="14336" width="9.140625" style="6"/>
    <col min="14337" max="14337" width="22" style="6" customWidth="1"/>
    <col min="14338" max="14338" width="1.42578125" style="6" customWidth="1"/>
    <col min="14339" max="14339" width="116.28515625" style="6" customWidth="1"/>
    <col min="14340" max="14592" width="9.140625" style="6"/>
    <col min="14593" max="14593" width="22" style="6" customWidth="1"/>
    <col min="14594" max="14594" width="1.42578125" style="6" customWidth="1"/>
    <col min="14595" max="14595" width="116.28515625" style="6" customWidth="1"/>
    <col min="14596" max="14848" width="9.140625" style="6"/>
    <col min="14849" max="14849" width="22" style="6" customWidth="1"/>
    <col min="14850" max="14850" width="1.42578125" style="6" customWidth="1"/>
    <col min="14851" max="14851" width="116.28515625" style="6" customWidth="1"/>
    <col min="14852" max="15104" width="9.140625" style="6"/>
    <col min="15105" max="15105" width="22" style="6" customWidth="1"/>
    <col min="15106" max="15106" width="1.42578125" style="6" customWidth="1"/>
    <col min="15107" max="15107" width="116.28515625" style="6" customWidth="1"/>
    <col min="15108" max="15360" width="9.140625" style="6"/>
    <col min="15361" max="15361" width="22" style="6" customWidth="1"/>
    <col min="15362" max="15362" width="1.42578125" style="6" customWidth="1"/>
    <col min="15363" max="15363" width="116.28515625" style="6" customWidth="1"/>
    <col min="15364" max="15616" width="9.140625" style="6"/>
    <col min="15617" max="15617" width="22" style="6" customWidth="1"/>
    <col min="15618" max="15618" width="1.42578125" style="6" customWidth="1"/>
    <col min="15619" max="15619" width="116.28515625" style="6" customWidth="1"/>
    <col min="15620" max="15872" width="9.140625" style="6"/>
    <col min="15873" max="15873" width="22" style="6" customWidth="1"/>
    <col min="15874" max="15874" width="1.42578125" style="6" customWidth="1"/>
    <col min="15875" max="15875" width="116.28515625" style="6" customWidth="1"/>
    <col min="15876" max="16128" width="9.140625" style="6"/>
    <col min="16129" max="16129" width="22" style="6" customWidth="1"/>
    <col min="16130" max="16130" width="1.42578125" style="6" customWidth="1"/>
    <col min="16131" max="16131" width="116.28515625" style="6" customWidth="1"/>
    <col min="16132" max="16384" width="9.140625" style="6"/>
  </cols>
  <sheetData>
    <row r="1" spans="1:3" s="3" customFormat="1" ht="18" x14ac:dyDescent="0.35">
      <c r="A1" s="1" t="s">
        <v>0</v>
      </c>
      <c r="B1" s="1"/>
      <c r="C1" s="2"/>
    </row>
    <row r="2" spans="1:3" ht="18" x14ac:dyDescent="0.35">
      <c r="A2" s="4" t="s">
        <v>247</v>
      </c>
      <c r="B2" s="5"/>
      <c r="C2" s="5"/>
    </row>
    <row r="3" spans="1:3" x14ac:dyDescent="0.3">
      <c r="A3" s="375"/>
      <c r="B3" s="375"/>
    </row>
    <row r="4" spans="1:3" s="10" customFormat="1" ht="16.5" x14ac:dyDescent="0.3">
      <c r="A4" s="8" t="s">
        <v>1</v>
      </c>
      <c r="B4" s="9"/>
      <c r="C4" s="9" t="s">
        <v>2</v>
      </c>
    </row>
    <row r="5" spans="1:3" s="369" customFormat="1" ht="34.5" customHeight="1" x14ac:dyDescent="0.3">
      <c r="A5" s="366" t="s">
        <v>3</v>
      </c>
      <c r="B5" s="367"/>
      <c r="C5" s="368" t="s">
        <v>4</v>
      </c>
    </row>
    <row r="6" spans="1:3" s="369" customFormat="1" ht="34.5" customHeight="1" x14ac:dyDescent="0.3">
      <c r="A6" s="370" t="s">
        <v>5</v>
      </c>
      <c r="B6" s="367"/>
      <c r="C6" s="371" t="s">
        <v>6</v>
      </c>
    </row>
    <row r="7" spans="1:3" s="369" customFormat="1" ht="34.5" customHeight="1" x14ac:dyDescent="0.3">
      <c r="A7" s="370" t="s">
        <v>7</v>
      </c>
      <c r="B7" s="367"/>
      <c r="C7" s="372" t="s">
        <v>8</v>
      </c>
    </row>
    <row r="8" spans="1:3" s="369" customFormat="1" ht="34.5" customHeight="1" x14ac:dyDescent="0.3">
      <c r="A8" s="370" t="s">
        <v>9</v>
      </c>
      <c r="B8" s="367"/>
      <c r="C8" s="371" t="s">
        <v>10</v>
      </c>
    </row>
    <row r="9" spans="1:3" s="369" customFormat="1" ht="34.5" customHeight="1" x14ac:dyDescent="0.3">
      <c r="A9" s="370" t="s">
        <v>11</v>
      </c>
      <c r="B9" s="367"/>
      <c r="C9" s="371" t="s">
        <v>12</v>
      </c>
    </row>
    <row r="10" spans="1:3" s="369" customFormat="1" ht="34.5" customHeight="1" x14ac:dyDescent="0.3">
      <c r="A10" s="370" t="s">
        <v>13</v>
      </c>
      <c r="B10" s="367"/>
      <c r="C10" s="371" t="s">
        <v>14</v>
      </c>
    </row>
    <row r="11" spans="1:3" s="369" customFormat="1" ht="34.5" customHeight="1" x14ac:dyDescent="0.3">
      <c r="A11" s="370" t="s">
        <v>15</v>
      </c>
      <c r="B11" s="367"/>
      <c r="C11" s="371" t="s">
        <v>16</v>
      </c>
    </row>
    <row r="12" spans="1:3" s="369" customFormat="1" ht="34.5" customHeight="1" x14ac:dyDescent="0.3">
      <c r="A12" s="370" t="s">
        <v>17</v>
      </c>
      <c r="B12" s="367"/>
      <c r="C12" s="371" t="s">
        <v>18</v>
      </c>
    </row>
    <row r="13" spans="1:3" s="369" customFormat="1" ht="34.5" customHeight="1" x14ac:dyDescent="0.3">
      <c r="A13" s="373" t="s">
        <v>19</v>
      </c>
      <c r="B13" s="367"/>
      <c r="C13" s="374" t="s">
        <v>20</v>
      </c>
    </row>
    <row r="14" spans="1:3" x14ac:dyDescent="0.3">
      <c r="A14" s="7"/>
      <c r="C14" s="13"/>
    </row>
    <row r="15" spans="1:3" ht="15.75" x14ac:dyDescent="0.35">
      <c r="A15" s="14" t="s">
        <v>261</v>
      </c>
      <c r="B15" s="15"/>
    </row>
  </sheetData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5"/>
  <sheetViews>
    <sheetView workbookViewId="0">
      <selection activeCell="M10" sqref="M10"/>
    </sheetView>
  </sheetViews>
  <sheetFormatPr defaultRowHeight="18" x14ac:dyDescent="0.35"/>
  <cols>
    <col min="1" max="1" width="30.7109375" style="334" customWidth="1"/>
    <col min="2" max="2" width="1.5703125" style="334" customWidth="1"/>
    <col min="3" max="3" width="19.28515625" style="335" customWidth="1"/>
    <col min="4" max="4" width="18.5703125" style="335" customWidth="1"/>
    <col min="5" max="5" width="1.5703125" style="334" customWidth="1"/>
    <col min="6" max="6" width="15.5703125" style="335" customWidth="1"/>
    <col min="7" max="7" width="15.5703125" style="306" customWidth="1"/>
    <col min="8" max="8" width="1.5703125" style="336" customWidth="1"/>
    <col min="9" max="9" width="17.85546875" style="336" customWidth="1"/>
    <col min="10" max="10" width="14.85546875" style="336" customWidth="1"/>
    <col min="11" max="256" width="9.140625" style="330"/>
    <col min="257" max="257" width="39.28515625" style="330" customWidth="1"/>
    <col min="258" max="258" width="1.5703125" style="330" customWidth="1"/>
    <col min="259" max="259" width="19.28515625" style="330" customWidth="1"/>
    <col min="260" max="260" width="18.5703125" style="330" customWidth="1"/>
    <col min="261" max="261" width="1.5703125" style="330" customWidth="1"/>
    <col min="262" max="262" width="19.28515625" style="330" customWidth="1"/>
    <col min="263" max="263" width="18.42578125" style="330" customWidth="1"/>
    <col min="264" max="264" width="1.5703125" style="330" customWidth="1"/>
    <col min="265" max="265" width="17.85546875" style="330" customWidth="1"/>
    <col min="266" max="266" width="14.85546875" style="330" customWidth="1"/>
    <col min="267" max="512" width="9.140625" style="330"/>
    <col min="513" max="513" width="39.28515625" style="330" customWidth="1"/>
    <col min="514" max="514" width="1.5703125" style="330" customWidth="1"/>
    <col min="515" max="515" width="19.28515625" style="330" customWidth="1"/>
    <col min="516" max="516" width="18.5703125" style="330" customWidth="1"/>
    <col min="517" max="517" width="1.5703125" style="330" customWidth="1"/>
    <col min="518" max="518" width="19.28515625" style="330" customWidth="1"/>
    <col min="519" max="519" width="18.42578125" style="330" customWidth="1"/>
    <col min="520" max="520" width="1.5703125" style="330" customWidth="1"/>
    <col min="521" max="521" width="17.85546875" style="330" customWidth="1"/>
    <col min="522" max="522" width="14.85546875" style="330" customWidth="1"/>
    <col min="523" max="768" width="9.140625" style="330"/>
    <col min="769" max="769" width="39.28515625" style="330" customWidth="1"/>
    <col min="770" max="770" width="1.5703125" style="330" customWidth="1"/>
    <col min="771" max="771" width="19.28515625" style="330" customWidth="1"/>
    <col min="772" max="772" width="18.5703125" style="330" customWidth="1"/>
    <col min="773" max="773" width="1.5703125" style="330" customWidth="1"/>
    <col min="774" max="774" width="19.28515625" style="330" customWidth="1"/>
    <col min="775" max="775" width="18.42578125" style="330" customWidth="1"/>
    <col min="776" max="776" width="1.5703125" style="330" customWidth="1"/>
    <col min="777" max="777" width="17.85546875" style="330" customWidth="1"/>
    <col min="778" max="778" width="14.85546875" style="330" customWidth="1"/>
    <col min="779" max="1024" width="9.140625" style="330"/>
    <col min="1025" max="1025" width="39.28515625" style="330" customWidth="1"/>
    <col min="1026" max="1026" width="1.5703125" style="330" customWidth="1"/>
    <col min="1027" max="1027" width="19.28515625" style="330" customWidth="1"/>
    <col min="1028" max="1028" width="18.5703125" style="330" customWidth="1"/>
    <col min="1029" max="1029" width="1.5703125" style="330" customWidth="1"/>
    <col min="1030" max="1030" width="19.28515625" style="330" customWidth="1"/>
    <col min="1031" max="1031" width="18.42578125" style="330" customWidth="1"/>
    <col min="1032" max="1032" width="1.5703125" style="330" customWidth="1"/>
    <col min="1033" max="1033" width="17.85546875" style="330" customWidth="1"/>
    <col min="1034" max="1034" width="14.85546875" style="330" customWidth="1"/>
    <col min="1035" max="1280" width="9.140625" style="330"/>
    <col min="1281" max="1281" width="39.28515625" style="330" customWidth="1"/>
    <col min="1282" max="1282" width="1.5703125" style="330" customWidth="1"/>
    <col min="1283" max="1283" width="19.28515625" style="330" customWidth="1"/>
    <col min="1284" max="1284" width="18.5703125" style="330" customWidth="1"/>
    <col min="1285" max="1285" width="1.5703125" style="330" customWidth="1"/>
    <col min="1286" max="1286" width="19.28515625" style="330" customWidth="1"/>
    <col min="1287" max="1287" width="18.42578125" style="330" customWidth="1"/>
    <col min="1288" max="1288" width="1.5703125" style="330" customWidth="1"/>
    <col min="1289" max="1289" width="17.85546875" style="330" customWidth="1"/>
    <col min="1290" max="1290" width="14.85546875" style="330" customWidth="1"/>
    <col min="1291" max="1536" width="9.140625" style="330"/>
    <col min="1537" max="1537" width="39.28515625" style="330" customWidth="1"/>
    <col min="1538" max="1538" width="1.5703125" style="330" customWidth="1"/>
    <col min="1539" max="1539" width="19.28515625" style="330" customWidth="1"/>
    <col min="1540" max="1540" width="18.5703125" style="330" customWidth="1"/>
    <col min="1541" max="1541" width="1.5703125" style="330" customWidth="1"/>
    <col min="1542" max="1542" width="19.28515625" style="330" customWidth="1"/>
    <col min="1543" max="1543" width="18.42578125" style="330" customWidth="1"/>
    <col min="1544" max="1544" width="1.5703125" style="330" customWidth="1"/>
    <col min="1545" max="1545" width="17.85546875" style="330" customWidth="1"/>
    <col min="1546" max="1546" width="14.85546875" style="330" customWidth="1"/>
    <col min="1547" max="1792" width="9.140625" style="330"/>
    <col min="1793" max="1793" width="39.28515625" style="330" customWidth="1"/>
    <col min="1794" max="1794" width="1.5703125" style="330" customWidth="1"/>
    <col min="1795" max="1795" width="19.28515625" style="330" customWidth="1"/>
    <col min="1796" max="1796" width="18.5703125" style="330" customWidth="1"/>
    <col min="1797" max="1797" width="1.5703125" style="330" customWidth="1"/>
    <col min="1798" max="1798" width="19.28515625" style="330" customWidth="1"/>
    <col min="1799" max="1799" width="18.42578125" style="330" customWidth="1"/>
    <col min="1800" max="1800" width="1.5703125" style="330" customWidth="1"/>
    <col min="1801" max="1801" width="17.85546875" style="330" customWidth="1"/>
    <col min="1802" max="1802" width="14.85546875" style="330" customWidth="1"/>
    <col min="1803" max="2048" width="9.140625" style="330"/>
    <col min="2049" max="2049" width="39.28515625" style="330" customWidth="1"/>
    <col min="2050" max="2050" width="1.5703125" style="330" customWidth="1"/>
    <col min="2051" max="2051" width="19.28515625" style="330" customWidth="1"/>
    <col min="2052" max="2052" width="18.5703125" style="330" customWidth="1"/>
    <col min="2053" max="2053" width="1.5703125" style="330" customWidth="1"/>
    <col min="2054" max="2054" width="19.28515625" style="330" customWidth="1"/>
    <col min="2055" max="2055" width="18.42578125" style="330" customWidth="1"/>
    <col min="2056" max="2056" width="1.5703125" style="330" customWidth="1"/>
    <col min="2057" max="2057" width="17.85546875" style="330" customWidth="1"/>
    <col min="2058" max="2058" width="14.85546875" style="330" customWidth="1"/>
    <col min="2059" max="2304" width="9.140625" style="330"/>
    <col min="2305" max="2305" width="39.28515625" style="330" customWidth="1"/>
    <col min="2306" max="2306" width="1.5703125" style="330" customWidth="1"/>
    <col min="2307" max="2307" width="19.28515625" style="330" customWidth="1"/>
    <col min="2308" max="2308" width="18.5703125" style="330" customWidth="1"/>
    <col min="2309" max="2309" width="1.5703125" style="330" customWidth="1"/>
    <col min="2310" max="2310" width="19.28515625" style="330" customWidth="1"/>
    <col min="2311" max="2311" width="18.42578125" style="330" customWidth="1"/>
    <col min="2312" max="2312" width="1.5703125" style="330" customWidth="1"/>
    <col min="2313" max="2313" width="17.85546875" style="330" customWidth="1"/>
    <col min="2314" max="2314" width="14.85546875" style="330" customWidth="1"/>
    <col min="2315" max="2560" width="9.140625" style="330"/>
    <col min="2561" max="2561" width="39.28515625" style="330" customWidth="1"/>
    <col min="2562" max="2562" width="1.5703125" style="330" customWidth="1"/>
    <col min="2563" max="2563" width="19.28515625" style="330" customWidth="1"/>
    <col min="2564" max="2564" width="18.5703125" style="330" customWidth="1"/>
    <col min="2565" max="2565" width="1.5703125" style="330" customWidth="1"/>
    <col min="2566" max="2566" width="19.28515625" style="330" customWidth="1"/>
    <col min="2567" max="2567" width="18.42578125" style="330" customWidth="1"/>
    <col min="2568" max="2568" width="1.5703125" style="330" customWidth="1"/>
    <col min="2569" max="2569" width="17.85546875" style="330" customWidth="1"/>
    <col min="2570" max="2570" width="14.85546875" style="330" customWidth="1"/>
    <col min="2571" max="2816" width="9.140625" style="330"/>
    <col min="2817" max="2817" width="39.28515625" style="330" customWidth="1"/>
    <col min="2818" max="2818" width="1.5703125" style="330" customWidth="1"/>
    <col min="2819" max="2819" width="19.28515625" style="330" customWidth="1"/>
    <col min="2820" max="2820" width="18.5703125" style="330" customWidth="1"/>
    <col min="2821" max="2821" width="1.5703125" style="330" customWidth="1"/>
    <col min="2822" max="2822" width="19.28515625" style="330" customWidth="1"/>
    <col min="2823" max="2823" width="18.42578125" style="330" customWidth="1"/>
    <col min="2824" max="2824" width="1.5703125" style="330" customWidth="1"/>
    <col min="2825" max="2825" width="17.85546875" style="330" customWidth="1"/>
    <col min="2826" max="2826" width="14.85546875" style="330" customWidth="1"/>
    <col min="2827" max="3072" width="9.140625" style="330"/>
    <col min="3073" max="3073" width="39.28515625" style="330" customWidth="1"/>
    <col min="3074" max="3074" width="1.5703125" style="330" customWidth="1"/>
    <col min="3075" max="3075" width="19.28515625" style="330" customWidth="1"/>
    <col min="3076" max="3076" width="18.5703125" style="330" customWidth="1"/>
    <col min="3077" max="3077" width="1.5703125" style="330" customWidth="1"/>
    <col min="3078" max="3078" width="19.28515625" style="330" customWidth="1"/>
    <col min="3079" max="3079" width="18.42578125" style="330" customWidth="1"/>
    <col min="3080" max="3080" width="1.5703125" style="330" customWidth="1"/>
    <col min="3081" max="3081" width="17.85546875" style="330" customWidth="1"/>
    <col min="3082" max="3082" width="14.85546875" style="330" customWidth="1"/>
    <col min="3083" max="3328" width="9.140625" style="330"/>
    <col min="3329" max="3329" width="39.28515625" style="330" customWidth="1"/>
    <col min="3330" max="3330" width="1.5703125" style="330" customWidth="1"/>
    <col min="3331" max="3331" width="19.28515625" style="330" customWidth="1"/>
    <col min="3332" max="3332" width="18.5703125" style="330" customWidth="1"/>
    <col min="3333" max="3333" width="1.5703125" style="330" customWidth="1"/>
    <col min="3334" max="3334" width="19.28515625" style="330" customWidth="1"/>
    <col min="3335" max="3335" width="18.42578125" style="330" customWidth="1"/>
    <col min="3336" max="3336" width="1.5703125" style="330" customWidth="1"/>
    <col min="3337" max="3337" width="17.85546875" style="330" customWidth="1"/>
    <col min="3338" max="3338" width="14.85546875" style="330" customWidth="1"/>
    <col min="3339" max="3584" width="9.140625" style="330"/>
    <col min="3585" max="3585" width="39.28515625" style="330" customWidth="1"/>
    <col min="3586" max="3586" width="1.5703125" style="330" customWidth="1"/>
    <col min="3587" max="3587" width="19.28515625" style="330" customWidth="1"/>
    <col min="3588" max="3588" width="18.5703125" style="330" customWidth="1"/>
    <col min="3589" max="3589" width="1.5703125" style="330" customWidth="1"/>
    <col min="3590" max="3590" width="19.28515625" style="330" customWidth="1"/>
    <col min="3591" max="3591" width="18.42578125" style="330" customWidth="1"/>
    <col min="3592" max="3592" width="1.5703125" style="330" customWidth="1"/>
    <col min="3593" max="3593" width="17.85546875" style="330" customWidth="1"/>
    <col min="3594" max="3594" width="14.85546875" style="330" customWidth="1"/>
    <col min="3595" max="3840" width="9.140625" style="330"/>
    <col min="3841" max="3841" width="39.28515625" style="330" customWidth="1"/>
    <col min="3842" max="3842" width="1.5703125" style="330" customWidth="1"/>
    <col min="3843" max="3843" width="19.28515625" style="330" customWidth="1"/>
    <col min="3844" max="3844" width="18.5703125" style="330" customWidth="1"/>
    <col min="3845" max="3845" width="1.5703125" style="330" customWidth="1"/>
    <col min="3846" max="3846" width="19.28515625" style="330" customWidth="1"/>
    <col min="3847" max="3847" width="18.42578125" style="330" customWidth="1"/>
    <col min="3848" max="3848" width="1.5703125" style="330" customWidth="1"/>
    <col min="3849" max="3849" width="17.85546875" style="330" customWidth="1"/>
    <col min="3850" max="3850" width="14.85546875" style="330" customWidth="1"/>
    <col min="3851" max="4096" width="9.140625" style="330"/>
    <col min="4097" max="4097" width="39.28515625" style="330" customWidth="1"/>
    <col min="4098" max="4098" width="1.5703125" style="330" customWidth="1"/>
    <col min="4099" max="4099" width="19.28515625" style="330" customWidth="1"/>
    <col min="4100" max="4100" width="18.5703125" style="330" customWidth="1"/>
    <col min="4101" max="4101" width="1.5703125" style="330" customWidth="1"/>
    <col min="4102" max="4102" width="19.28515625" style="330" customWidth="1"/>
    <col min="4103" max="4103" width="18.42578125" style="330" customWidth="1"/>
    <col min="4104" max="4104" width="1.5703125" style="330" customWidth="1"/>
    <col min="4105" max="4105" width="17.85546875" style="330" customWidth="1"/>
    <col min="4106" max="4106" width="14.85546875" style="330" customWidth="1"/>
    <col min="4107" max="4352" width="9.140625" style="330"/>
    <col min="4353" max="4353" width="39.28515625" style="330" customWidth="1"/>
    <col min="4354" max="4354" width="1.5703125" style="330" customWidth="1"/>
    <col min="4355" max="4355" width="19.28515625" style="330" customWidth="1"/>
    <col min="4356" max="4356" width="18.5703125" style="330" customWidth="1"/>
    <col min="4357" max="4357" width="1.5703125" style="330" customWidth="1"/>
    <col min="4358" max="4358" width="19.28515625" style="330" customWidth="1"/>
    <col min="4359" max="4359" width="18.42578125" style="330" customWidth="1"/>
    <col min="4360" max="4360" width="1.5703125" style="330" customWidth="1"/>
    <col min="4361" max="4361" width="17.85546875" style="330" customWidth="1"/>
    <col min="4362" max="4362" width="14.85546875" style="330" customWidth="1"/>
    <col min="4363" max="4608" width="9.140625" style="330"/>
    <col min="4609" max="4609" width="39.28515625" style="330" customWidth="1"/>
    <col min="4610" max="4610" width="1.5703125" style="330" customWidth="1"/>
    <col min="4611" max="4611" width="19.28515625" style="330" customWidth="1"/>
    <col min="4612" max="4612" width="18.5703125" style="330" customWidth="1"/>
    <col min="4613" max="4613" width="1.5703125" style="330" customWidth="1"/>
    <col min="4614" max="4614" width="19.28515625" style="330" customWidth="1"/>
    <col min="4615" max="4615" width="18.42578125" style="330" customWidth="1"/>
    <col min="4616" max="4616" width="1.5703125" style="330" customWidth="1"/>
    <col min="4617" max="4617" width="17.85546875" style="330" customWidth="1"/>
    <col min="4618" max="4618" width="14.85546875" style="330" customWidth="1"/>
    <col min="4619" max="4864" width="9.140625" style="330"/>
    <col min="4865" max="4865" width="39.28515625" style="330" customWidth="1"/>
    <col min="4866" max="4866" width="1.5703125" style="330" customWidth="1"/>
    <col min="4867" max="4867" width="19.28515625" style="330" customWidth="1"/>
    <col min="4868" max="4868" width="18.5703125" style="330" customWidth="1"/>
    <col min="4869" max="4869" width="1.5703125" style="330" customWidth="1"/>
    <col min="4870" max="4870" width="19.28515625" style="330" customWidth="1"/>
    <col min="4871" max="4871" width="18.42578125" style="330" customWidth="1"/>
    <col min="4872" max="4872" width="1.5703125" style="330" customWidth="1"/>
    <col min="4873" max="4873" width="17.85546875" style="330" customWidth="1"/>
    <col min="4874" max="4874" width="14.85546875" style="330" customWidth="1"/>
    <col min="4875" max="5120" width="9.140625" style="330"/>
    <col min="5121" max="5121" width="39.28515625" style="330" customWidth="1"/>
    <col min="5122" max="5122" width="1.5703125" style="330" customWidth="1"/>
    <col min="5123" max="5123" width="19.28515625" style="330" customWidth="1"/>
    <col min="5124" max="5124" width="18.5703125" style="330" customWidth="1"/>
    <col min="5125" max="5125" width="1.5703125" style="330" customWidth="1"/>
    <col min="5126" max="5126" width="19.28515625" style="330" customWidth="1"/>
    <col min="5127" max="5127" width="18.42578125" style="330" customWidth="1"/>
    <col min="5128" max="5128" width="1.5703125" style="330" customWidth="1"/>
    <col min="5129" max="5129" width="17.85546875" style="330" customWidth="1"/>
    <col min="5130" max="5130" width="14.85546875" style="330" customWidth="1"/>
    <col min="5131" max="5376" width="9.140625" style="330"/>
    <col min="5377" max="5377" width="39.28515625" style="330" customWidth="1"/>
    <col min="5378" max="5378" width="1.5703125" style="330" customWidth="1"/>
    <col min="5379" max="5379" width="19.28515625" style="330" customWidth="1"/>
    <col min="5380" max="5380" width="18.5703125" style="330" customWidth="1"/>
    <col min="5381" max="5381" width="1.5703125" style="330" customWidth="1"/>
    <col min="5382" max="5382" width="19.28515625" style="330" customWidth="1"/>
    <col min="5383" max="5383" width="18.42578125" style="330" customWidth="1"/>
    <col min="5384" max="5384" width="1.5703125" style="330" customWidth="1"/>
    <col min="5385" max="5385" width="17.85546875" style="330" customWidth="1"/>
    <col min="5386" max="5386" width="14.85546875" style="330" customWidth="1"/>
    <col min="5387" max="5632" width="9.140625" style="330"/>
    <col min="5633" max="5633" width="39.28515625" style="330" customWidth="1"/>
    <col min="5634" max="5634" width="1.5703125" style="330" customWidth="1"/>
    <col min="5635" max="5635" width="19.28515625" style="330" customWidth="1"/>
    <col min="5636" max="5636" width="18.5703125" style="330" customWidth="1"/>
    <col min="5637" max="5637" width="1.5703125" style="330" customWidth="1"/>
    <col min="5638" max="5638" width="19.28515625" style="330" customWidth="1"/>
    <col min="5639" max="5639" width="18.42578125" style="330" customWidth="1"/>
    <col min="5640" max="5640" width="1.5703125" style="330" customWidth="1"/>
    <col min="5641" max="5641" width="17.85546875" style="330" customWidth="1"/>
    <col min="5642" max="5642" width="14.85546875" style="330" customWidth="1"/>
    <col min="5643" max="5888" width="9.140625" style="330"/>
    <col min="5889" max="5889" width="39.28515625" style="330" customWidth="1"/>
    <col min="5890" max="5890" width="1.5703125" style="330" customWidth="1"/>
    <col min="5891" max="5891" width="19.28515625" style="330" customWidth="1"/>
    <col min="5892" max="5892" width="18.5703125" style="330" customWidth="1"/>
    <col min="5893" max="5893" width="1.5703125" style="330" customWidth="1"/>
    <col min="5894" max="5894" width="19.28515625" style="330" customWidth="1"/>
    <col min="5895" max="5895" width="18.42578125" style="330" customWidth="1"/>
    <col min="5896" max="5896" width="1.5703125" style="330" customWidth="1"/>
    <col min="5897" max="5897" width="17.85546875" style="330" customWidth="1"/>
    <col min="5898" max="5898" width="14.85546875" style="330" customWidth="1"/>
    <col min="5899" max="6144" width="9.140625" style="330"/>
    <col min="6145" max="6145" width="39.28515625" style="330" customWidth="1"/>
    <col min="6146" max="6146" width="1.5703125" style="330" customWidth="1"/>
    <col min="6147" max="6147" width="19.28515625" style="330" customWidth="1"/>
    <col min="6148" max="6148" width="18.5703125" style="330" customWidth="1"/>
    <col min="6149" max="6149" width="1.5703125" style="330" customWidth="1"/>
    <col min="6150" max="6150" width="19.28515625" style="330" customWidth="1"/>
    <col min="6151" max="6151" width="18.42578125" style="330" customWidth="1"/>
    <col min="6152" max="6152" width="1.5703125" style="330" customWidth="1"/>
    <col min="6153" max="6153" width="17.85546875" style="330" customWidth="1"/>
    <col min="6154" max="6154" width="14.85546875" style="330" customWidth="1"/>
    <col min="6155" max="6400" width="9.140625" style="330"/>
    <col min="6401" max="6401" width="39.28515625" style="330" customWidth="1"/>
    <col min="6402" max="6402" width="1.5703125" style="330" customWidth="1"/>
    <col min="6403" max="6403" width="19.28515625" style="330" customWidth="1"/>
    <col min="6404" max="6404" width="18.5703125" style="330" customWidth="1"/>
    <col min="6405" max="6405" width="1.5703125" style="330" customWidth="1"/>
    <col min="6406" max="6406" width="19.28515625" style="330" customWidth="1"/>
    <col min="6407" max="6407" width="18.42578125" style="330" customWidth="1"/>
    <col min="6408" max="6408" width="1.5703125" style="330" customWidth="1"/>
    <col min="6409" max="6409" width="17.85546875" style="330" customWidth="1"/>
    <col min="6410" max="6410" width="14.85546875" style="330" customWidth="1"/>
    <col min="6411" max="6656" width="9.140625" style="330"/>
    <col min="6657" max="6657" width="39.28515625" style="330" customWidth="1"/>
    <col min="6658" max="6658" width="1.5703125" style="330" customWidth="1"/>
    <col min="6659" max="6659" width="19.28515625" style="330" customWidth="1"/>
    <col min="6660" max="6660" width="18.5703125" style="330" customWidth="1"/>
    <col min="6661" max="6661" width="1.5703125" style="330" customWidth="1"/>
    <col min="6662" max="6662" width="19.28515625" style="330" customWidth="1"/>
    <col min="6663" max="6663" width="18.42578125" style="330" customWidth="1"/>
    <col min="6664" max="6664" width="1.5703125" style="330" customWidth="1"/>
    <col min="6665" max="6665" width="17.85546875" style="330" customWidth="1"/>
    <col min="6666" max="6666" width="14.85546875" style="330" customWidth="1"/>
    <col min="6667" max="6912" width="9.140625" style="330"/>
    <col min="6913" max="6913" width="39.28515625" style="330" customWidth="1"/>
    <col min="6914" max="6914" width="1.5703125" style="330" customWidth="1"/>
    <col min="6915" max="6915" width="19.28515625" style="330" customWidth="1"/>
    <col min="6916" max="6916" width="18.5703125" style="330" customWidth="1"/>
    <col min="6917" max="6917" width="1.5703125" style="330" customWidth="1"/>
    <col min="6918" max="6918" width="19.28515625" style="330" customWidth="1"/>
    <col min="6919" max="6919" width="18.42578125" style="330" customWidth="1"/>
    <col min="6920" max="6920" width="1.5703125" style="330" customWidth="1"/>
    <col min="6921" max="6921" width="17.85546875" style="330" customWidth="1"/>
    <col min="6922" max="6922" width="14.85546875" style="330" customWidth="1"/>
    <col min="6923" max="7168" width="9.140625" style="330"/>
    <col min="7169" max="7169" width="39.28515625" style="330" customWidth="1"/>
    <col min="7170" max="7170" width="1.5703125" style="330" customWidth="1"/>
    <col min="7171" max="7171" width="19.28515625" style="330" customWidth="1"/>
    <col min="7172" max="7172" width="18.5703125" style="330" customWidth="1"/>
    <col min="7173" max="7173" width="1.5703125" style="330" customWidth="1"/>
    <col min="7174" max="7174" width="19.28515625" style="330" customWidth="1"/>
    <col min="7175" max="7175" width="18.42578125" style="330" customWidth="1"/>
    <col min="7176" max="7176" width="1.5703125" style="330" customWidth="1"/>
    <col min="7177" max="7177" width="17.85546875" style="330" customWidth="1"/>
    <col min="7178" max="7178" width="14.85546875" style="330" customWidth="1"/>
    <col min="7179" max="7424" width="9.140625" style="330"/>
    <col min="7425" max="7425" width="39.28515625" style="330" customWidth="1"/>
    <col min="7426" max="7426" width="1.5703125" style="330" customWidth="1"/>
    <col min="7427" max="7427" width="19.28515625" style="330" customWidth="1"/>
    <col min="7428" max="7428" width="18.5703125" style="330" customWidth="1"/>
    <col min="7429" max="7429" width="1.5703125" style="330" customWidth="1"/>
    <col min="7430" max="7430" width="19.28515625" style="330" customWidth="1"/>
    <col min="7431" max="7431" width="18.42578125" style="330" customWidth="1"/>
    <col min="7432" max="7432" width="1.5703125" style="330" customWidth="1"/>
    <col min="7433" max="7433" width="17.85546875" style="330" customWidth="1"/>
    <col min="7434" max="7434" width="14.85546875" style="330" customWidth="1"/>
    <col min="7435" max="7680" width="9.140625" style="330"/>
    <col min="7681" max="7681" width="39.28515625" style="330" customWidth="1"/>
    <col min="7682" max="7682" width="1.5703125" style="330" customWidth="1"/>
    <col min="7683" max="7683" width="19.28515625" style="330" customWidth="1"/>
    <col min="7684" max="7684" width="18.5703125" style="330" customWidth="1"/>
    <col min="7685" max="7685" width="1.5703125" style="330" customWidth="1"/>
    <col min="7686" max="7686" width="19.28515625" style="330" customWidth="1"/>
    <col min="7687" max="7687" width="18.42578125" style="330" customWidth="1"/>
    <col min="7688" max="7688" width="1.5703125" style="330" customWidth="1"/>
    <col min="7689" max="7689" width="17.85546875" style="330" customWidth="1"/>
    <col min="7690" max="7690" width="14.85546875" style="330" customWidth="1"/>
    <col min="7691" max="7936" width="9.140625" style="330"/>
    <col min="7937" max="7937" width="39.28515625" style="330" customWidth="1"/>
    <col min="7938" max="7938" width="1.5703125" style="330" customWidth="1"/>
    <col min="7939" max="7939" width="19.28515625" style="330" customWidth="1"/>
    <col min="7940" max="7940" width="18.5703125" style="330" customWidth="1"/>
    <col min="7941" max="7941" width="1.5703125" style="330" customWidth="1"/>
    <col min="7942" max="7942" width="19.28515625" style="330" customWidth="1"/>
    <col min="7943" max="7943" width="18.42578125" style="330" customWidth="1"/>
    <col min="7944" max="7944" width="1.5703125" style="330" customWidth="1"/>
    <col min="7945" max="7945" width="17.85546875" style="330" customWidth="1"/>
    <col min="7946" max="7946" width="14.85546875" style="330" customWidth="1"/>
    <col min="7947" max="8192" width="9.140625" style="330"/>
    <col min="8193" max="8193" width="39.28515625" style="330" customWidth="1"/>
    <col min="8194" max="8194" width="1.5703125" style="330" customWidth="1"/>
    <col min="8195" max="8195" width="19.28515625" style="330" customWidth="1"/>
    <col min="8196" max="8196" width="18.5703125" style="330" customWidth="1"/>
    <col min="8197" max="8197" width="1.5703125" style="330" customWidth="1"/>
    <col min="8198" max="8198" width="19.28515625" style="330" customWidth="1"/>
    <col min="8199" max="8199" width="18.42578125" style="330" customWidth="1"/>
    <col min="8200" max="8200" width="1.5703125" style="330" customWidth="1"/>
    <col min="8201" max="8201" width="17.85546875" style="330" customWidth="1"/>
    <col min="8202" max="8202" width="14.85546875" style="330" customWidth="1"/>
    <col min="8203" max="8448" width="9.140625" style="330"/>
    <col min="8449" max="8449" width="39.28515625" style="330" customWidth="1"/>
    <col min="8450" max="8450" width="1.5703125" style="330" customWidth="1"/>
    <col min="8451" max="8451" width="19.28515625" style="330" customWidth="1"/>
    <col min="8452" max="8452" width="18.5703125" style="330" customWidth="1"/>
    <col min="8453" max="8453" width="1.5703125" style="330" customWidth="1"/>
    <col min="8454" max="8454" width="19.28515625" style="330" customWidth="1"/>
    <col min="8455" max="8455" width="18.42578125" style="330" customWidth="1"/>
    <col min="8456" max="8456" width="1.5703125" style="330" customWidth="1"/>
    <col min="8457" max="8457" width="17.85546875" style="330" customWidth="1"/>
    <col min="8458" max="8458" width="14.85546875" style="330" customWidth="1"/>
    <col min="8459" max="8704" width="9.140625" style="330"/>
    <col min="8705" max="8705" width="39.28515625" style="330" customWidth="1"/>
    <col min="8706" max="8706" width="1.5703125" style="330" customWidth="1"/>
    <col min="8707" max="8707" width="19.28515625" style="330" customWidth="1"/>
    <col min="8708" max="8708" width="18.5703125" style="330" customWidth="1"/>
    <col min="8709" max="8709" width="1.5703125" style="330" customWidth="1"/>
    <col min="8710" max="8710" width="19.28515625" style="330" customWidth="1"/>
    <col min="8711" max="8711" width="18.42578125" style="330" customWidth="1"/>
    <col min="8712" max="8712" width="1.5703125" style="330" customWidth="1"/>
    <col min="8713" max="8713" width="17.85546875" style="330" customWidth="1"/>
    <col min="8714" max="8714" width="14.85546875" style="330" customWidth="1"/>
    <col min="8715" max="8960" width="9.140625" style="330"/>
    <col min="8961" max="8961" width="39.28515625" style="330" customWidth="1"/>
    <col min="8962" max="8962" width="1.5703125" style="330" customWidth="1"/>
    <col min="8963" max="8963" width="19.28515625" style="330" customWidth="1"/>
    <col min="8964" max="8964" width="18.5703125" style="330" customWidth="1"/>
    <col min="8965" max="8965" width="1.5703125" style="330" customWidth="1"/>
    <col min="8966" max="8966" width="19.28515625" style="330" customWidth="1"/>
    <col min="8967" max="8967" width="18.42578125" style="330" customWidth="1"/>
    <col min="8968" max="8968" width="1.5703125" style="330" customWidth="1"/>
    <col min="8969" max="8969" width="17.85546875" style="330" customWidth="1"/>
    <col min="8970" max="8970" width="14.85546875" style="330" customWidth="1"/>
    <col min="8971" max="9216" width="9.140625" style="330"/>
    <col min="9217" max="9217" width="39.28515625" style="330" customWidth="1"/>
    <col min="9218" max="9218" width="1.5703125" style="330" customWidth="1"/>
    <col min="9219" max="9219" width="19.28515625" style="330" customWidth="1"/>
    <col min="9220" max="9220" width="18.5703125" style="330" customWidth="1"/>
    <col min="9221" max="9221" width="1.5703125" style="330" customWidth="1"/>
    <col min="9222" max="9222" width="19.28515625" style="330" customWidth="1"/>
    <col min="9223" max="9223" width="18.42578125" style="330" customWidth="1"/>
    <col min="9224" max="9224" width="1.5703125" style="330" customWidth="1"/>
    <col min="9225" max="9225" width="17.85546875" style="330" customWidth="1"/>
    <col min="9226" max="9226" width="14.85546875" style="330" customWidth="1"/>
    <col min="9227" max="9472" width="9.140625" style="330"/>
    <col min="9473" max="9473" width="39.28515625" style="330" customWidth="1"/>
    <col min="9474" max="9474" width="1.5703125" style="330" customWidth="1"/>
    <col min="9475" max="9475" width="19.28515625" style="330" customWidth="1"/>
    <col min="9476" max="9476" width="18.5703125" style="330" customWidth="1"/>
    <col min="9477" max="9477" width="1.5703125" style="330" customWidth="1"/>
    <col min="9478" max="9478" width="19.28515625" style="330" customWidth="1"/>
    <col min="9479" max="9479" width="18.42578125" style="330" customWidth="1"/>
    <col min="9480" max="9480" width="1.5703125" style="330" customWidth="1"/>
    <col min="9481" max="9481" width="17.85546875" style="330" customWidth="1"/>
    <col min="9482" max="9482" width="14.85546875" style="330" customWidth="1"/>
    <col min="9483" max="9728" width="9.140625" style="330"/>
    <col min="9729" max="9729" width="39.28515625" style="330" customWidth="1"/>
    <col min="9730" max="9730" width="1.5703125" style="330" customWidth="1"/>
    <col min="9731" max="9731" width="19.28515625" style="330" customWidth="1"/>
    <col min="9732" max="9732" width="18.5703125" style="330" customWidth="1"/>
    <col min="9733" max="9733" width="1.5703125" style="330" customWidth="1"/>
    <col min="9734" max="9734" width="19.28515625" style="330" customWidth="1"/>
    <col min="9735" max="9735" width="18.42578125" style="330" customWidth="1"/>
    <col min="9736" max="9736" width="1.5703125" style="330" customWidth="1"/>
    <col min="9737" max="9737" width="17.85546875" style="330" customWidth="1"/>
    <col min="9738" max="9738" width="14.85546875" style="330" customWidth="1"/>
    <col min="9739" max="9984" width="9.140625" style="330"/>
    <col min="9985" max="9985" width="39.28515625" style="330" customWidth="1"/>
    <col min="9986" max="9986" width="1.5703125" style="330" customWidth="1"/>
    <col min="9987" max="9987" width="19.28515625" style="330" customWidth="1"/>
    <col min="9988" max="9988" width="18.5703125" style="330" customWidth="1"/>
    <col min="9989" max="9989" width="1.5703125" style="330" customWidth="1"/>
    <col min="9990" max="9990" width="19.28515625" style="330" customWidth="1"/>
    <col min="9991" max="9991" width="18.42578125" style="330" customWidth="1"/>
    <col min="9992" max="9992" width="1.5703125" style="330" customWidth="1"/>
    <col min="9993" max="9993" width="17.85546875" style="330" customWidth="1"/>
    <col min="9994" max="9994" width="14.85546875" style="330" customWidth="1"/>
    <col min="9995" max="10240" width="9.140625" style="330"/>
    <col min="10241" max="10241" width="39.28515625" style="330" customWidth="1"/>
    <col min="10242" max="10242" width="1.5703125" style="330" customWidth="1"/>
    <col min="10243" max="10243" width="19.28515625" style="330" customWidth="1"/>
    <col min="10244" max="10244" width="18.5703125" style="330" customWidth="1"/>
    <col min="10245" max="10245" width="1.5703125" style="330" customWidth="1"/>
    <col min="10246" max="10246" width="19.28515625" style="330" customWidth="1"/>
    <col min="10247" max="10247" width="18.42578125" style="330" customWidth="1"/>
    <col min="10248" max="10248" width="1.5703125" style="330" customWidth="1"/>
    <col min="10249" max="10249" width="17.85546875" style="330" customWidth="1"/>
    <col min="10250" max="10250" width="14.85546875" style="330" customWidth="1"/>
    <col min="10251" max="10496" width="9.140625" style="330"/>
    <col min="10497" max="10497" width="39.28515625" style="330" customWidth="1"/>
    <col min="10498" max="10498" width="1.5703125" style="330" customWidth="1"/>
    <col min="10499" max="10499" width="19.28515625" style="330" customWidth="1"/>
    <col min="10500" max="10500" width="18.5703125" style="330" customWidth="1"/>
    <col min="10501" max="10501" width="1.5703125" style="330" customWidth="1"/>
    <col min="10502" max="10502" width="19.28515625" style="330" customWidth="1"/>
    <col min="10503" max="10503" width="18.42578125" style="330" customWidth="1"/>
    <col min="10504" max="10504" width="1.5703125" style="330" customWidth="1"/>
    <col min="10505" max="10505" width="17.85546875" style="330" customWidth="1"/>
    <col min="10506" max="10506" width="14.85546875" style="330" customWidth="1"/>
    <col min="10507" max="10752" width="9.140625" style="330"/>
    <col min="10753" max="10753" width="39.28515625" style="330" customWidth="1"/>
    <col min="10754" max="10754" width="1.5703125" style="330" customWidth="1"/>
    <col min="10755" max="10755" width="19.28515625" style="330" customWidth="1"/>
    <col min="10756" max="10756" width="18.5703125" style="330" customWidth="1"/>
    <col min="10757" max="10757" width="1.5703125" style="330" customWidth="1"/>
    <col min="10758" max="10758" width="19.28515625" style="330" customWidth="1"/>
    <col min="10759" max="10759" width="18.42578125" style="330" customWidth="1"/>
    <col min="10760" max="10760" width="1.5703125" style="330" customWidth="1"/>
    <col min="10761" max="10761" width="17.85546875" style="330" customWidth="1"/>
    <col min="10762" max="10762" width="14.85546875" style="330" customWidth="1"/>
    <col min="10763" max="11008" width="9.140625" style="330"/>
    <col min="11009" max="11009" width="39.28515625" style="330" customWidth="1"/>
    <col min="11010" max="11010" width="1.5703125" style="330" customWidth="1"/>
    <col min="11011" max="11011" width="19.28515625" style="330" customWidth="1"/>
    <col min="11012" max="11012" width="18.5703125" style="330" customWidth="1"/>
    <col min="11013" max="11013" width="1.5703125" style="330" customWidth="1"/>
    <col min="11014" max="11014" width="19.28515625" style="330" customWidth="1"/>
    <col min="11015" max="11015" width="18.42578125" style="330" customWidth="1"/>
    <col min="11016" max="11016" width="1.5703125" style="330" customWidth="1"/>
    <col min="11017" max="11017" width="17.85546875" style="330" customWidth="1"/>
    <col min="11018" max="11018" width="14.85546875" style="330" customWidth="1"/>
    <col min="11019" max="11264" width="9.140625" style="330"/>
    <col min="11265" max="11265" width="39.28515625" style="330" customWidth="1"/>
    <col min="11266" max="11266" width="1.5703125" style="330" customWidth="1"/>
    <col min="11267" max="11267" width="19.28515625" style="330" customWidth="1"/>
    <col min="11268" max="11268" width="18.5703125" style="330" customWidth="1"/>
    <col min="11269" max="11269" width="1.5703125" style="330" customWidth="1"/>
    <col min="11270" max="11270" width="19.28515625" style="330" customWidth="1"/>
    <col min="11271" max="11271" width="18.42578125" style="330" customWidth="1"/>
    <col min="11272" max="11272" width="1.5703125" style="330" customWidth="1"/>
    <col min="11273" max="11273" width="17.85546875" style="330" customWidth="1"/>
    <col min="11274" max="11274" width="14.85546875" style="330" customWidth="1"/>
    <col min="11275" max="11520" width="9.140625" style="330"/>
    <col min="11521" max="11521" width="39.28515625" style="330" customWidth="1"/>
    <col min="11522" max="11522" width="1.5703125" style="330" customWidth="1"/>
    <col min="11523" max="11523" width="19.28515625" style="330" customWidth="1"/>
    <col min="11524" max="11524" width="18.5703125" style="330" customWidth="1"/>
    <col min="11525" max="11525" width="1.5703125" style="330" customWidth="1"/>
    <col min="11526" max="11526" width="19.28515625" style="330" customWidth="1"/>
    <col min="11527" max="11527" width="18.42578125" style="330" customWidth="1"/>
    <col min="11528" max="11528" width="1.5703125" style="330" customWidth="1"/>
    <col min="11529" max="11529" width="17.85546875" style="330" customWidth="1"/>
    <col min="11530" max="11530" width="14.85546875" style="330" customWidth="1"/>
    <col min="11531" max="11776" width="9.140625" style="330"/>
    <col min="11777" max="11777" width="39.28515625" style="330" customWidth="1"/>
    <col min="11778" max="11778" width="1.5703125" style="330" customWidth="1"/>
    <col min="11779" max="11779" width="19.28515625" style="330" customWidth="1"/>
    <col min="11780" max="11780" width="18.5703125" style="330" customWidth="1"/>
    <col min="11781" max="11781" width="1.5703125" style="330" customWidth="1"/>
    <col min="11782" max="11782" width="19.28515625" style="330" customWidth="1"/>
    <col min="11783" max="11783" width="18.42578125" style="330" customWidth="1"/>
    <col min="11784" max="11784" width="1.5703125" style="330" customWidth="1"/>
    <col min="11785" max="11785" width="17.85546875" style="330" customWidth="1"/>
    <col min="11786" max="11786" width="14.85546875" style="330" customWidth="1"/>
    <col min="11787" max="12032" width="9.140625" style="330"/>
    <col min="12033" max="12033" width="39.28515625" style="330" customWidth="1"/>
    <col min="12034" max="12034" width="1.5703125" style="330" customWidth="1"/>
    <col min="12035" max="12035" width="19.28515625" style="330" customWidth="1"/>
    <col min="12036" max="12036" width="18.5703125" style="330" customWidth="1"/>
    <col min="12037" max="12037" width="1.5703125" style="330" customWidth="1"/>
    <col min="12038" max="12038" width="19.28515625" style="330" customWidth="1"/>
    <col min="12039" max="12039" width="18.42578125" style="330" customWidth="1"/>
    <col min="12040" max="12040" width="1.5703125" style="330" customWidth="1"/>
    <col min="12041" max="12041" width="17.85546875" style="330" customWidth="1"/>
    <col min="12042" max="12042" width="14.85546875" style="330" customWidth="1"/>
    <col min="12043" max="12288" width="9.140625" style="330"/>
    <col min="12289" max="12289" width="39.28515625" style="330" customWidth="1"/>
    <col min="12290" max="12290" width="1.5703125" style="330" customWidth="1"/>
    <col min="12291" max="12291" width="19.28515625" style="330" customWidth="1"/>
    <col min="12292" max="12292" width="18.5703125" style="330" customWidth="1"/>
    <col min="12293" max="12293" width="1.5703125" style="330" customWidth="1"/>
    <col min="12294" max="12294" width="19.28515625" style="330" customWidth="1"/>
    <col min="12295" max="12295" width="18.42578125" style="330" customWidth="1"/>
    <col min="12296" max="12296" width="1.5703125" style="330" customWidth="1"/>
    <col min="12297" max="12297" width="17.85546875" style="330" customWidth="1"/>
    <col min="12298" max="12298" width="14.85546875" style="330" customWidth="1"/>
    <col min="12299" max="12544" width="9.140625" style="330"/>
    <col min="12545" max="12545" width="39.28515625" style="330" customWidth="1"/>
    <col min="12546" max="12546" width="1.5703125" style="330" customWidth="1"/>
    <col min="12547" max="12547" width="19.28515625" style="330" customWidth="1"/>
    <col min="12548" max="12548" width="18.5703125" style="330" customWidth="1"/>
    <col min="12549" max="12549" width="1.5703125" style="330" customWidth="1"/>
    <col min="12550" max="12550" width="19.28515625" style="330" customWidth="1"/>
    <col min="12551" max="12551" width="18.42578125" style="330" customWidth="1"/>
    <col min="12552" max="12552" width="1.5703125" style="330" customWidth="1"/>
    <col min="12553" max="12553" width="17.85546875" style="330" customWidth="1"/>
    <col min="12554" max="12554" width="14.85546875" style="330" customWidth="1"/>
    <col min="12555" max="12800" width="9.140625" style="330"/>
    <col min="12801" max="12801" width="39.28515625" style="330" customWidth="1"/>
    <col min="12802" max="12802" width="1.5703125" style="330" customWidth="1"/>
    <col min="12803" max="12803" width="19.28515625" style="330" customWidth="1"/>
    <col min="12804" max="12804" width="18.5703125" style="330" customWidth="1"/>
    <col min="12805" max="12805" width="1.5703125" style="330" customWidth="1"/>
    <col min="12806" max="12806" width="19.28515625" style="330" customWidth="1"/>
    <col min="12807" max="12807" width="18.42578125" style="330" customWidth="1"/>
    <col min="12808" max="12808" width="1.5703125" style="330" customWidth="1"/>
    <col min="12809" max="12809" width="17.85546875" style="330" customWidth="1"/>
    <col min="12810" max="12810" width="14.85546875" style="330" customWidth="1"/>
    <col min="12811" max="13056" width="9.140625" style="330"/>
    <col min="13057" max="13057" width="39.28515625" style="330" customWidth="1"/>
    <col min="13058" max="13058" width="1.5703125" style="330" customWidth="1"/>
    <col min="13059" max="13059" width="19.28515625" style="330" customWidth="1"/>
    <col min="13060" max="13060" width="18.5703125" style="330" customWidth="1"/>
    <col min="13061" max="13061" width="1.5703125" style="330" customWidth="1"/>
    <col min="13062" max="13062" width="19.28515625" style="330" customWidth="1"/>
    <col min="13063" max="13063" width="18.42578125" style="330" customWidth="1"/>
    <col min="13064" max="13064" width="1.5703125" style="330" customWidth="1"/>
    <col min="13065" max="13065" width="17.85546875" style="330" customWidth="1"/>
    <col min="13066" max="13066" width="14.85546875" style="330" customWidth="1"/>
    <col min="13067" max="13312" width="9.140625" style="330"/>
    <col min="13313" max="13313" width="39.28515625" style="330" customWidth="1"/>
    <col min="13314" max="13314" width="1.5703125" style="330" customWidth="1"/>
    <col min="13315" max="13315" width="19.28515625" style="330" customWidth="1"/>
    <col min="13316" max="13316" width="18.5703125" style="330" customWidth="1"/>
    <col min="13317" max="13317" width="1.5703125" style="330" customWidth="1"/>
    <col min="13318" max="13318" width="19.28515625" style="330" customWidth="1"/>
    <col min="13319" max="13319" width="18.42578125" style="330" customWidth="1"/>
    <col min="13320" max="13320" width="1.5703125" style="330" customWidth="1"/>
    <col min="13321" max="13321" width="17.85546875" style="330" customWidth="1"/>
    <col min="13322" max="13322" width="14.85546875" style="330" customWidth="1"/>
    <col min="13323" max="13568" width="9.140625" style="330"/>
    <col min="13569" max="13569" width="39.28515625" style="330" customWidth="1"/>
    <col min="13570" max="13570" width="1.5703125" style="330" customWidth="1"/>
    <col min="13571" max="13571" width="19.28515625" style="330" customWidth="1"/>
    <col min="13572" max="13572" width="18.5703125" style="330" customWidth="1"/>
    <col min="13573" max="13573" width="1.5703125" style="330" customWidth="1"/>
    <col min="13574" max="13574" width="19.28515625" style="330" customWidth="1"/>
    <col min="13575" max="13575" width="18.42578125" style="330" customWidth="1"/>
    <col min="13576" max="13576" width="1.5703125" style="330" customWidth="1"/>
    <col min="13577" max="13577" width="17.85546875" style="330" customWidth="1"/>
    <col min="13578" max="13578" width="14.85546875" style="330" customWidth="1"/>
    <col min="13579" max="13824" width="9.140625" style="330"/>
    <col min="13825" max="13825" width="39.28515625" style="330" customWidth="1"/>
    <col min="13826" max="13826" width="1.5703125" style="330" customWidth="1"/>
    <col min="13827" max="13827" width="19.28515625" style="330" customWidth="1"/>
    <col min="13828" max="13828" width="18.5703125" style="330" customWidth="1"/>
    <col min="13829" max="13829" width="1.5703125" style="330" customWidth="1"/>
    <col min="13830" max="13830" width="19.28515625" style="330" customWidth="1"/>
    <col min="13831" max="13831" width="18.42578125" style="330" customWidth="1"/>
    <col min="13832" max="13832" width="1.5703125" style="330" customWidth="1"/>
    <col min="13833" max="13833" width="17.85546875" style="330" customWidth="1"/>
    <col min="13834" max="13834" width="14.85546875" style="330" customWidth="1"/>
    <col min="13835" max="14080" width="9.140625" style="330"/>
    <col min="14081" max="14081" width="39.28515625" style="330" customWidth="1"/>
    <col min="14082" max="14082" width="1.5703125" style="330" customWidth="1"/>
    <col min="14083" max="14083" width="19.28515625" style="330" customWidth="1"/>
    <col min="14084" max="14084" width="18.5703125" style="330" customWidth="1"/>
    <col min="14085" max="14085" width="1.5703125" style="330" customWidth="1"/>
    <col min="14086" max="14086" width="19.28515625" style="330" customWidth="1"/>
    <col min="14087" max="14087" width="18.42578125" style="330" customWidth="1"/>
    <col min="14088" max="14088" width="1.5703125" style="330" customWidth="1"/>
    <col min="14089" max="14089" width="17.85546875" style="330" customWidth="1"/>
    <col min="14090" max="14090" width="14.85546875" style="330" customWidth="1"/>
    <col min="14091" max="14336" width="9.140625" style="330"/>
    <col min="14337" max="14337" width="39.28515625" style="330" customWidth="1"/>
    <col min="14338" max="14338" width="1.5703125" style="330" customWidth="1"/>
    <col min="14339" max="14339" width="19.28515625" style="330" customWidth="1"/>
    <col min="14340" max="14340" width="18.5703125" style="330" customWidth="1"/>
    <col min="14341" max="14341" width="1.5703125" style="330" customWidth="1"/>
    <col min="14342" max="14342" width="19.28515625" style="330" customWidth="1"/>
    <col min="14343" max="14343" width="18.42578125" style="330" customWidth="1"/>
    <col min="14344" max="14344" width="1.5703125" style="330" customWidth="1"/>
    <col min="14345" max="14345" width="17.85546875" style="330" customWidth="1"/>
    <col min="14346" max="14346" width="14.85546875" style="330" customWidth="1"/>
    <col min="14347" max="14592" width="9.140625" style="330"/>
    <col min="14593" max="14593" width="39.28515625" style="330" customWidth="1"/>
    <col min="14594" max="14594" width="1.5703125" style="330" customWidth="1"/>
    <col min="14595" max="14595" width="19.28515625" style="330" customWidth="1"/>
    <col min="14596" max="14596" width="18.5703125" style="330" customWidth="1"/>
    <col min="14597" max="14597" width="1.5703125" style="330" customWidth="1"/>
    <col min="14598" max="14598" width="19.28515625" style="330" customWidth="1"/>
    <col min="14599" max="14599" width="18.42578125" style="330" customWidth="1"/>
    <col min="14600" max="14600" width="1.5703125" style="330" customWidth="1"/>
    <col min="14601" max="14601" width="17.85546875" style="330" customWidth="1"/>
    <col min="14602" max="14602" width="14.85546875" style="330" customWidth="1"/>
    <col min="14603" max="14848" width="9.140625" style="330"/>
    <col min="14849" max="14849" width="39.28515625" style="330" customWidth="1"/>
    <col min="14850" max="14850" width="1.5703125" style="330" customWidth="1"/>
    <col min="14851" max="14851" width="19.28515625" style="330" customWidth="1"/>
    <col min="14852" max="14852" width="18.5703125" style="330" customWidth="1"/>
    <col min="14853" max="14853" width="1.5703125" style="330" customWidth="1"/>
    <col min="14854" max="14854" width="19.28515625" style="330" customWidth="1"/>
    <col min="14855" max="14855" width="18.42578125" style="330" customWidth="1"/>
    <col min="14856" max="14856" width="1.5703125" style="330" customWidth="1"/>
    <col min="14857" max="14857" width="17.85546875" style="330" customWidth="1"/>
    <col min="14858" max="14858" width="14.85546875" style="330" customWidth="1"/>
    <col min="14859" max="15104" width="9.140625" style="330"/>
    <col min="15105" max="15105" width="39.28515625" style="330" customWidth="1"/>
    <col min="15106" max="15106" width="1.5703125" style="330" customWidth="1"/>
    <col min="15107" max="15107" width="19.28515625" style="330" customWidth="1"/>
    <col min="15108" max="15108" width="18.5703125" style="330" customWidth="1"/>
    <col min="15109" max="15109" width="1.5703125" style="330" customWidth="1"/>
    <col min="15110" max="15110" width="19.28515625" style="330" customWidth="1"/>
    <col min="15111" max="15111" width="18.42578125" style="330" customWidth="1"/>
    <col min="15112" max="15112" width="1.5703125" style="330" customWidth="1"/>
    <col min="15113" max="15113" width="17.85546875" style="330" customWidth="1"/>
    <col min="15114" max="15114" width="14.85546875" style="330" customWidth="1"/>
    <col min="15115" max="15360" width="9.140625" style="330"/>
    <col min="15361" max="15361" width="39.28515625" style="330" customWidth="1"/>
    <col min="15362" max="15362" width="1.5703125" style="330" customWidth="1"/>
    <col min="15363" max="15363" width="19.28515625" style="330" customWidth="1"/>
    <col min="15364" max="15364" width="18.5703125" style="330" customWidth="1"/>
    <col min="15365" max="15365" width="1.5703125" style="330" customWidth="1"/>
    <col min="15366" max="15366" width="19.28515625" style="330" customWidth="1"/>
    <col min="15367" max="15367" width="18.42578125" style="330" customWidth="1"/>
    <col min="15368" max="15368" width="1.5703125" style="330" customWidth="1"/>
    <col min="15369" max="15369" width="17.85546875" style="330" customWidth="1"/>
    <col min="15370" max="15370" width="14.85546875" style="330" customWidth="1"/>
    <col min="15371" max="15616" width="9.140625" style="330"/>
    <col min="15617" max="15617" width="39.28515625" style="330" customWidth="1"/>
    <col min="15618" max="15618" width="1.5703125" style="330" customWidth="1"/>
    <col min="15619" max="15619" width="19.28515625" style="330" customWidth="1"/>
    <col min="15620" max="15620" width="18.5703125" style="330" customWidth="1"/>
    <col min="15621" max="15621" width="1.5703125" style="330" customWidth="1"/>
    <col min="15622" max="15622" width="19.28515625" style="330" customWidth="1"/>
    <col min="15623" max="15623" width="18.42578125" style="330" customWidth="1"/>
    <col min="15624" max="15624" width="1.5703125" style="330" customWidth="1"/>
    <col min="15625" max="15625" width="17.85546875" style="330" customWidth="1"/>
    <col min="15626" max="15626" width="14.85546875" style="330" customWidth="1"/>
    <col min="15627" max="15872" width="9.140625" style="330"/>
    <col min="15873" max="15873" width="39.28515625" style="330" customWidth="1"/>
    <col min="15874" max="15874" width="1.5703125" style="330" customWidth="1"/>
    <col min="15875" max="15875" width="19.28515625" style="330" customWidth="1"/>
    <col min="15876" max="15876" width="18.5703125" style="330" customWidth="1"/>
    <col min="15877" max="15877" width="1.5703125" style="330" customWidth="1"/>
    <col min="15878" max="15878" width="19.28515625" style="330" customWidth="1"/>
    <col min="15879" max="15879" width="18.42578125" style="330" customWidth="1"/>
    <col min="15880" max="15880" width="1.5703125" style="330" customWidth="1"/>
    <col min="15881" max="15881" width="17.85546875" style="330" customWidth="1"/>
    <col min="15882" max="15882" width="14.85546875" style="330" customWidth="1"/>
    <col min="15883" max="16128" width="9.140625" style="330"/>
    <col min="16129" max="16129" width="39.28515625" style="330" customWidth="1"/>
    <col min="16130" max="16130" width="1.5703125" style="330" customWidth="1"/>
    <col min="16131" max="16131" width="19.28515625" style="330" customWidth="1"/>
    <col min="16132" max="16132" width="18.5703125" style="330" customWidth="1"/>
    <col min="16133" max="16133" width="1.5703125" style="330" customWidth="1"/>
    <col min="16134" max="16134" width="19.28515625" style="330" customWidth="1"/>
    <col min="16135" max="16135" width="18.42578125" style="330" customWidth="1"/>
    <col min="16136" max="16136" width="1.5703125" style="330" customWidth="1"/>
    <col min="16137" max="16137" width="17.85546875" style="330" customWidth="1"/>
    <col min="16138" max="16138" width="14.85546875" style="330" customWidth="1"/>
    <col min="16139" max="16384" width="9.140625" style="330"/>
  </cols>
  <sheetData>
    <row r="1" spans="1:15" x14ac:dyDescent="0.35">
      <c r="A1" s="16" t="s">
        <v>192</v>
      </c>
      <c r="B1" s="327"/>
      <c r="C1" s="328"/>
      <c r="D1" s="328"/>
      <c r="E1" s="327"/>
      <c r="F1" s="328"/>
      <c r="G1" s="298"/>
      <c r="H1" s="329"/>
      <c r="I1" s="329"/>
      <c r="J1" s="329"/>
    </row>
    <row r="2" spans="1:15" x14ac:dyDescent="0.35">
      <c r="A2" s="4" t="s">
        <v>247</v>
      </c>
      <c r="B2" s="122"/>
      <c r="C2" s="331"/>
      <c r="D2" s="331"/>
      <c r="E2" s="122"/>
      <c r="F2" s="331"/>
      <c r="G2" s="301"/>
      <c r="H2" s="123"/>
      <c r="I2" s="332"/>
      <c r="J2" s="332"/>
    </row>
    <row r="3" spans="1:15" x14ac:dyDescent="0.35">
      <c r="A3" s="333" t="s">
        <v>20</v>
      </c>
      <c r="B3" s="333"/>
      <c r="C3" s="331"/>
      <c r="D3" s="331"/>
      <c r="E3" s="333"/>
      <c r="F3" s="331"/>
      <c r="G3" s="301"/>
      <c r="H3" s="329"/>
      <c r="I3" s="332"/>
      <c r="J3" s="332"/>
    </row>
    <row r="5" spans="1:15" s="340" customFormat="1" ht="15" x14ac:dyDescent="0.3">
      <c r="A5" s="337"/>
      <c r="B5" s="338"/>
      <c r="C5" s="449" t="s">
        <v>24</v>
      </c>
      <c r="D5" s="450"/>
      <c r="E5" s="338"/>
      <c r="F5" s="449" t="s">
        <v>25</v>
      </c>
      <c r="G5" s="450"/>
      <c r="H5" s="339"/>
      <c r="I5" s="38" t="s">
        <v>26</v>
      </c>
      <c r="J5" s="39"/>
    </row>
    <row r="6" spans="1:15" s="340" customFormat="1" ht="15" x14ac:dyDescent="0.3">
      <c r="A6" s="471" t="s">
        <v>193</v>
      </c>
      <c r="B6" s="341"/>
      <c r="C6" s="41" t="s">
        <v>28</v>
      </c>
      <c r="D6" s="42" t="s">
        <v>29</v>
      </c>
      <c r="E6" s="43"/>
      <c r="F6" s="41" t="s">
        <v>30</v>
      </c>
      <c r="G6" s="44"/>
      <c r="H6" s="342"/>
      <c r="I6" s="46" t="s">
        <v>31</v>
      </c>
      <c r="J6" s="47" t="s">
        <v>29</v>
      </c>
    </row>
    <row r="7" spans="1:15" ht="15" x14ac:dyDescent="0.3">
      <c r="A7" s="472"/>
      <c r="B7" s="343"/>
      <c r="C7" s="49" t="s">
        <v>186</v>
      </c>
      <c r="D7" s="50" t="s">
        <v>186</v>
      </c>
      <c r="E7" s="43"/>
      <c r="F7" s="49" t="s">
        <v>32</v>
      </c>
      <c r="G7" s="51" t="s">
        <v>33</v>
      </c>
      <c r="H7" s="344"/>
      <c r="I7" s="52" t="s">
        <v>34</v>
      </c>
      <c r="J7" s="51" t="s">
        <v>34</v>
      </c>
    </row>
    <row r="8" spans="1:15" s="365" customFormat="1" ht="43.5" customHeight="1" x14ac:dyDescent="0.3">
      <c r="A8" s="358" t="s">
        <v>194</v>
      </c>
      <c r="B8" s="359"/>
      <c r="C8" s="420">
        <v>2629</v>
      </c>
      <c r="D8" s="360">
        <v>1318</v>
      </c>
      <c r="E8" s="361"/>
      <c r="F8" s="360">
        <v>281</v>
      </c>
      <c r="G8" s="362">
        <f>F8/$F$12*100</f>
        <v>65.348837209302317</v>
      </c>
      <c r="H8" s="363"/>
      <c r="I8" s="364">
        <f>F8/C8*100</f>
        <v>10.688474705211107</v>
      </c>
      <c r="J8" s="364">
        <f>F8/D8*100</f>
        <v>21.320182094081943</v>
      </c>
      <c r="L8"/>
      <c r="M8"/>
      <c r="N8"/>
      <c r="O8" s="403"/>
    </row>
    <row r="9" spans="1:15" s="365" customFormat="1" ht="43.5" customHeight="1" x14ac:dyDescent="0.3">
      <c r="A9" s="358" t="s">
        <v>195</v>
      </c>
      <c r="B9" s="359"/>
      <c r="C9" s="430">
        <v>1506</v>
      </c>
      <c r="D9" s="430">
        <v>725</v>
      </c>
      <c r="E9" s="361"/>
      <c r="F9" s="430">
        <v>149</v>
      </c>
      <c r="G9" s="362">
        <f t="shared" ref="G9:G10" si="0">F9/$F$12*100</f>
        <v>34.651162790697676</v>
      </c>
      <c r="H9" s="363"/>
      <c r="I9" s="431">
        <f t="shared" ref="I9:I10" si="1">F9/C9*100</f>
        <v>9.8937583001328022</v>
      </c>
      <c r="J9" s="431">
        <f t="shared" ref="J9" si="2">F9/D9*100</f>
        <v>20.551724137931036</v>
      </c>
      <c r="L9"/>
      <c r="M9"/>
      <c r="N9"/>
      <c r="O9" s="403"/>
    </row>
    <row r="10" spans="1:15" s="365" customFormat="1" ht="43.5" customHeight="1" x14ac:dyDescent="0.3">
      <c r="A10" s="358" t="s">
        <v>196</v>
      </c>
      <c r="B10" s="359"/>
      <c r="C10" s="420">
        <v>6</v>
      </c>
      <c r="D10" s="360">
        <v>0</v>
      </c>
      <c r="E10" s="361"/>
      <c r="F10" s="360"/>
      <c r="G10" s="362">
        <f t="shared" si="0"/>
        <v>0</v>
      </c>
      <c r="H10" s="363"/>
      <c r="I10" s="431">
        <f t="shared" si="1"/>
        <v>0</v>
      </c>
      <c r="J10" s="431">
        <v>0</v>
      </c>
      <c r="L10"/>
      <c r="M10"/>
      <c r="N10"/>
      <c r="O10" s="403"/>
    </row>
    <row r="11" spans="1:15" ht="16.5" x14ac:dyDescent="0.3">
      <c r="A11" s="347"/>
      <c r="B11" s="348"/>
      <c r="C11" s="349"/>
      <c r="D11" s="350"/>
      <c r="E11" s="348"/>
      <c r="F11" s="349"/>
      <c r="G11" s="315"/>
      <c r="H11" s="344"/>
      <c r="I11" s="351"/>
      <c r="J11" s="352"/>
      <c r="L11"/>
      <c r="M11"/>
      <c r="N11"/>
    </row>
    <row r="12" spans="1:15" s="365" customFormat="1" ht="16.5" x14ac:dyDescent="0.3">
      <c r="A12" s="492" t="s">
        <v>180</v>
      </c>
      <c r="B12" s="493"/>
      <c r="C12" s="494">
        <f>SUM(C8:C10)</f>
        <v>4141</v>
      </c>
      <c r="D12" s="495">
        <f>SUM(D8:D10)</f>
        <v>2043</v>
      </c>
      <c r="E12" s="493"/>
      <c r="F12" s="496">
        <f>SUM(F8:F10)</f>
        <v>430</v>
      </c>
      <c r="G12" s="497">
        <f>F12/F$12*100</f>
        <v>100</v>
      </c>
      <c r="H12" s="498"/>
      <c r="I12" s="499">
        <f>F12/C12*100</f>
        <v>10.383965225790872</v>
      </c>
      <c r="J12" s="500">
        <f>F12/D12*100</f>
        <v>21.047479197258934</v>
      </c>
      <c r="L12" s="501"/>
      <c r="M12" s="501"/>
      <c r="N12" s="501"/>
    </row>
    <row r="13" spans="1:15" ht="15" x14ac:dyDescent="0.3">
      <c r="A13" s="353"/>
      <c r="B13" s="343"/>
      <c r="C13" s="354"/>
      <c r="D13" s="355"/>
      <c r="E13" s="343"/>
      <c r="F13" s="354"/>
      <c r="G13" s="324"/>
      <c r="H13" s="346"/>
      <c r="I13" s="356"/>
      <c r="J13" s="357"/>
    </row>
    <row r="14" spans="1:15" ht="15" x14ac:dyDescent="0.3">
      <c r="A14" s="343"/>
      <c r="B14" s="343"/>
      <c r="C14" s="345"/>
      <c r="D14" s="345"/>
      <c r="E14" s="343"/>
      <c r="F14" s="345"/>
      <c r="G14" s="310"/>
      <c r="H14" s="346"/>
      <c r="I14" s="346"/>
      <c r="J14" s="346"/>
    </row>
    <row r="15" spans="1:15" s="117" customFormat="1" ht="15" x14ac:dyDescent="0.35">
      <c r="A15" s="14" t="s">
        <v>261</v>
      </c>
      <c r="B15" s="15"/>
      <c r="C15" s="112"/>
      <c r="D15" s="112"/>
      <c r="E15" s="15"/>
      <c r="F15" s="113"/>
      <c r="G15" s="114"/>
      <c r="H15" s="115"/>
      <c r="I15" s="116"/>
      <c r="J15" s="116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27"/>
  <sheetViews>
    <sheetView zoomScaleNormal="100" workbookViewId="0"/>
  </sheetViews>
  <sheetFormatPr defaultRowHeight="15" x14ac:dyDescent="0.3"/>
  <cols>
    <col min="1" max="1" width="69.28515625" style="21" customWidth="1"/>
    <col min="2" max="2" width="1.42578125" style="30" customWidth="1"/>
    <col min="3" max="3" width="15.42578125" style="31" customWidth="1"/>
    <col min="4" max="4" width="15.42578125" style="32" customWidth="1"/>
    <col min="5" max="5" width="1.42578125" style="33" customWidth="1"/>
    <col min="6" max="6" width="17.5703125" style="33" bestFit="1" customWidth="1"/>
    <col min="7" max="7" width="15.140625" style="33" customWidth="1"/>
    <col min="8" max="8" width="3.85546875" style="21" customWidth="1"/>
    <col min="9" max="9" width="33.28515625" style="21" customWidth="1"/>
    <col min="10" max="198" width="9.140625" style="21"/>
    <col min="199" max="199" width="69.28515625" style="21" customWidth="1"/>
    <col min="200" max="200" width="1.42578125" style="21" customWidth="1"/>
    <col min="201" max="201" width="18.85546875" style="21" bestFit="1" customWidth="1"/>
    <col min="202" max="202" width="13.42578125" style="21" bestFit="1" customWidth="1"/>
    <col min="203" max="203" width="1.42578125" style="21" customWidth="1"/>
    <col min="204" max="204" width="9.140625" style="21"/>
    <col min="205" max="205" width="11.7109375" style="21" bestFit="1" customWidth="1"/>
    <col min="206" max="206" width="1.42578125" style="21" customWidth="1"/>
    <col min="207" max="207" width="17.5703125" style="21" bestFit="1" customWidth="1"/>
    <col min="208" max="208" width="15.140625" style="21" customWidth="1"/>
    <col min="209" max="454" width="9.140625" style="21"/>
    <col min="455" max="455" width="69.28515625" style="21" customWidth="1"/>
    <col min="456" max="456" width="1.42578125" style="21" customWidth="1"/>
    <col min="457" max="457" width="18.85546875" style="21" bestFit="1" customWidth="1"/>
    <col min="458" max="458" width="13.42578125" style="21" bestFit="1" customWidth="1"/>
    <col min="459" max="459" width="1.42578125" style="21" customWidth="1"/>
    <col min="460" max="460" width="9.140625" style="21"/>
    <col min="461" max="461" width="11.7109375" style="21" bestFit="1" customWidth="1"/>
    <col min="462" max="462" width="1.42578125" style="21" customWidth="1"/>
    <col min="463" max="463" width="17.5703125" style="21" bestFit="1" customWidth="1"/>
    <col min="464" max="464" width="15.140625" style="21" customWidth="1"/>
    <col min="465" max="710" width="9.140625" style="21"/>
    <col min="711" max="711" width="69.28515625" style="21" customWidth="1"/>
    <col min="712" max="712" width="1.42578125" style="21" customWidth="1"/>
    <col min="713" max="713" width="18.85546875" style="21" bestFit="1" customWidth="1"/>
    <col min="714" max="714" width="13.42578125" style="21" bestFit="1" customWidth="1"/>
    <col min="715" max="715" width="1.42578125" style="21" customWidth="1"/>
    <col min="716" max="716" width="9.140625" style="21"/>
    <col min="717" max="717" width="11.7109375" style="21" bestFit="1" customWidth="1"/>
    <col min="718" max="718" width="1.42578125" style="21" customWidth="1"/>
    <col min="719" max="719" width="17.5703125" style="21" bestFit="1" customWidth="1"/>
    <col min="720" max="720" width="15.140625" style="21" customWidth="1"/>
    <col min="721" max="966" width="9.140625" style="21"/>
    <col min="967" max="967" width="69.28515625" style="21" customWidth="1"/>
    <col min="968" max="968" width="1.42578125" style="21" customWidth="1"/>
    <col min="969" max="969" width="18.85546875" style="21" bestFit="1" customWidth="1"/>
    <col min="970" max="970" width="13.42578125" style="21" bestFit="1" customWidth="1"/>
    <col min="971" max="971" width="1.42578125" style="21" customWidth="1"/>
    <col min="972" max="972" width="9.140625" style="21"/>
    <col min="973" max="973" width="11.7109375" style="21" bestFit="1" customWidth="1"/>
    <col min="974" max="974" width="1.42578125" style="21" customWidth="1"/>
    <col min="975" max="975" width="17.5703125" style="21" bestFit="1" customWidth="1"/>
    <col min="976" max="976" width="15.140625" style="21" customWidth="1"/>
    <col min="977" max="1222" width="9.140625" style="21"/>
    <col min="1223" max="1223" width="69.28515625" style="21" customWidth="1"/>
    <col min="1224" max="1224" width="1.42578125" style="21" customWidth="1"/>
    <col min="1225" max="1225" width="18.85546875" style="21" bestFit="1" customWidth="1"/>
    <col min="1226" max="1226" width="13.42578125" style="21" bestFit="1" customWidth="1"/>
    <col min="1227" max="1227" width="1.42578125" style="21" customWidth="1"/>
    <col min="1228" max="1228" width="9.140625" style="21"/>
    <col min="1229" max="1229" width="11.7109375" style="21" bestFit="1" customWidth="1"/>
    <col min="1230" max="1230" width="1.42578125" style="21" customWidth="1"/>
    <col min="1231" max="1231" width="17.5703125" style="21" bestFit="1" customWidth="1"/>
    <col min="1232" max="1232" width="15.140625" style="21" customWidth="1"/>
    <col min="1233" max="1478" width="9.140625" style="21"/>
    <col min="1479" max="1479" width="69.28515625" style="21" customWidth="1"/>
    <col min="1480" max="1480" width="1.42578125" style="21" customWidth="1"/>
    <col min="1481" max="1481" width="18.85546875" style="21" bestFit="1" customWidth="1"/>
    <col min="1482" max="1482" width="13.42578125" style="21" bestFit="1" customWidth="1"/>
    <col min="1483" max="1483" width="1.42578125" style="21" customWidth="1"/>
    <col min="1484" max="1484" width="9.140625" style="21"/>
    <col min="1485" max="1485" width="11.7109375" style="21" bestFit="1" customWidth="1"/>
    <col min="1486" max="1486" width="1.42578125" style="21" customWidth="1"/>
    <col min="1487" max="1487" width="17.5703125" style="21" bestFit="1" customWidth="1"/>
    <col min="1488" max="1488" width="15.140625" style="21" customWidth="1"/>
    <col min="1489" max="1734" width="9.140625" style="21"/>
    <col min="1735" max="1735" width="69.28515625" style="21" customWidth="1"/>
    <col min="1736" max="1736" width="1.42578125" style="21" customWidth="1"/>
    <col min="1737" max="1737" width="18.85546875" style="21" bestFit="1" customWidth="1"/>
    <col min="1738" max="1738" width="13.42578125" style="21" bestFit="1" customWidth="1"/>
    <col min="1739" max="1739" width="1.42578125" style="21" customWidth="1"/>
    <col min="1740" max="1740" width="9.140625" style="21"/>
    <col min="1741" max="1741" width="11.7109375" style="21" bestFit="1" customWidth="1"/>
    <col min="1742" max="1742" width="1.42578125" style="21" customWidth="1"/>
    <col min="1743" max="1743" width="17.5703125" style="21" bestFit="1" customWidth="1"/>
    <col min="1744" max="1744" width="15.140625" style="21" customWidth="1"/>
    <col min="1745" max="1990" width="9.140625" style="21"/>
    <col min="1991" max="1991" width="69.28515625" style="21" customWidth="1"/>
    <col min="1992" max="1992" width="1.42578125" style="21" customWidth="1"/>
    <col min="1993" max="1993" width="18.85546875" style="21" bestFit="1" customWidth="1"/>
    <col min="1994" max="1994" width="13.42578125" style="21" bestFit="1" customWidth="1"/>
    <col min="1995" max="1995" width="1.42578125" style="21" customWidth="1"/>
    <col min="1996" max="1996" width="9.140625" style="21"/>
    <col min="1997" max="1997" width="11.7109375" style="21" bestFit="1" customWidth="1"/>
    <col min="1998" max="1998" width="1.42578125" style="21" customWidth="1"/>
    <col min="1999" max="1999" width="17.5703125" style="21" bestFit="1" customWidth="1"/>
    <col min="2000" max="2000" width="15.140625" style="21" customWidth="1"/>
    <col min="2001" max="2246" width="9.140625" style="21"/>
    <col min="2247" max="2247" width="69.28515625" style="21" customWidth="1"/>
    <col min="2248" max="2248" width="1.42578125" style="21" customWidth="1"/>
    <col min="2249" max="2249" width="18.85546875" style="21" bestFit="1" customWidth="1"/>
    <col min="2250" max="2250" width="13.42578125" style="21" bestFit="1" customWidth="1"/>
    <col min="2251" max="2251" width="1.42578125" style="21" customWidth="1"/>
    <col min="2252" max="2252" width="9.140625" style="21"/>
    <col min="2253" max="2253" width="11.7109375" style="21" bestFit="1" customWidth="1"/>
    <col min="2254" max="2254" width="1.42578125" style="21" customWidth="1"/>
    <col min="2255" max="2255" width="17.5703125" style="21" bestFit="1" customWidth="1"/>
    <col min="2256" max="2256" width="15.140625" style="21" customWidth="1"/>
    <col min="2257" max="2502" width="9.140625" style="21"/>
    <col min="2503" max="2503" width="69.28515625" style="21" customWidth="1"/>
    <col min="2504" max="2504" width="1.42578125" style="21" customWidth="1"/>
    <col min="2505" max="2505" width="18.85546875" style="21" bestFit="1" customWidth="1"/>
    <col min="2506" max="2506" width="13.42578125" style="21" bestFit="1" customWidth="1"/>
    <col min="2507" max="2507" width="1.42578125" style="21" customWidth="1"/>
    <col min="2508" max="2508" width="9.140625" style="21"/>
    <col min="2509" max="2509" width="11.7109375" style="21" bestFit="1" customWidth="1"/>
    <col min="2510" max="2510" width="1.42578125" style="21" customWidth="1"/>
    <col min="2511" max="2511" width="17.5703125" style="21" bestFit="1" customWidth="1"/>
    <col min="2512" max="2512" width="15.140625" style="21" customWidth="1"/>
    <col min="2513" max="2758" width="9.140625" style="21"/>
    <col min="2759" max="2759" width="69.28515625" style="21" customWidth="1"/>
    <col min="2760" max="2760" width="1.42578125" style="21" customWidth="1"/>
    <col min="2761" max="2761" width="18.85546875" style="21" bestFit="1" customWidth="1"/>
    <col min="2762" max="2762" width="13.42578125" style="21" bestFit="1" customWidth="1"/>
    <col min="2763" max="2763" width="1.42578125" style="21" customWidth="1"/>
    <col min="2764" max="2764" width="9.140625" style="21"/>
    <col min="2765" max="2765" width="11.7109375" style="21" bestFit="1" customWidth="1"/>
    <col min="2766" max="2766" width="1.42578125" style="21" customWidth="1"/>
    <col min="2767" max="2767" width="17.5703125" style="21" bestFit="1" customWidth="1"/>
    <col min="2768" max="2768" width="15.140625" style="21" customWidth="1"/>
    <col min="2769" max="3014" width="9.140625" style="21"/>
    <col min="3015" max="3015" width="69.28515625" style="21" customWidth="1"/>
    <col min="3016" max="3016" width="1.42578125" style="21" customWidth="1"/>
    <col min="3017" max="3017" width="18.85546875" style="21" bestFit="1" customWidth="1"/>
    <col min="3018" max="3018" width="13.42578125" style="21" bestFit="1" customWidth="1"/>
    <col min="3019" max="3019" width="1.42578125" style="21" customWidth="1"/>
    <col min="3020" max="3020" width="9.140625" style="21"/>
    <col min="3021" max="3021" width="11.7109375" style="21" bestFit="1" customWidth="1"/>
    <col min="3022" max="3022" width="1.42578125" style="21" customWidth="1"/>
    <col min="3023" max="3023" width="17.5703125" style="21" bestFit="1" customWidth="1"/>
    <col min="3024" max="3024" width="15.140625" style="21" customWidth="1"/>
    <col min="3025" max="3270" width="9.140625" style="21"/>
    <col min="3271" max="3271" width="69.28515625" style="21" customWidth="1"/>
    <col min="3272" max="3272" width="1.42578125" style="21" customWidth="1"/>
    <col min="3273" max="3273" width="18.85546875" style="21" bestFit="1" customWidth="1"/>
    <col min="3274" max="3274" width="13.42578125" style="21" bestFit="1" customWidth="1"/>
    <col min="3275" max="3275" width="1.42578125" style="21" customWidth="1"/>
    <col min="3276" max="3276" width="9.140625" style="21"/>
    <col min="3277" max="3277" width="11.7109375" style="21" bestFit="1" customWidth="1"/>
    <col min="3278" max="3278" width="1.42578125" style="21" customWidth="1"/>
    <col min="3279" max="3279" width="17.5703125" style="21" bestFit="1" customWidth="1"/>
    <col min="3280" max="3280" width="15.140625" style="21" customWidth="1"/>
    <col min="3281" max="3526" width="9.140625" style="21"/>
    <col min="3527" max="3527" width="69.28515625" style="21" customWidth="1"/>
    <col min="3528" max="3528" width="1.42578125" style="21" customWidth="1"/>
    <col min="3529" max="3529" width="18.85546875" style="21" bestFit="1" customWidth="1"/>
    <col min="3530" max="3530" width="13.42578125" style="21" bestFit="1" customWidth="1"/>
    <col min="3531" max="3531" width="1.42578125" style="21" customWidth="1"/>
    <col min="3532" max="3532" width="9.140625" style="21"/>
    <col min="3533" max="3533" width="11.7109375" style="21" bestFit="1" customWidth="1"/>
    <col min="3534" max="3534" width="1.42578125" style="21" customWidth="1"/>
    <col min="3535" max="3535" width="17.5703125" style="21" bestFit="1" customWidth="1"/>
    <col min="3536" max="3536" width="15.140625" style="21" customWidth="1"/>
    <col min="3537" max="3782" width="9.140625" style="21"/>
    <col min="3783" max="3783" width="69.28515625" style="21" customWidth="1"/>
    <col min="3784" max="3784" width="1.42578125" style="21" customWidth="1"/>
    <col min="3785" max="3785" width="18.85546875" style="21" bestFit="1" customWidth="1"/>
    <col min="3786" max="3786" width="13.42578125" style="21" bestFit="1" customWidth="1"/>
    <col min="3787" max="3787" width="1.42578125" style="21" customWidth="1"/>
    <col min="3788" max="3788" width="9.140625" style="21"/>
    <col min="3789" max="3789" width="11.7109375" style="21" bestFit="1" customWidth="1"/>
    <col min="3790" max="3790" width="1.42578125" style="21" customWidth="1"/>
    <col min="3791" max="3791" width="17.5703125" style="21" bestFit="1" customWidth="1"/>
    <col min="3792" max="3792" width="15.140625" style="21" customWidth="1"/>
    <col min="3793" max="4038" width="9.140625" style="21"/>
    <col min="4039" max="4039" width="69.28515625" style="21" customWidth="1"/>
    <col min="4040" max="4040" width="1.42578125" style="21" customWidth="1"/>
    <col min="4041" max="4041" width="18.85546875" style="21" bestFit="1" customWidth="1"/>
    <col min="4042" max="4042" width="13.42578125" style="21" bestFit="1" customWidth="1"/>
    <col min="4043" max="4043" width="1.42578125" style="21" customWidth="1"/>
    <col min="4044" max="4044" width="9.140625" style="21"/>
    <col min="4045" max="4045" width="11.7109375" style="21" bestFit="1" customWidth="1"/>
    <col min="4046" max="4046" width="1.42578125" style="21" customWidth="1"/>
    <col min="4047" max="4047" width="17.5703125" style="21" bestFit="1" customWidth="1"/>
    <col min="4048" max="4048" width="15.140625" style="21" customWidth="1"/>
    <col min="4049" max="4294" width="9.140625" style="21"/>
    <col min="4295" max="4295" width="69.28515625" style="21" customWidth="1"/>
    <col min="4296" max="4296" width="1.42578125" style="21" customWidth="1"/>
    <col min="4297" max="4297" width="18.85546875" style="21" bestFit="1" customWidth="1"/>
    <col min="4298" max="4298" width="13.42578125" style="21" bestFit="1" customWidth="1"/>
    <col min="4299" max="4299" width="1.42578125" style="21" customWidth="1"/>
    <col min="4300" max="4300" width="9.140625" style="21"/>
    <col min="4301" max="4301" width="11.7109375" style="21" bestFit="1" customWidth="1"/>
    <col min="4302" max="4302" width="1.42578125" style="21" customWidth="1"/>
    <col min="4303" max="4303" width="17.5703125" style="21" bestFit="1" customWidth="1"/>
    <col min="4304" max="4304" width="15.140625" style="21" customWidth="1"/>
    <col min="4305" max="4550" width="9.140625" style="21"/>
    <col min="4551" max="4551" width="69.28515625" style="21" customWidth="1"/>
    <col min="4552" max="4552" width="1.42578125" style="21" customWidth="1"/>
    <col min="4553" max="4553" width="18.85546875" style="21" bestFit="1" customWidth="1"/>
    <col min="4554" max="4554" width="13.42578125" style="21" bestFit="1" customWidth="1"/>
    <col min="4555" max="4555" width="1.42578125" style="21" customWidth="1"/>
    <col min="4556" max="4556" width="9.140625" style="21"/>
    <col min="4557" max="4557" width="11.7109375" style="21" bestFit="1" customWidth="1"/>
    <col min="4558" max="4558" width="1.42578125" style="21" customWidth="1"/>
    <col min="4559" max="4559" width="17.5703125" style="21" bestFit="1" customWidth="1"/>
    <col min="4560" max="4560" width="15.140625" style="21" customWidth="1"/>
    <col min="4561" max="4806" width="9.140625" style="21"/>
    <col min="4807" max="4807" width="69.28515625" style="21" customWidth="1"/>
    <col min="4808" max="4808" width="1.42578125" style="21" customWidth="1"/>
    <col min="4809" max="4809" width="18.85546875" style="21" bestFit="1" customWidth="1"/>
    <col min="4810" max="4810" width="13.42578125" style="21" bestFit="1" customWidth="1"/>
    <col min="4811" max="4811" width="1.42578125" style="21" customWidth="1"/>
    <col min="4812" max="4812" width="9.140625" style="21"/>
    <col min="4813" max="4813" width="11.7109375" style="21" bestFit="1" customWidth="1"/>
    <col min="4814" max="4814" width="1.42578125" style="21" customWidth="1"/>
    <col min="4815" max="4815" width="17.5703125" style="21" bestFit="1" customWidth="1"/>
    <col min="4816" max="4816" width="15.140625" style="21" customWidth="1"/>
    <col min="4817" max="5062" width="9.140625" style="21"/>
    <col min="5063" max="5063" width="69.28515625" style="21" customWidth="1"/>
    <col min="5064" max="5064" width="1.42578125" style="21" customWidth="1"/>
    <col min="5065" max="5065" width="18.85546875" style="21" bestFit="1" customWidth="1"/>
    <col min="5066" max="5066" width="13.42578125" style="21" bestFit="1" customWidth="1"/>
    <col min="5067" max="5067" width="1.42578125" style="21" customWidth="1"/>
    <col min="5068" max="5068" width="9.140625" style="21"/>
    <col min="5069" max="5069" width="11.7109375" style="21" bestFit="1" customWidth="1"/>
    <col min="5070" max="5070" width="1.42578125" style="21" customWidth="1"/>
    <col min="5071" max="5071" width="17.5703125" style="21" bestFit="1" customWidth="1"/>
    <col min="5072" max="5072" width="15.140625" style="21" customWidth="1"/>
    <col min="5073" max="5318" width="9.140625" style="21"/>
    <col min="5319" max="5319" width="69.28515625" style="21" customWidth="1"/>
    <col min="5320" max="5320" width="1.42578125" style="21" customWidth="1"/>
    <col min="5321" max="5321" width="18.85546875" style="21" bestFit="1" customWidth="1"/>
    <col min="5322" max="5322" width="13.42578125" style="21" bestFit="1" customWidth="1"/>
    <col min="5323" max="5323" width="1.42578125" style="21" customWidth="1"/>
    <col min="5324" max="5324" width="9.140625" style="21"/>
    <col min="5325" max="5325" width="11.7109375" style="21" bestFit="1" customWidth="1"/>
    <col min="5326" max="5326" width="1.42578125" style="21" customWidth="1"/>
    <col min="5327" max="5327" width="17.5703125" style="21" bestFit="1" customWidth="1"/>
    <col min="5328" max="5328" width="15.140625" style="21" customWidth="1"/>
    <col min="5329" max="5574" width="9.140625" style="21"/>
    <col min="5575" max="5575" width="69.28515625" style="21" customWidth="1"/>
    <col min="5576" max="5576" width="1.42578125" style="21" customWidth="1"/>
    <col min="5577" max="5577" width="18.85546875" style="21" bestFit="1" customWidth="1"/>
    <col min="5578" max="5578" width="13.42578125" style="21" bestFit="1" customWidth="1"/>
    <col min="5579" max="5579" width="1.42578125" style="21" customWidth="1"/>
    <col min="5580" max="5580" width="9.140625" style="21"/>
    <col min="5581" max="5581" width="11.7109375" style="21" bestFit="1" customWidth="1"/>
    <col min="5582" max="5582" width="1.42578125" style="21" customWidth="1"/>
    <col min="5583" max="5583" width="17.5703125" style="21" bestFit="1" customWidth="1"/>
    <col min="5584" max="5584" width="15.140625" style="21" customWidth="1"/>
    <col min="5585" max="5830" width="9.140625" style="21"/>
    <col min="5831" max="5831" width="69.28515625" style="21" customWidth="1"/>
    <col min="5832" max="5832" width="1.42578125" style="21" customWidth="1"/>
    <col min="5833" max="5833" width="18.85546875" style="21" bestFit="1" customWidth="1"/>
    <col min="5834" max="5834" width="13.42578125" style="21" bestFit="1" customWidth="1"/>
    <col min="5835" max="5835" width="1.42578125" style="21" customWidth="1"/>
    <col min="5836" max="5836" width="9.140625" style="21"/>
    <col min="5837" max="5837" width="11.7109375" style="21" bestFit="1" customWidth="1"/>
    <col min="5838" max="5838" width="1.42578125" style="21" customWidth="1"/>
    <col min="5839" max="5839" width="17.5703125" style="21" bestFit="1" customWidth="1"/>
    <col min="5840" max="5840" width="15.140625" style="21" customWidth="1"/>
    <col min="5841" max="6086" width="9.140625" style="21"/>
    <col min="6087" max="6087" width="69.28515625" style="21" customWidth="1"/>
    <col min="6088" max="6088" width="1.42578125" style="21" customWidth="1"/>
    <col min="6089" max="6089" width="18.85546875" style="21" bestFit="1" customWidth="1"/>
    <col min="6090" max="6090" width="13.42578125" style="21" bestFit="1" customWidth="1"/>
    <col min="6091" max="6091" width="1.42578125" style="21" customWidth="1"/>
    <col min="6092" max="6092" width="9.140625" style="21"/>
    <col min="6093" max="6093" width="11.7109375" style="21" bestFit="1" customWidth="1"/>
    <col min="6094" max="6094" width="1.42578125" style="21" customWidth="1"/>
    <col min="6095" max="6095" width="17.5703125" style="21" bestFit="1" customWidth="1"/>
    <col min="6096" max="6096" width="15.140625" style="21" customWidth="1"/>
    <col min="6097" max="6342" width="9.140625" style="21"/>
    <col min="6343" max="6343" width="69.28515625" style="21" customWidth="1"/>
    <col min="6344" max="6344" width="1.42578125" style="21" customWidth="1"/>
    <col min="6345" max="6345" width="18.85546875" style="21" bestFit="1" customWidth="1"/>
    <col min="6346" max="6346" width="13.42578125" style="21" bestFit="1" customWidth="1"/>
    <col min="6347" max="6347" width="1.42578125" style="21" customWidth="1"/>
    <col min="6348" max="6348" width="9.140625" style="21"/>
    <col min="6349" max="6349" width="11.7109375" style="21" bestFit="1" customWidth="1"/>
    <col min="6350" max="6350" width="1.42578125" style="21" customWidth="1"/>
    <col min="6351" max="6351" width="17.5703125" style="21" bestFit="1" customWidth="1"/>
    <col min="6352" max="6352" width="15.140625" style="21" customWidth="1"/>
    <col min="6353" max="6598" width="9.140625" style="21"/>
    <col min="6599" max="6599" width="69.28515625" style="21" customWidth="1"/>
    <col min="6600" max="6600" width="1.42578125" style="21" customWidth="1"/>
    <col min="6601" max="6601" width="18.85546875" style="21" bestFit="1" customWidth="1"/>
    <col min="6602" max="6602" width="13.42578125" style="21" bestFit="1" customWidth="1"/>
    <col min="6603" max="6603" width="1.42578125" style="21" customWidth="1"/>
    <col min="6604" max="6604" width="9.140625" style="21"/>
    <col min="6605" max="6605" width="11.7109375" style="21" bestFit="1" customWidth="1"/>
    <col min="6606" max="6606" width="1.42578125" style="21" customWidth="1"/>
    <col min="6607" max="6607" width="17.5703125" style="21" bestFit="1" customWidth="1"/>
    <col min="6608" max="6608" width="15.140625" style="21" customWidth="1"/>
    <col min="6609" max="6854" width="9.140625" style="21"/>
    <col min="6855" max="6855" width="69.28515625" style="21" customWidth="1"/>
    <col min="6856" max="6856" width="1.42578125" style="21" customWidth="1"/>
    <col min="6857" max="6857" width="18.85546875" style="21" bestFit="1" customWidth="1"/>
    <col min="6858" max="6858" width="13.42578125" style="21" bestFit="1" customWidth="1"/>
    <col min="6859" max="6859" width="1.42578125" style="21" customWidth="1"/>
    <col min="6860" max="6860" width="9.140625" style="21"/>
    <col min="6861" max="6861" width="11.7109375" style="21" bestFit="1" customWidth="1"/>
    <col min="6862" max="6862" width="1.42578125" style="21" customWidth="1"/>
    <col min="6863" max="6863" width="17.5703125" style="21" bestFit="1" customWidth="1"/>
    <col min="6864" max="6864" width="15.140625" style="21" customWidth="1"/>
    <col min="6865" max="7110" width="9.140625" style="21"/>
    <col min="7111" max="7111" width="69.28515625" style="21" customWidth="1"/>
    <col min="7112" max="7112" width="1.42578125" style="21" customWidth="1"/>
    <col min="7113" max="7113" width="18.85546875" style="21" bestFit="1" customWidth="1"/>
    <col min="7114" max="7114" width="13.42578125" style="21" bestFit="1" customWidth="1"/>
    <col min="7115" max="7115" width="1.42578125" style="21" customWidth="1"/>
    <col min="7116" max="7116" width="9.140625" style="21"/>
    <col min="7117" max="7117" width="11.7109375" style="21" bestFit="1" customWidth="1"/>
    <col min="7118" max="7118" width="1.42578125" style="21" customWidth="1"/>
    <col min="7119" max="7119" width="17.5703125" style="21" bestFit="1" customWidth="1"/>
    <col min="7120" max="7120" width="15.140625" style="21" customWidth="1"/>
    <col min="7121" max="7366" width="9.140625" style="21"/>
    <col min="7367" max="7367" width="69.28515625" style="21" customWidth="1"/>
    <col min="7368" max="7368" width="1.42578125" style="21" customWidth="1"/>
    <col min="7369" max="7369" width="18.85546875" style="21" bestFit="1" customWidth="1"/>
    <col min="7370" max="7370" width="13.42578125" style="21" bestFit="1" customWidth="1"/>
    <col min="7371" max="7371" width="1.42578125" style="21" customWidth="1"/>
    <col min="7372" max="7372" width="9.140625" style="21"/>
    <col min="7373" max="7373" width="11.7109375" style="21" bestFit="1" customWidth="1"/>
    <col min="7374" max="7374" width="1.42578125" style="21" customWidth="1"/>
    <col min="7375" max="7375" width="17.5703125" style="21" bestFit="1" customWidth="1"/>
    <col min="7376" max="7376" width="15.140625" style="21" customWidth="1"/>
    <col min="7377" max="7622" width="9.140625" style="21"/>
    <col min="7623" max="7623" width="69.28515625" style="21" customWidth="1"/>
    <col min="7624" max="7624" width="1.42578125" style="21" customWidth="1"/>
    <col min="7625" max="7625" width="18.85546875" style="21" bestFit="1" customWidth="1"/>
    <col min="7626" max="7626" width="13.42578125" style="21" bestFit="1" customWidth="1"/>
    <col min="7627" max="7627" width="1.42578125" style="21" customWidth="1"/>
    <col min="7628" max="7628" width="9.140625" style="21"/>
    <col min="7629" max="7629" width="11.7109375" style="21" bestFit="1" customWidth="1"/>
    <col min="7630" max="7630" width="1.42578125" style="21" customWidth="1"/>
    <col min="7631" max="7631" width="17.5703125" style="21" bestFit="1" customWidth="1"/>
    <col min="7632" max="7632" width="15.140625" style="21" customWidth="1"/>
    <col min="7633" max="7878" width="9.140625" style="21"/>
    <col min="7879" max="7879" width="69.28515625" style="21" customWidth="1"/>
    <col min="7880" max="7880" width="1.42578125" style="21" customWidth="1"/>
    <col min="7881" max="7881" width="18.85546875" style="21" bestFit="1" customWidth="1"/>
    <col min="7882" max="7882" width="13.42578125" style="21" bestFit="1" customWidth="1"/>
    <col min="7883" max="7883" width="1.42578125" style="21" customWidth="1"/>
    <col min="7884" max="7884" width="9.140625" style="21"/>
    <col min="7885" max="7885" width="11.7109375" style="21" bestFit="1" customWidth="1"/>
    <col min="7886" max="7886" width="1.42578125" style="21" customWidth="1"/>
    <col min="7887" max="7887" width="17.5703125" style="21" bestFit="1" customWidth="1"/>
    <col min="7888" max="7888" width="15.140625" style="21" customWidth="1"/>
    <col min="7889" max="8134" width="9.140625" style="21"/>
    <col min="8135" max="8135" width="69.28515625" style="21" customWidth="1"/>
    <col min="8136" max="8136" width="1.42578125" style="21" customWidth="1"/>
    <col min="8137" max="8137" width="18.85546875" style="21" bestFit="1" customWidth="1"/>
    <col min="8138" max="8138" width="13.42578125" style="21" bestFit="1" customWidth="1"/>
    <col min="8139" max="8139" width="1.42578125" style="21" customWidth="1"/>
    <col min="8140" max="8140" width="9.140625" style="21"/>
    <col min="8141" max="8141" width="11.7109375" style="21" bestFit="1" customWidth="1"/>
    <col min="8142" max="8142" width="1.42578125" style="21" customWidth="1"/>
    <col min="8143" max="8143" width="17.5703125" style="21" bestFit="1" customWidth="1"/>
    <col min="8144" max="8144" width="15.140625" style="21" customWidth="1"/>
    <col min="8145" max="8390" width="9.140625" style="21"/>
    <col min="8391" max="8391" width="69.28515625" style="21" customWidth="1"/>
    <col min="8392" max="8392" width="1.42578125" style="21" customWidth="1"/>
    <col min="8393" max="8393" width="18.85546875" style="21" bestFit="1" customWidth="1"/>
    <col min="8394" max="8394" width="13.42578125" style="21" bestFit="1" customWidth="1"/>
    <col min="8395" max="8395" width="1.42578125" style="21" customWidth="1"/>
    <col min="8396" max="8396" width="9.140625" style="21"/>
    <col min="8397" max="8397" width="11.7109375" style="21" bestFit="1" customWidth="1"/>
    <col min="8398" max="8398" width="1.42578125" style="21" customWidth="1"/>
    <col min="8399" max="8399" width="17.5703125" style="21" bestFit="1" customWidth="1"/>
    <col min="8400" max="8400" width="15.140625" style="21" customWidth="1"/>
    <col min="8401" max="8646" width="9.140625" style="21"/>
    <col min="8647" max="8647" width="69.28515625" style="21" customWidth="1"/>
    <col min="8648" max="8648" width="1.42578125" style="21" customWidth="1"/>
    <col min="8649" max="8649" width="18.85546875" style="21" bestFit="1" customWidth="1"/>
    <col min="8650" max="8650" width="13.42578125" style="21" bestFit="1" customWidth="1"/>
    <col min="8651" max="8651" width="1.42578125" style="21" customWidth="1"/>
    <col min="8652" max="8652" width="9.140625" style="21"/>
    <col min="8653" max="8653" width="11.7109375" style="21" bestFit="1" customWidth="1"/>
    <col min="8654" max="8654" width="1.42578125" style="21" customWidth="1"/>
    <col min="8655" max="8655" width="17.5703125" style="21" bestFit="1" customWidth="1"/>
    <col min="8656" max="8656" width="15.140625" style="21" customWidth="1"/>
    <col min="8657" max="8902" width="9.140625" style="21"/>
    <col min="8903" max="8903" width="69.28515625" style="21" customWidth="1"/>
    <col min="8904" max="8904" width="1.42578125" style="21" customWidth="1"/>
    <col min="8905" max="8905" width="18.85546875" style="21" bestFit="1" customWidth="1"/>
    <col min="8906" max="8906" width="13.42578125" style="21" bestFit="1" customWidth="1"/>
    <col min="8907" max="8907" width="1.42578125" style="21" customWidth="1"/>
    <col min="8908" max="8908" width="9.140625" style="21"/>
    <col min="8909" max="8909" width="11.7109375" style="21" bestFit="1" customWidth="1"/>
    <col min="8910" max="8910" width="1.42578125" style="21" customWidth="1"/>
    <col min="8911" max="8911" width="17.5703125" style="21" bestFit="1" customWidth="1"/>
    <col min="8912" max="8912" width="15.140625" style="21" customWidth="1"/>
    <col min="8913" max="9158" width="9.140625" style="21"/>
    <col min="9159" max="9159" width="69.28515625" style="21" customWidth="1"/>
    <col min="9160" max="9160" width="1.42578125" style="21" customWidth="1"/>
    <col min="9161" max="9161" width="18.85546875" style="21" bestFit="1" customWidth="1"/>
    <col min="9162" max="9162" width="13.42578125" style="21" bestFit="1" customWidth="1"/>
    <col min="9163" max="9163" width="1.42578125" style="21" customWidth="1"/>
    <col min="9164" max="9164" width="9.140625" style="21"/>
    <col min="9165" max="9165" width="11.7109375" style="21" bestFit="1" customWidth="1"/>
    <col min="9166" max="9166" width="1.42578125" style="21" customWidth="1"/>
    <col min="9167" max="9167" width="17.5703125" style="21" bestFit="1" customWidth="1"/>
    <col min="9168" max="9168" width="15.140625" style="21" customWidth="1"/>
    <col min="9169" max="9414" width="9.140625" style="21"/>
    <col min="9415" max="9415" width="69.28515625" style="21" customWidth="1"/>
    <col min="9416" max="9416" width="1.42578125" style="21" customWidth="1"/>
    <col min="9417" max="9417" width="18.85546875" style="21" bestFit="1" customWidth="1"/>
    <col min="9418" max="9418" width="13.42578125" style="21" bestFit="1" customWidth="1"/>
    <col min="9419" max="9419" width="1.42578125" style="21" customWidth="1"/>
    <col min="9420" max="9420" width="9.140625" style="21"/>
    <col min="9421" max="9421" width="11.7109375" style="21" bestFit="1" customWidth="1"/>
    <col min="9422" max="9422" width="1.42578125" style="21" customWidth="1"/>
    <col min="9423" max="9423" width="17.5703125" style="21" bestFit="1" customWidth="1"/>
    <col min="9424" max="9424" width="15.140625" style="21" customWidth="1"/>
    <col min="9425" max="9670" width="9.140625" style="21"/>
    <col min="9671" max="9671" width="69.28515625" style="21" customWidth="1"/>
    <col min="9672" max="9672" width="1.42578125" style="21" customWidth="1"/>
    <col min="9673" max="9673" width="18.85546875" style="21" bestFit="1" customWidth="1"/>
    <col min="9674" max="9674" width="13.42578125" style="21" bestFit="1" customWidth="1"/>
    <col min="9675" max="9675" width="1.42578125" style="21" customWidth="1"/>
    <col min="9676" max="9676" width="9.140625" style="21"/>
    <col min="9677" max="9677" width="11.7109375" style="21" bestFit="1" customWidth="1"/>
    <col min="9678" max="9678" width="1.42578125" style="21" customWidth="1"/>
    <col min="9679" max="9679" width="17.5703125" style="21" bestFit="1" customWidth="1"/>
    <col min="9680" max="9680" width="15.140625" style="21" customWidth="1"/>
    <col min="9681" max="9926" width="9.140625" style="21"/>
    <col min="9927" max="9927" width="69.28515625" style="21" customWidth="1"/>
    <col min="9928" max="9928" width="1.42578125" style="21" customWidth="1"/>
    <col min="9929" max="9929" width="18.85546875" style="21" bestFit="1" customWidth="1"/>
    <col min="9930" max="9930" width="13.42578125" style="21" bestFit="1" customWidth="1"/>
    <col min="9931" max="9931" width="1.42578125" style="21" customWidth="1"/>
    <col min="9932" max="9932" width="9.140625" style="21"/>
    <col min="9933" max="9933" width="11.7109375" style="21" bestFit="1" customWidth="1"/>
    <col min="9934" max="9934" width="1.42578125" style="21" customWidth="1"/>
    <col min="9935" max="9935" width="17.5703125" style="21" bestFit="1" customWidth="1"/>
    <col min="9936" max="9936" width="15.140625" style="21" customWidth="1"/>
    <col min="9937" max="10182" width="9.140625" style="21"/>
    <col min="10183" max="10183" width="69.28515625" style="21" customWidth="1"/>
    <col min="10184" max="10184" width="1.42578125" style="21" customWidth="1"/>
    <col min="10185" max="10185" width="18.85546875" style="21" bestFit="1" customWidth="1"/>
    <col min="10186" max="10186" width="13.42578125" style="21" bestFit="1" customWidth="1"/>
    <col min="10187" max="10187" width="1.42578125" style="21" customWidth="1"/>
    <col min="10188" max="10188" width="9.140625" style="21"/>
    <col min="10189" max="10189" width="11.7109375" style="21" bestFit="1" customWidth="1"/>
    <col min="10190" max="10190" width="1.42578125" style="21" customWidth="1"/>
    <col min="10191" max="10191" width="17.5703125" style="21" bestFit="1" customWidth="1"/>
    <col min="10192" max="10192" width="15.140625" style="21" customWidth="1"/>
    <col min="10193" max="10438" width="9.140625" style="21"/>
    <col min="10439" max="10439" width="69.28515625" style="21" customWidth="1"/>
    <col min="10440" max="10440" width="1.42578125" style="21" customWidth="1"/>
    <col min="10441" max="10441" width="18.85546875" style="21" bestFit="1" customWidth="1"/>
    <col min="10442" max="10442" width="13.42578125" style="21" bestFit="1" customWidth="1"/>
    <col min="10443" max="10443" width="1.42578125" style="21" customWidth="1"/>
    <col min="10444" max="10444" width="9.140625" style="21"/>
    <col min="10445" max="10445" width="11.7109375" style="21" bestFit="1" customWidth="1"/>
    <col min="10446" max="10446" width="1.42578125" style="21" customWidth="1"/>
    <col min="10447" max="10447" width="17.5703125" style="21" bestFit="1" customWidth="1"/>
    <col min="10448" max="10448" width="15.140625" style="21" customWidth="1"/>
    <col min="10449" max="10694" width="9.140625" style="21"/>
    <col min="10695" max="10695" width="69.28515625" style="21" customWidth="1"/>
    <col min="10696" max="10696" width="1.42578125" style="21" customWidth="1"/>
    <col min="10697" max="10697" width="18.85546875" style="21" bestFit="1" customWidth="1"/>
    <col min="10698" max="10698" width="13.42578125" style="21" bestFit="1" customWidth="1"/>
    <col min="10699" max="10699" width="1.42578125" style="21" customWidth="1"/>
    <col min="10700" max="10700" width="9.140625" style="21"/>
    <col min="10701" max="10701" width="11.7109375" style="21" bestFit="1" customWidth="1"/>
    <col min="10702" max="10702" width="1.42578125" style="21" customWidth="1"/>
    <col min="10703" max="10703" width="17.5703125" style="21" bestFit="1" customWidth="1"/>
    <col min="10704" max="10704" width="15.140625" style="21" customWidth="1"/>
    <col min="10705" max="10950" width="9.140625" style="21"/>
    <col min="10951" max="10951" width="69.28515625" style="21" customWidth="1"/>
    <col min="10952" max="10952" width="1.42578125" style="21" customWidth="1"/>
    <col min="10953" max="10953" width="18.85546875" style="21" bestFit="1" customWidth="1"/>
    <col min="10954" max="10954" width="13.42578125" style="21" bestFit="1" customWidth="1"/>
    <col min="10955" max="10955" width="1.42578125" style="21" customWidth="1"/>
    <col min="10956" max="10956" width="9.140625" style="21"/>
    <col min="10957" max="10957" width="11.7109375" style="21" bestFit="1" customWidth="1"/>
    <col min="10958" max="10958" width="1.42578125" style="21" customWidth="1"/>
    <col min="10959" max="10959" width="17.5703125" style="21" bestFit="1" customWidth="1"/>
    <col min="10960" max="10960" width="15.140625" style="21" customWidth="1"/>
    <col min="10961" max="11206" width="9.140625" style="21"/>
    <col min="11207" max="11207" width="69.28515625" style="21" customWidth="1"/>
    <col min="11208" max="11208" width="1.42578125" style="21" customWidth="1"/>
    <col min="11209" max="11209" width="18.85546875" style="21" bestFit="1" customWidth="1"/>
    <col min="11210" max="11210" width="13.42578125" style="21" bestFit="1" customWidth="1"/>
    <col min="11211" max="11211" width="1.42578125" style="21" customWidth="1"/>
    <col min="11212" max="11212" width="9.140625" style="21"/>
    <col min="11213" max="11213" width="11.7109375" style="21" bestFit="1" customWidth="1"/>
    <col min="11214" max="11214" width="1.42578125" style="21" customWidth="1"/>
    <col min="11215" max="11215" width="17.5703125" style="21" bestFit="1" customWidth="1"/>
    <col min="11216" max="11216" width="15.140625" style="21" customWidth="1"/>
    <col min="11217" max="11462" width="9.140625" style="21"/>
    <col min="11463" max="11463" width="69.28515625" style="21" customWidth="1"/>
    <col min="11464" max="11464" width="1.42578125" style="21" customWidth="1"/>
    <col min="11465" max="11465" width="18.85546875" style="21" bestFit="1" customWidth="1"/>
    <col min="11466" max="11466" width="13.42578125" style="21" bestFit="1" customWidth="1"/>
    <col min="11467" max="11467" width="1.42578125" style="21" customWidth="1"/>
    <col min="11468" max="11468" width="9.140625" style="21"/>
    <col min="11469" max="11469" width="11.7109375" style="21" bestFit="1" customWidth="1"/>
    <col min="11470" max="11470" width="1.42578125" style="21" customWidth="1"/>
    <col min="11471" max="11471" width="17.5703125" style="21" bestFit="1" customWidth="1"/>
    <col min="11472" max="11472" width="15.140625" style="21" customWidth="1"/>
    <col min="11473" max="11718" width="9.140625" style="21"/>
    <col min="11719" max="11719" width="69.28515625" style="21" customWidth="1"/>
    <col min="11720" max="11720" width="1.42578125" style="21" customWidth="1"/>
    <col min="11721" max="11721" width="18.85546875" style="21" bestFit="1" customWidth="1"/>
    <col min="11722" max="11722" width="13.42578125" style="21" bestFit="1" customWidth="1"/>
    <col min="11723" max="11723" width="1.42578125" style="21" customWidth="1"/>
    <col min="11724" max="11724" width="9.140625" style="21"/>
    <col min="11725" max="11725" width="11.7109375" style="21" bestFit="1" customWidth="1"/>
    <col min="11726" max="11726" width="1.42578125" style="21" customWidth="1"/>
    <col min="11727" max="11727" width="17.5703125" style="21" bestFit="1" customWidth="1"/>
    <col min="11728" max="11728" width="15.140625" style="21" customWidth="1"/>
    <col min="11729" max="11974" width="9.140625" style="21"/>
    <col min="11975" max="11975" width="69.28515625" style="21" customWidth="1"/>
    <col min="11976" max="11976" width="1.42578125" style="21" customWidth="1"/>
    <col min="11977" max="11977" width="18.85546875" style="21" bestFit="1" customWidth="1"/>
    <col min="11978" max="11978" width="13.42578125" style="21" bestFit="1" customWidth="1"/>
    <col min="11979" max="11979" width="1.42578125" style="21" customWidth="1"/>
    <col min="11980" max="11980" width="9.140625" style="21"/>
    <col min="11981" max="11981" width="11.7109375" style="21" bestFit="1" customWidth="1"/>
    <col min="11982" max="11982" width="1.42578125" style="21" customWidth="1"/>
    <col min="11983" max="11983" width="17.5703125" style="21" bestFit="1" customWidth="1"/>
    <col min="11984" max="11984" width="15.140625" style="21" customWidth="1"/>
    <col min="11985" max="12230" width="9.140625" style="21"/>
    <col min="12231" max="12231" width="69.28515625" style="21" customWidth="1"/>
    <col min="12232" max="12232" width="1.42578125" style="21" customWidth="1"/>
    <col min="12233" max="12233" width="18.85546875" style="21" bestFit="1" customWidth="1"/>
    <col min="12234" max="12234" width="13.42578125" style="21" bestFit="1" customWidth="1"/>
    <col min="12235" max="12235" width="1.42578125" style="21" customWidth="1"/>
    <col min="12236" max="12236" width="9.140625" style="21"/>
    <col min="12237" max="12237" width="11.7109375" style="21" bestFit="1" customWidth="1"/>
    <col min="12238" max="12238" width="1.42578125" style="21" customWidth="1"/>
    <col min="12239" max="12239" width="17.5703125" style="21" bestFit="1" customWidth="1"/>
    <col min="12240" max="12240" width="15.140625" style="21" customWidth="1"/>
    <col min="12241" max="12486" width="9.140625" style="21"/>
    <col min="12487" max="12487" width="69.28515625" style="21" customWidth="1"/>
    <col min="12488" max="12488" width="1.42578125" style="21" customWidth="1"/>
    <col min="12489" max="12489" width="18.85546875" style="21" bestFit="1" customWidth="1"/>
    <col min="12490" max="12490" width="13.42578125" style="21" bestFit="1" customWidth="1"/>
    <col min="12491" max="12491" width="1.42578125" style="21" customWidth="1"/>
    <col min="12492" max="12492" width="9.140625" style="21"/>
    <col min="12493" max="12493" width="11.7109375" style="21" bestFit="1" customWidth="1"/>
    <col min="12494" max="12494" width="1.42578125" style="21" customWidth="1"/>
    <col min="12495" max="12495" width="17.5703125" style="21" bestFit="1" customWidth="1"/>
    <col min="12496" max="12496" width="15.140625" style="21" customWidth="1"/>
    <col min="12497" max="12742" width="9.140625" style="21"/>
    <col min="12743" max="12743" width="69.28515625" style="21" customWidth="1"/>
    <col min="12744" max="12744" width="1.42578125" style="21" customWidth="1"/>
    <col min="12745" max="12745" width="18.85546875" style="21" bestFit="1" customWidth="1"/>
    <col min="12746" max="12746" width="13.42578125" style="21" bestFit="1" customWidth="1"/>
    <col min="12747" max="12747" width="1.42578125" style="21" customWidth="1"/>
    <col min="12748" max="12748" width="9.140625" style="21"/>
    <col min="12749" max="12749" width="11.7109375" style="21" bestFit="1" customWidth="1"/>
    <col min="12750" max="12750" width="1.42578125" style="21" customWidth="1"/>
    <col min="12751" max="12751" width="17.5703125" style="21" bestFit="1" customWidth="1"/>
    <col min="12752" max="12752" width="15.140625" style="21" customWidth="1"/>
    <col min="12753" max="12998" width="9.140625" style="21"/>
    <col min="12999" max="12999" width="69.28515625" style="21" customWidth="1"/>
    <col min="13000" max="13000" width="1.42578125" style="21" customWidth="1"/>
    <col min="13001" max="13001" width="18.85546875" style="21" bestFit="1" customWidth="1"/>
    <col min="13002" max="13002" width="13.42578125" style="21" bestFit="1" customWidth="1"/>
    <col min="13003" max="13003" width="1.42578125" style="21" customWidth="1"/>
    <col min="13004" max="13004" width="9.140625" style="21"/>
    <col min="13005" max="13005" width="11.7109375" style="21" bestFit="1" customWidth="1"/>
    <col min="13006" max="13006" width="1.42578125" style="21" customWidth="1"/>
    <col min="13007" max="13007" width="17.5703125" style="21" bestFit="1" customWidth="1"/>
    <col min="13008" max="13008" width="15.140625" style="21" customWidth="1"/>
    <col min="13009" max="13254" width="9.140625" style="21"/>
    <col min="13255" max="13255" width="69.28515625" style="21" customWidth="1"/>
    <col min="13256" max="13256" width="1.42578125" style="21" customWidth="1"/>
    <col min="13257" max="13257" width="18.85546875" style="21" bestFit="1" customWidth="1"/>
    <col min="13258" max="13258" width="13.42578125" style="21" bestFit="1" customWidth="1"/>
    <col min="13259" max="13259" width="1.42578125" style="21" customWidth="1"/>
    <col min="13260" max="13260" width="9.140625" style="21"/>
    <col min="13261" max="13261" width="11.7109375" style="21" bestFit="1" customWidth="1"/>
    <col min="13262" max="13262" width="1.42578125" style="21" customWidth="1"/>
    <col min="13263" max="13263" width="17.5703125" style="21" bestFit="1" customWidth="1"/>
    <col min="13264" max="13264" width="15.140625" style="21" customWidth="1"/>
    <col min="13265" max="13510" width="9.140625" style="21"/>
    <col min="13511" max="13511" width="69.28515625" style="21" customWidth="1"/>
    <col min="13512" max="13512" width="1.42578125" style="21" customWidth="1"/>
    <col min="13513" max="13513" width="18.85546875" style="21" bestFit="1" customWidth="1"/>
    <col min="13514" max="13514" width="13.42578125" style="21" bestFit="1" customWidth="1"/>
    <col min="13515" max="13515" width="1.42578125" style="21" customWidth="1"/>
    <col min="13516" max="13516" width="9.140625" style="21"/>
    <col min="13517" max="13517" width="11.7109375" style="21" bestFit="1" customWidth="1"/>
    <col min="13518" max="13518" width="1.42578125" style="21" customWidth="1"/>
    <col min="13519" max="13519" width="17.5703125" style="21" bestFit="1" customWidth="1"/>
    <col min="13520" max="13520" width="15.140625" style="21" customWidth="1"/>
    <col min="13521" max="13766" width="9.140625" style="21"/>
    <col min="13767" max="13767" width="69.28515625" style="21" customWidth="1"/>
    <col min="13768" max="13768" width="1.42578125" style="21" customWidth="1"/>
    <col min="13769" max="13769" width="18.85546875" style="21" bestFit="1" customWidth="1"/>
    <col min="13770" max="13770" width="13.42578125" style="21" bestFit="1" customWidth="1"/>
    <col min="13771" max="13771" width="1.42578125" style="21" customWidth="1"/>
    <col min="13772" max="13772" width="9.140625" style="21"/>
    <col min="13773" max="13773" width="11.7109375" style="21" bestFit="1" customWidth="1"/>
    <col min="13774" max="13774" width="1.42578125" style="21" customWidth="1"/>
    <col min="13775" max="13775" width="17.5703125" style="21" bestFit="1" customWidth="1"/>
    <col min="13776" max="13776" width="15.140625" style="21" customWidth="1"/>
    <col min="13777" max="14022" width="9.140625" style="21"/>
    <col min="14023" max="14023" width="69.28515625" style="21" customWidth="1"/>
    <col min="14024" max="14024" width="1.42578125" style="21" customWidth="1"/>
    <col min="14025" max="14025" width="18.85546875" style="21" bestFit="1" customWidth="1"/>
    <col min="14026" max="14026" width="13.42578125" style="21" bestFit="1" customWidth="1"/>
    <col min="14027" max="14027" width="1.42578125" style="21" customWidth="1"/>
    <col min="14028" max="14028" width="9.140625" style="21"/>
    <col min="14029" max="14029" width="11.7109375" style="21" bestFit="1" customWidth="1"/>
    <col min="14030" max="14030" width="1.42578125" style="21" customWidth="1"/>
    <col min="14031" max="14031" width="17.5703125" style="21" bestFit="1" customWidth="1"/>
    <col min="14032" max="14032" width="15.140625" style="21" customWidth="1"/>
    <col min="14033" max="14278" width="9.140625" style="21"/>
    <col min="14279" max="14279" width="69.28515625" style="21" customWidth="1"/>
    <col min="14280" max="14280" width="1.42578125" style="21" customWidth="1"/>
    <col min="14281" max="14281" width="18.85546875" style="21" bestFit="1" customWidth="1"/>
    <col min="14282" max="14282" width="13.42578125" style="21" bestFit="1" customWidth="1"/>
    <col min="14283" max="14283" width="1.42578125" style="21" customWidth="1"/>
    <col min="14284" max="14284" width="9.140625" style="21"/>
    <col min="14285" max="14285" width="11.7109375" style="21" bestFit="1" customWidth="1"/>
    <col min="14286" max="14286" width="1.42578125" style="21" customWidth="1"/>
    <col min="14287" max="14287" width="17.5703125" style="21" bestFit="1" customWidth="1"/>
    <col min="14288" max="14288" width="15.140625" style="21" customWidth="1"/>
    <col min="14289" max="14534" width="9.140625" style="21"/>
    <col min="14535" max="14535" width="69.28515625" style="21" customWidth="1"/>
    <col min="14536" max="14536" width="1.42578125" style="21" customWidth="1"/>
    <col min="14537" max="14537" width="18.85546875" style="21" bestFit="1" customWidth="1"/>
    <col min="14538" max="14538" width="13.42578125" style="21" bestFit="1" customWidth="1"/>
    <col min="14539" max="14539" width="1.42578125" style="21" customWidth="1"/>
    <col min="14540" max="14540" width="9.140625" style="21"/>
    <col min="14541" max="14541" width="11.7109375" style="21" bestFit="1" customWidth="1"/>
    <col min="14542" max="14542" width="1.42578125" style="21" customWidth="1"/>
    <col min="14543" max="14543" width="17.5703125" style="21" bestFit="1" customWidth="1"/>
    <col min="14544" max="14544" width="15.140625" style="21" customWidth="1"/>
    <col min="14545" max="14790" width="9.140625" style="21"/>
    <col min="14791" max="14791" width="69.28515625" style="21" customWidth="1"/>
    <col min="14792" max="14792" width="1.42578125" style="21" customWidth="1"/>
    <col min="14793" max="14793" width="18.85546875" style="21" bestFit="1" customWidth="1"/>
    <col min="14794" max="14794" width="13.42578125" style="21" bestFit="1" customWidth="1"/>
    <col min="14795" max="14795" width="1.42578125" style="21" customWidth="1"/>
    <col min="14796" max="14796" width="9.140625" style="21"/>
    <col min="14797" max="14797" width="11.7109375" style="21" bestFit="1" customWidth="1"/>
    <col min="14798" max="14798" width="1.42578125" style="21" customWidth="1"/>
    <col min="14799" max="14799" width="17.5703125" style="21" bestFit="1" customWidth="1"/>
    <col min="14800" max="14800" width="15.140625" style="21" customWidth="1"/>
    <col min="14801" max="15046" width="9.140625" style="21"/>
    <col min="15047" max="15047" width="69.28515625" style="21" customWidth="1"/>
    <col min="15048" max="15048" width="1.42578125" style="21" customWidth="1"/>
    <col min="15049" max="15049" width="18.85546875" style="21" bestFit="1" customWidth="1"/>
    <col min="15050" max="15050" width="13.42578125" style="21" bestFit="1" customWidth="1"/>
    <col min="15051" max="15051" width="1.42578125" style="21" customWidth="1"/>
    <col min="15052" max="15052" width="9.140625" style="21"/>
    <col min="15053" max="15053" width="11.7109375" style="21" bestFit="1" customWidth="1"/>
    <col min="15054" max="15054" width="1.42578125" style="21" customWidth="1"/>
    <col min="15055" max="15055" width="17.5703125" style="21" bestFit="1" customWidth="1"/>
    <col min="15056" max="15056" width="15.140625" style="21" customWidth="1"/>
    <col min="15057" max="15302" width="9.140625" style="21"/>
    <col min="15303" max="15303" width="69.28515625" style="21" customWidth="1"/>
    <col min="15304" max="15304" width="1.42578125" style="21" customWidth="1"/>
    <col min="15305" max="15305" width="18.85546875" style="21" bestFit="1" customWidth="1"/>
    <col min="15306" max="15306" width="13.42578125" style="21" bestFit="1" customWidth="1"/>
    <col min="15307" max="15307" width="1.42578125" style="21" customWidth="1"/>
    <col min="15308" max="15308" width="9.140625" style="21"/>
    <col min="15309" max="15309" width="11.7109375" style="21" bestFit="1" customWidth="1"/>
    <col min="15310" max="15310" width="1.42578125" style="21" customWidth="1"/>
    <col min="15311" max="15311" width="17.5703125" style="21" bestFit="1" customWidth="1"/>
    <col min="15312" max="15312" width="15.140625" style="21" customWidth="1"/>
    <col min="15313" max="15558" width="9.140625" style="21"/>
    <col min="15559" max="15559" width="69.28515625" style="21" customWidth="1"/>
    <col min="15560" max="15560" width="1.42578125" style="21" customWidth="1"/>
    <col min="15561" max="15561" width="18.85546875" style="21" bestFit="1" customWidth="1"/>
    <col min="15562" max="15562" width="13.42578125" style="21" bestFit="1" customWidth="1"/>
    <col min="15563" max="15563" width="1.42578125" style="21" customWidth="1"/>
    <col min="15564" max="15564" width="9.140625" style="21"/>
    <col min="15565" max="15565" width="11.7109375" style="21" bestFit="1" customWidth="1"/>
    <col min="15566" max="15566" width="1.42578125" style="21" customWidth="1"/>
    <col min="15567" max="15567" width="17.5703125" style="21" bestFit="1" customWidth="1"/>
    <col min="15568" max="15568" width="15.140625" style="21" customWidth="1"/>
    <col min="15569" max="15814" width="9.140625" style="21"/>
    <col min="15815" max="15815" width="69.28515625" style="21" customWidth="1"/>
    <col min="15816" max="15816" width="1.42578125" style="21" customWidth="1"/>
    <col min="15817" max="15817" width="18.85546875" style="21" bestFit="1" customWidth="1"/>
    <col min="15818" max="15818" width="13.42578125" style="21" bestFit="1" customWidth="1"/>
    <col min="15819" max="15819" width="1.42578125" style="21" customWidth="1"/>
    <col min="15820" max="15820" width="9.140625" style="21"/>
    <col min="15821" max="15821" width="11.7109375" style="21" bestFit="1" customWidth="1"/>
    <col min="15822" max="15822" width="1.42578125" style="21" customWidth="1"/>
    <col min="15823" max="15823" width="17.5703125" style="21" bestFit="1" customWidth="1"/>
    <col min="15824" max="15824" width="15.140625" style="21" customWidth="1"/>
    <col min="15825" max="16070" width="9.140625" style="21"/>
    <col min="16071" max="16071" width="69.28515625" style="21" customWidth="1"/>
    <col min="16072" max="16072" width="1.42578125" style="21" customWidth="1"/>
    <col min="16073" max="16073" width="18.85546875" style="21" bestFit="1" customWidth="1"/>
    <col min="16074" max="16074" width="13.42578125" style="21" bestFit="1" customWidth="1"/>
    <col min="16075" max="16075" width="1.42578125" style="21" customWidth="1"/>
    <col min="16076" max="16076" width="9.140625" style="21"/>
    <col min="16077" max="16077" width="11.7109375" style="21" bestFit="1" customWidth="1"/>
    <col min="16078" max="16078" width="1.42578125" style="21" customWidth="1"/>
    <col min="16079" max="16079" width="17.5703125" style="21" bestFit="1" customWidth="1"/>
    <col min="16080" max="16080" width="15.140625" style="21" customWidth="1"/>
    <col min="16081" max="16384" width="9.140625" style="21"/>
  </cols>
  <sheetData>
    <row r="1" spans="1:7" ht="18" x14ac:dyDescent="0.35">
      <c r="A1" s="16" t="s">
        <v>21</v>
      </c>
      <c r="B1" s="17"/>
      <c r="C1" s="18"/>
      <c r="D1" s="19"/>
      <c r="E1" s="20"/>
      <c r="F1" s="20"/>
      <c r="G1" s="20"/>
    </row>
    <row r="2" spans="1:7" ht="18" x14ac:dyDescent="0.35">
      <c r="A2" s="4" t="s">
        <v>247</v>
      </c>
      <c r="B2" s="22"/>
      <c r="C2" s="23"/>
      <c r="D2" s="24"/>
      <c r="E2" s="25"/>
      <c r="F2" s="25"/>
      <c r="G2" s="26"/>
    </row>
    <row r="3" spans="1:7" ht="18" x14ac:dyDescent="0.35">
      <c r="A3" s="27" t="s">
        <v>22</v>
      </c>
      <c r="B3" s="28"/>
      <c r="C3" s="23"/>
      <c r="D3" s="29"/>
      <c r="E3" s="26"/>
      <c r="F3" s="25"/>
      <c r="G3" s="26"/>
    </row>
    <row r="4" spans="1:7" ht="18" x14ac:dyDescent="0.35">
      <c r="A4" s="27" t="s">
        <v>23</v>
      </c>
      <c r="B4" s="28"/>
      <c r="C4" s="23"/>
      <c r="D4" s="29"/>
      <c r="E4" s="26"/>
      <c r="F4" s="25"/>
      <c r="G4" s="26"/>
    </row>
    <row r="6" spans="1:7" ht="18.75" customHeight="1" x14ac:dyDescent="0.3">
      <c r="A6" s="34"/>
      <c r="B6" s="35"/>
      <c r="C6" s="447" t="s">
        <v>25</v>
      </c>
      <c r="D6" s="448"/>
      <c r="E6" s="37"/>
      <c r="F6" s="38" t="s">
        <v>26</v>
      </c>
      <c r="G6" s="39"/>
    </row>
    <row r="7" spans="1:7" s="48" customFormat="1" ht="18.75" customHeight="1" x14ac:dyDescent="0.3">
      <c r="A7" s="473" t="s">
        <v>27</v>
      </c>
      <c r="B7" s="40"/>
      <c r="C7" s="41" t="s">
        <v>30</v>
      </c>
      <c r="D7" s="44"/>
      <c r="E7" s="45"/>
      <c r="F7" s="46" t="s">
        <v>31</v>
      </c>
      <c r="G7" s="47" t="s">
        <v>29</v>
      </c>
    </row>
    <row r="8" spans="1:7" ht="18.75" customHeight="1" x14ac:dyDescent="0.3">
      <c r="A8" s="474"/>
      <c r="C8" s="49" t="s">
        <v>32</v>
      </c>
      <c r="D8" s="51" t="s">
        <v>33</v>
      </c>
      <c r="E8" s="45"/>
      <c r="F8" s="52" t="s">
        <v>34</v>
      </c>
      <c r="G8" s="51" t="s">
        <v>34</v>
      </c>
    </row>
    <row r="9" spans="1:7" x14ac:dyDescent="0.3">
      <c r="A9" s="53"/>
      <c r="C9" s="54"/>
      <c r="D9" s="55"/>
      <c r="E9" s="55"/>
      <c r="F9" s="55"/>
      <c r="G9" s="55"/>
    </row>
    <row r="10" spans="1:7" s="57" customFormat="1" x14ac:dyDescent="0.3">
      <c r="A10" s="56" t="s">
        <v>35</v>
      </c>
      <c r="C10" s="58"/>
      <c r="D10" s="59"/>
      <c r="E10" s="59"/>
      <c r="F10" s="59"/>
      <c r="G10" s="59"/>
    </row>
    <row r="11" spans="1:7" s="57" customFormat="1" x14ac:dyDescent="0.3">
      <c r="A11" s="56" t="s">
        <v>36</v>
      </c>
      <c r="C11" s="422">
        <v>5</v>
      </c>
      <c r="D11" s="59">
        <f>C11/$C$124*100</f>
        <v>1.1627906976744187</v>
      </c>
      <c r="E11" s="59"/>
      <c r="F11" s="59">
        <v>17.857142857142858</v>
      </c>
      <c r="G11" s="59">
        <v>31.25</v>
      </c>
    </row>
    <row r="12" spans="1:7" s="12" customFormat="1" x14ac:dyDescent="0.3">
      <c r="A12" s="60"/>
      <c r="C12" s="61"/>
      <c r="D12" s="63"/>
      <c r="E12" s="63"/>
      <c r="F12" s="63"/>
      <c r="G12" s="63"/>
    </row>
    <row r="13" spans="1:7" s="12" customFormat="1" x14ac:dyDescent="0.3">
      <c r="A13" s="56" t="s">
        <v>199</v>
      </c>
      <c r="C13" s="61"/>
      <c r="D13" s="63"/>
      <c r="E13" s="63"/>
      <c r="F13" s="63"/>
      <c r="G13" s="63"/>
    </row>
    <row r="14" spans="1:7" s="57" customFormat="1" x14ac:dyDescent="0.3">
      <c r="A14" s="56" t="s">
        <v>200</v>
      </c>
      <c r="C14" s="58">
        <v>0</v>
      </c>
      <c r="D14" s="59">
        <f>C14/$C$124*100</f>
        <v>0</v>
      </c>
      <c r="E14" s="59"/>
      <c r="F14" s="59">
        <v>0</v>
      </c>
      <c r="G14" s="59">
        <v>0</v>
      </c>
    </row>
    <row r="15" spans="1:7" s="12" customFormat="1" x14ac:dyDescent="0.3">
      <c r="A15" s="60"/>
      <c r="C15" s="61"/>
      <c r="D15" s="63"/>
      <c r="E15" s="63"/>
      <c r="F15" s="63"/>
      <c r="G15" s="63"/>
    </row>
    <row r="16" spans="1:7" s="12" customFormat="1" x14ac:dyDescent="0.3">
      <c r="A16" s="64" t="s">
        <v>37</v>
      </c>
      <c r="C16" s="61"/>
      <c r="D16" s="63"/>
      <c r="E16" s="63"/>
      <c r="F16" s="63"/>
      <c r="G16" s="63"/>
    </row>
    <row r="17" spans="1:12" s="12" customFormat="1" x14ac:dyDescent="0.3">
      <c r="A17" s="65" t="s">
        <v>38</v>
      </c>
      <c r="C17" s="437">
        <v>1</v>
      </c>
      <c r="D17" s="63">
        <f t="shared" ref="D17:D22" si="0">C17/$C$124*100</f>
        <v>0.23255813953488372</v>
      </c>
      <c r="E17" s="63"/>
      <c r="F17" s="63">
        <v>50</v>
      </c>
      <c r="G17" s="63">
        <v>50</v>
      </c>
    </row>
    <row r="18" spans="1:12" s="12" customFormat="1" x14ac:dyDescent="0.3">
      <c r="A18" s="65" t="s">
        <v>201</v>
      </c>
      <c r="C18" s="437">
        <v>4</v>
      </c>
      <c r="D18" s="63">
        <f t="shared" si="0"/>
        <v>0.93023255813953487</v>
      </c>
      <c r="E18" s="63"/>
      <c r="F18" s="63">
        <v>15.384615384615385</v>
      </c>
      <c r="G18" s="63">
        <v>19.047619047619047</v>
      </c>
    </row>
    <row r="19" spans="1:12" s="12" customFormat="1" x14ac:dyDescent="0.3">
      <c r="A19" s="65" t="s">
        <v>202</v>
      </c>
      <c r="C19" s="437">
        <v>1</v>
      </c>
      <c r="D19" s="63">
        <f t="shared" si="0"/>
        <v>0.23255813953488372</v>
      </c>
      <c r="E19" s="63"/>
      <c r="F19" s="63">
        <v>50</v>
      </c>
      <c r="G19" s="63">
        <v>50</v>
      </c>
    </row>
    <row r="20" spans="1:12" s="12" customFormat="1" x14ac:dyDescent="0.3">
      <c r="A20" s="65" t="s">
        <v>204</v>
      </c>
      <c r="C20" s="437">
        <v>2</v>
      </c>
      <c r="D20" s="63">
        <f t="shared" si="0"/>
        <v>0.46511627906976744</v>
      </c>
      <c r="E20" s="63"/>
      <c r="F20" s="63">
        <v>25</v>
      </c>
      <c r="G20" s="63">
        <v>40</v>
      </c>
    </row>
    <row r="21" spans="1:12" s="12" customFormat="1" x14ac:dyDescent="0.3">
      <c r="A21" s="65" t="s">
        <v>203</v>
      </c>
      <c r="C21" s="437">
        <v>0</v>
      </c>
      <c r="D21" s="63">
        <f t="shared" si="0"/>
        <v>0</v>
      </c>
      <c r="E21" s="63"/>
      <c r="F21" s="63">
        <v>0</v>
      </c>
      <c r="G21" s="63">
        <v>0</v>
      </c>
      <c r="I21" s="6"/>
      <c r="J21" s="6"/>
      <c r="K21" s="6"/>
      <c r="L21" s="6"/>
    </row>
    <row r="22" spans="1:12" s="57" customFormat="1" x14ac:dyDescent="0.3">
      <c r="A22" s="64" t="s">
        <v>41</v>
      </c>
      <c r="C22" s="58">
        <f>SUM(C17:C21)</f>
        <v>8</v>
      </c>
      <c r="D22" s="59">
        <f t="shared" si="0"/>
        <v>1.8604651162790697</v>
      </c>
      <c r="E22" s="59"/>
      <c r="F22" s="59">
        <v>19.512195121951219</v>
      </c>
      <c r="G22" s="59">
        <v>24.242424242424242</v>
      </c>
    </row>
    <row r="23" spans="1:12" s="12" customFormat="1" x14ac:dyDescent="0.3">
      <c r="A23" s="64"/>
      <c r="C23" s="58"/>
      <c r="D23" s="63"/>
      <c r="E23" s="63"/>
      <c r="F23" s="66"/>
      <c r="G23" s="66"/>
    </row>
    <row r="24" spans="1:12" s="12" customFormat="1" x14ac:dyDescent="0.3">
      <c r="A24" s="57" t="s">
        <v>42</v>
      </c>
      <c r="C24" s="61"/>
      <c r="D24" s="63"/>
      <c r="E24" s="63"/>
      <c r="F24" s="63"/>
      <c r="G24" s="63"/>
    </row>
    <row r="25" spans="1:12" s="12" customFormat="1" x14ac:dyDescent="0.3">
      <c r="A25" s="12" t="s">
        <v>43</v>
      </c>
      <c r="C25" s="437">
        <v>1</v>
      </c>
      <c r="D25" s="63">
        <f>C25/$C$124*100</f>
        <v>0.23255813953488372</v>
      </c>
      <c r="E25" s="63"/>
      <c r="F25" s="63">
        <v>25</v>
      </c>
      <c r="G25" s="63">
        <v>33.333333333333329</v>
      </c>
    </row>
    <row r="26" spans="1:12" s="12" customFormat="1" x14ac:dyDescent="0.3">
      <c r="A26" s="12" t="s">
        <v>44</v>
      </c>
      <c r="C26" s="437">
        <v>2</v>
      </c>
      <c r="D26" s="63">
        <f>C26/$C$124*100</f>
        <v>0.46511627906976744</v>
      </c>
      <c r="E26" s="63"/>
      <c r="F26" s="63">
        <v>8.3333333333333321</v>
      </c>
      <c r="G26" s="63">
        <v>9.5238095238095237</v>
      </c>
    </row>
    <row r="27" spans="1:12" s="57" customFormat="1" x14ac:dyDescent="0.3">
      <c r="A27" s="57" t="s">
        <v>45</v>
      </c>
      <c r="C27" s="58">
        <f>SUM(C25:C26)</f>
        <v>3</v>
      </c>
      <c r="D27" s="59">
        <f>C27/$C$124*100</f>
        <v>0.69767441860465118</v>
      </c>
      <c r="E27" s="59"/>
      <c r="F27" s="59">
        <v>10.714285714285714</v>
      </c>
      <c r="G27" s="59">
        <v>12.5</v>
      </c>
    </row>
    <row r="28" spans="1:12" s="12" customFormat="1" ht="15" customHeight="1" x14ac:dyDescent="0.3">
      <c r="A28" s="57"/>
      <c r="C28" s="58"/>
      <c r="D28" s="59"/>
      <c r="E28" s="63"/>
      <c r="F28" s="59"/>
      <c r="G28" s="59"/>
    </row>
    <row r="29" spans="1:12" s="12" customFormat="1" x14ac:dyDescent="0.3">
      <c r="A29" s="64" t="s">
        <v>46</v>
      </c>
      <c r="C29" s="61"/>
      <c r="D29" s="59"/>
      <c r="E29" s="63"/>
      <c r="F29" s="59"/>
      <c r="G29" s="59"/>
      <c r="I29" s="21"/>
      <c r="J29" s="21"/>
      <c r="K29" s="21"/>
      <c r="L29" s="21"/>
    </row>
    <row r="30" spans="1:12" s="12" customFormat="1" x14ac:dyDescent="0.3">
      <c r="A30" s="65" t="s">
        <v>256</v>
      </c>
      <c r="C30" s="61">
        <v>0</v>
      </c>
      <c r="D30" s="59">
        <f t="shared" ref="D30" si="1">C30/$C$124*100</f>
        <v>0</v>
      </c>
      <c r="E30" s="63"/>
      <c r="F30" s="59">
        <v>0</v>
      </c>
      <c r="G30" s="59">
        <v>0</v>
      </c>
      <c r="I30" s="21"/>
      <c r="J30" s="21"/>
      <c r="K30" s="21"/>
      <c r="L30" s="21"/>
    </row>
    <row r="31" spans="1:12" s="12" customFormat="1" x14ac:dyDescent="0.3">
      <c r="A31" s="65" t="s">
        <v>47</v>
      </c>
      <c r="C31" s="437">
        <v>10</v>
      </c>
      <c r="D31" s="63">
        <f t="shared" ref="D31:D36" si="2">C31/$C$124*100</f>
        <v>2.3255813953488373</v>
      </c>
      <c r="E31" s="63"/>
      <c r="F31" s="63">
        <v>8.6206896551724146</v>
      </c>
      <c r="G31" s="63">
        <v>18.518518518518519</v>
      </c>
      <c r="I31" s="21"/>
      <c r="J31" s="21"/>
      <c r="K31" s="21"/>
      <c r="L31" s="21"/>
    </row>
    <row r="32" spans="1:12" s="12" customFormat="1" x14ac:dyDescent="0.3">
      <c r="A32" s="65" t="s">
        <v>48</v>
      </c>
      <c r="C32" s="437">
        <v>5</v>
      </c>
      <c r="D32" s="63">
        <f t="shared" si="2"/>
        <v>1.1627906976744187</v>
      </c>
      <c r="E32" s="63"/>
      <c r="F32" s="63">
        <v>4.8076923076923084</v>
      </c>
      <c r="G32" s="63">
        <v>8.7719298245614024</v>
      </c>
      <c r="I32" s="21"/>
      <c r="J32" s="21"/>
      <c r="K32" s="21"/>
      <c r="L32" s="21"/>
    </row>
    <row r="33" spans="1:12" s="12" customFormat="1" x14ac:dyDescent="0.3">
      <c r="A33" s="65" t="s">
        <v>49</v>
      </c>
      <c r="C33" s="437">
        <v>23</v>
      </c>
      <c r="D33" s="63">
        <f t="shared" si="2"/>
        <v>5.3488372093023253</v>
      </c>
      <c r="E33" s="63"/>
      <c r="F33" s="63">
        <v>16.428571428571427</v>
      </c>
      <c r="G33" s="63">
        <v>22.115384615384613</v>
      </c>
      <c r="I33" s="21"/>
      <c r="J33" s="21"/>
      <c r="K33" s="21"/>
      <c r="L33" s="21"/>
    </row>
    <row r="34" spans="1:12" s="12" customFormat="1" x14ac:dyDescent="0.3">
      <c r="A34" s="65" t="s">
        <v>50</v>
      </c>
      <c r="C34" s="437">
        <v>10</v>
      </c>
      <c r="D34" s="63">
        <f t="shared" si="2"/>
        <v>2.3255813953488373</v>
      </c>
      <c r="E34" s="63"/>
      <c r="F34" s="63">
        <v>5.376344086021505</v>
      </c>
      <c r="G34" s="63">
        <v>10.1010101010101</v>
      </c>
      <c r="I34" s="21"/>
      <c r="J34" s="21"/>
      <c r="K34" s="21"/>
      <c r="L34" s="21"/>
    </row>
    <row r="35" spans="1:12" s="12" customFormat="1" x14ac:dyDescent="0.3">
      <c r="A35" s="65" t="s">
        <v>51</v>
      </c>
      <c r="C35" s="437">
        <v>3</v>
      </c>
      <c r="D35" s="63">
        <f t="shared" si="2"/>
        <v>0.69767441860465118</v>
      </c>
      <c r="E35" s="63"/>
      <c r="F35" s="63">
        <v>20</v>
      </c>
      <c r="G35" s="63">
        <v>37.5</v>
      </c>
      <c r="I35" s="21"/>
      <c r="J35" s="21"/>
      <c r="K35" s="21"/>
      <c r="L35" s="21"/>
    </row>
    <row r="36" spans="1:12" s="12" customFormat="1" x14ac:dyDescent="0.3">
      <c r="A36" s="65" t="s">
        <v>52</v>
      </c>
      <c r="C36" s="437">
        <v>4</v>
      </c>
      <c r="D36" s="63">
        <f t="shared" si="2"/>
        <v>0.93023255813953487</v>
      </c>
      <c r="E36" s="63"/>
      <c r="F36" s="63">
        <v>7.5471698113207548</v>
      </c>
      <c r="G36" s="63">
        <v>25</v>
      </c>
      <c r="I36" s="21"/>
      <c r="J36" s="21"/>
      <c r="K36" s="21"/>
      <c r="L36" s="21"/>
    </row>
    <row r="37" spans="1:12" s="12" customFormat="1" x14ac:dyDescent="0.3">
      <c r="A37" s="65" t="s">
        <v>53</v>
      </c>
      <c r="C37" s="437"/>
      <c r="D37" s="63"/>
      <c r="E37" s="63"/>
      <c r="F37" s="63"/>
      <c r="G37" s="63"/>
    </row>
    <row r="38" spans="1:12" s="12" customFormat="1" x14ac:dyDescent="0.3">
      <c r="A38" s="65" t="s">
        <v>205</v>
      </c>
      <c r="C38" s="437">
        <v>0</v>
      </c>
      <c r="D38" s="63">
        <f t="shared" ref="D38:D47" si="3">C38/$C$124*100</f>
        <v>0</v>
      </c>
      <c r="E38" s="63"/>
      <c r="F38" s="63">
        <v>0</v>
      </c>
      <c r="G38" s="63">
        <v>0</v>
      </c>
      <c r="I38" s="21"/>
      <c r="J38" s="21"/>
      <c r="K38" s="21"/>
      <c r="L38" s="21"/>
    </row>
    <row r="39" spans="1:12" s="12" customFormat="1" x14ac:dyDescent="0.3">
      <c r="A39" s="65" t="s">
        <v>249</v>
      </c>
      <c r="C39" s="437">
        <v>1</v>
      </c>
      <c r="D39" s="63">
        <f t="shared" si="3"/>
        <v>0.23255813953488372</v>
      </c>
      <c r="E39" s="63"/>
      <c r="F39" s="63">
        <v>50</v>
      </c>
      <c r="G39" s="63">
        <v>50</v>
      </c>
      <c r="I39" s="21"/>
      <c r="J39" s="21"/>
      <c r="K39" s="21"/>
      <c r="L39" s="21"/>
    </row>
    <row r="40" spans="1:12" s="12" customFormat="1" x14ac:dyDescent="0.3">
      <c r="A40" s="65" t="s">
        <v>206</v>
      </c>
      <c r="C40" s="437">
        <v>0</v>
      </c>
      <c r="D40" s="63">
        <f t="shared" si="3"/>
        <v>0</v>
      </c>
      <c r="E40" s="63"/>
      <c r="F40" s="63">
        <v>0</v>
      </c>
      <c r="G40" s="63">
        <v>0</v>
      </c>
      <c r="I40" s="21"/>
      <c r="J40" s="21"/>
      <c r="K40" s="21"/>
      <c r="L40" s="21"/>
    </row>
    <row r="41" spans="1:12" s="12" customFormat="1" x14ac:dyDescent="0.3">
      <c r="A41" s="65" t="s">
        <v>207</v>
      </c>
      <c r="C41" s="437">
        <v>0</v>
      </c>
      <c r="D41" s="63">
        <f t="shared" si="3"/>
        <v>0</v>
      </c>
      <c r="E41" s="63"/>
      <c r="F41" s="63">
        <v>0</v>
      </c>
      <c r="G41" s="63">
        <v>0</v>
      </c>
      <c r="I41" s="21"/>
      <c r="J41" s="21"/>
      <c r="K41" s="21"/>
      <c r="L41" s="21"/>
    </row>
    <row r="42" spans="1:12" s="12" customFormat="1" x14ac:dyDescent="0.3">
      <c r="A42" s="65" t="s">
        <v>208</v>
      </c>
      <c r="C42" s="437">
        <v>13</v>
      </c>
      <c r="D42" s="63">
        <f t="shared" si="3"/>
        <v>3.0232558139534884</v>
      </c>
      <c r="E42" s="63"/>
      <c r="F42" s="63">
        <v>11.926605504587156</v>
      </c>
      <c r="G42" s="63">
        <v>20</v>
      </c>
      <c r="I42" s="21"/>
      <c r="J42" s="21"/>
      <c r="K42" s="21"/>
      <c r="L42" s="21"/>
    </row>
    <row r="43" spans="1:12" s="12" customFormat="1" x14ac:dyDescent="0.3">
      <c r="A43" s="65" t="s">
        <v>209</v>
      </c>
      <c r="C43" s="437">
        <v>0</v>
      </c>
      <c r="D43" s="63">
        <f t="shared" si="3"/>
        <v>0</v>
      </c>
      <c r="E43" s="63"/>
      <c r="F43" s="63">
        <v>0</v>
      </c>
      <c r="G43" s="63">
        <v>0</v>
      </c>
      <c r="I43" s="21"/>
      <c r="J43" s="21"/>
      <c r="K43" s="21"/>
      <c r="L43" s="21"/>
    </row>
    <row r="44" spans="1:12" s="12" customFormat="1" x14ac:dyDescent="0.3">
      <c r="A44" s="65" t="s">
        <v>250</v>
      </c>
      <c r="C44" s="437">
        <v>0</v>
      </c>
      <c r="D44" s="63">
        <f t="shared" si="3"/>
        <v>0</v>
      </c>
      <c r="E44" s="63"/>
      <c r="F44" s="63">
        <v>0</v>
      </c>
      <c r="G44" s="63">
        <v>0</v>
      </c>
      <c r="I44" s="21"/>
      <c r="J44" s="21"/>
      <c r="K44" s="21"/>
      <c r="L44" s="21"/>
    </row>
    <row r="45" spans="1:12" s="12" customFormat="1" x14ac:dyDescent="0.3">
      <c r="A45" s="65" t="s">
        <v>210</v>
      </c>
      <c r="C45" s="437">
        <v>1</v>
      </c>
      <c r="D45" s="63">
        <f t="shared" si="3"/>
        <v>0.23255813953488372</v>
      </c>
      <c r="E45" s="63"/>
      <c r="F45" s="63">
        <v>9.0909090909090917</v>
      </c>
      <c r="G45" s="63">
        <v>33.333333333333329</v>
      </c>
      <c r="I45" s="21"/>
      <c r="J45" s="21"/>
      <c r="K45" s="21"/>
      <c r="L45" s="21"/>
    </row>
    <row r="46" spans="1:12" s="12" customFormat="1" x14ac:dyDescent="0.3">
      <c r="A46" s="65" t="s">
        <v>211</v>
      </c>
      <c r="C46" s="437">
        <v>1</v>
      </c>
      <c r="D46" s="63">
        <f t="shared" si="3"/>
        <v>0.23255813953488372</v>
      </c>
      <c r="E46" s="63"/>
      <c r="F46" s="63">
        <v>3.7037037037037033</v>
      </c>
      <c r="G46" s="63">
        <v>20</v>
      </c>
      <c r="I46" s="21"/>
      <c r="J46" s="21"/>
      <c r="K46" s="21"/>
      <c r="L46" s="21"/>
    </row>
    <row r="47" spans="1:12" s="57" customFormat="1" ht="15.75" customHeight="1" x14ac:dyDescent="0.3">
      <c r="A47" s="64" t="s">
        <v>54</v>
      </c>
      <c r="C47" s="58">
        <f>SUM(C30:C46)</f>
        <v>71</v>
      </c>
      <c r="D47" s="59">
        <f>C47/$C$124*100</f>
        <v>16.511627906976745</v>
      </c>
      <c r="E47" s="59"/>
      <c r="F47" s="59">
        <v>8.8972431077694232</v>
      </c>
      <c r="G47" s="59">
        <v>16.511627906976745</v>
      </c>
    </row>
    <row r="48" spans="1:12" s="12" customFormat="1" ht="14.25" customHeight="1" x14ac:dyDescent="0.3">
      <c r="A48" s="64"/>
      <c r="C48" s="58"/>
      <c r="D48" s="63"/>
      <c r="E48" s="63"/>
      <c r="F48" s="66"/>
      <c r="G48" s="66"/>
    </row>
    <row r="49" spans="1:12" s="12" customFormat="1" ht="15.75" customHeight="1" x14ac:dyDescent="0.3">
      <c r="A49" s="64" t="s">
        <v>55</v>
      </c>
      <c r="C49" s="61"/>
      <c r="D49" s="63"/>
      <c r="E49" s="63"/>
      <c r="F49" s="63"/>
      <c r="G49" s="63"/>
      <c r="I49" s="6"/>
      <c r="J49" s="6"/>
      <c r="K49" s="6"/>
      <c r="L49" s="6"/>
    </row>
    <row r="50" spans="1:12" s="12" customFormat="1" x14ac:dyDescent="0.3">
      <c r="A50" s="65" t="s">
        <v>217</v>
      </c>
      <c r="C50" s="437">
        <v>4</v>
      </c>
      <c r="D50" s="63">
        <f t="shared" ref="D50:D76" si="4">C50/$C$124*100</f>
        <v>0.93023255813953487</v>
      </c>
      <c r="E50" s="63"/>
      <c r="F50" s="63">
        <v>9.5238095238095237</v>
      </c>
      <c r="G50" s="63">
        <v>36.363636363636367</v>
      </c>
      <c r="I50" s="21"/>
      <c r="J50" s="21"/>
      <c r="K50" s="21"/>
      <c r="L50" s="21"/>
    </row>
    <row r="51" spans="1:12" s="12" customFormat="1" x14ac:dyDescent="0.3">
      <c r="A51" s="65" t="s">
        <v>56</v>
      </c>
      <c r="C51" s="437">
        <v>13</v>
      </c>
      <c r="D51" s="63">
        <f t="shared" si="4"/>
        <v>3.0232558139534884</v>
      </c>
      <c r="E51" s="63"/>
      <c r="F51" s="63">
        <v>10</v>
      </c>
      <c r="G51" s="63">
        <v>20.967741935483872</v>
      </c>
      <c r="I51" s="21"/>
      <c r="J51" s="21"/>
      <c r="K51" s="21"/>
      <c r="L51" s="21"/>
    </row>
    <row r="52" spans="1:12" s="12" customFormat="1" x14ac:dyDescent="0.3">
      <c r="A52" s="65" t="s">
        <v>251</v>
      </c>
      <c r="C52" s="437">
        <v>0</v>
      </c>
      <c r="D52" s="63">
        <f t="shared" si="4"/>
        <v>0</v>
      </c>
      <c r="E52" s="63"/>
      <c r="F52" s="63">
        <v>0</v>
      </c>
      <c r="G52" s="63">
        <v>0</v>
      </c>
      <c r="I52" s="21"/>
      <c r="J52" s="21"/>
      <c r="K52" s="21"/>
      <c r="L52" s="21"/>
    </row>
    <row r="53" spans="1:12" s="12" customFormat="1" x14ac:dyDescent="0.3">
      <c r="A53" s="65" t="s">
        <v>57</v>
      </c>
      <c r="C53" s="437">
        <v>0</v>
      </c>
      <c r="D53" s="63">
        <f t="shared" si="4"/>
        <v>0</v>
      </c>
      <c r="E53" s="63"/>
      <c r="F53" s="63">
        <v>0</v>
      </c>
      <c r="G53" s="63">
        <v>0</v>
      </c>
      <c r="I53" s="21"/>
      <c r="J53" s="21"/>
      <c r="K53" s="21"/>
      <c r="L53" s="21"/>
    </row>
    <row r="54" spans="1:12" s="12" customFormat="1" x14ac:dyDescent="0.3">
      <c r="A54" s="65" t="s">
        <v>58</v>
      </c>
      <c r="C54" s="437">
        <v>10</v>
      </c>
      <c r="D54" s="63">
        <f t="shared" si="4"/>
        <v>2.3255813953488373</v>
      </c>
      <c r="E54" s="63"/>
      <c r="F54" s="63">
        <v>11.76470588235294</v>
      </c>
      <c r="G54" s="63">
        <v>45.454545454545453</v>
      </c>
      <c r="I54" s="21"/>
      <c r="J54" s="21"/>
      <c r="K54" s="21"/>
      <c r="L54" s="21"/>
    </row>
    <row r="55" spans="1:12" s="12" customFormat="1" x14ac:dyDescent="0.3">
      <c r="A55" s="65" t="s">
        <v>213</v>
      </c>
      <c r="C55" s="437">
        <v>2</v>
      </c>
      <c r="D55" s="63">
        <f t="shared" si="4"/>
        <v>0.46511627906976744</v>
      </c>
      <c r="E55" s="63"/>
      <c r="F55" s="63">
        <v>12.5</v>
      </c>
      <c r="G55" s="63">
        <v>40</v>
      </c>
      <c r="I55" s="21"/>
      <c r="J55" s="21"/>
      <c r="K55" s="21"/>
      <c r="L55" s="21"/>
    </row>
    <row r="56" spans="1:12" s="12" customFormat="1" x14ac:dyDescent="0.3">
      <c r="A56" s="65" t="s">
        <v>59</v>
      </c>
      <c r="C56" s="437">
        <v>0</v>
      </c>
      <c r="D56" s="63">
        <f t="shared" si="4"/>
        <v>0</v>
      </c>
      <c r="E56" s="63"/>
      <c r="F56" s="63">
        <v>0</v>
      </c>
      <c r="G56" s="63">
        <v>0</v>
      </c>
      <c r="I56" s="21"/>
      <c r="J56" s="21"/>
      <c r="K56" s="21"/>
      <c r="L56" s="21"/>
    </row>
    <row r="57" spans="1:12" s="12" customFormat="1" x14ac:dyDescent="0.3">
      <c r="A57" s="65" t="s">
        <v>231</v>
      </c>
      <c r="C57" s="437">
        <v>0</v>
      </c>
      <c r="D57" s="63">
        <f t="shared" si="4"/>
        <v>0</v>
      </c>
      <c r="E57" s="63"/>
      <c r="F57" s="63">
        <v>0</v>
      </c>
      <c r="G57" s="63">
        <v>0</v>
      </c>
      <c r="I57" s="21"/>
      <c r="J57" s="21"/>
      <c r="K57" s="21"/>
      <c r="L57" s="21"/>
    </row>
    <row r="58" spans="1:12" s="12" customFormat="1" x14ac:dyDescent="0.3">
      <c r="A58" s="65" t="s">
        <v>218</v>
      </c>
      <c r="C58" s="437">
        <v>8</v>
      </c>
      <c r="D58" s="63">
        <f t="shared" si="4"/>
        <v>1.8604651162790697</v>
      </c>
      <c r="E58" s="63"/>
      <c r="F58" s="63">
        <v>6.8965517241379306</v>
      </c>
      <c r="G58" s="63">
        <v>14.285714285714285</v>
      </c>
      <c r="I58" s="21"/>
      <c r="J58" s="21"/>
      <c r="K58" s="21"/>
      <c r="L58" s="21"/>
    </row>
    <row r="59" spans="1:12" s="12" customFormat="1" x14ac:dyDescent="0.3">
      <c r="A59" s="65" t="s">
        <v>224</v>
      </c>
      <c r="C59" s="437">
        <v>1</v>
      </c>
      <c r="D59" s="63">
        <f t="shared" si="4"/>
        <v>0.23255813953488372</v>
      </c>
      <c r="E59" s="63"/>
      <c r="F59" s="63">
        <v>33.333333333333329</v>
      </c>
      <c r="G59" s="63">
        <v>33.333333333333329</v>
      </c>
      <c r="I59" s="21"/>
      <c r="J59" s="21"/>
      <c r="K59" s="21"/>
      <c r="L59" s="21"/>
    </row>
    <row r="60" spans="1:12" s="12" customFormat="1" x14ac:dyDescent="0.3">
      <c r="A60" s="65" t="s">
        <v>61</v>
      </c>
      <c r="C60" s="437">
        <v>13</v>
      </c>
      <c r="D60" s="63">
        <f t="shared" si="4"/>
        <v>3.0232558139534884</v>
      </c>
      <c r="E60" s="63"/>
      <c r="F60" s="63">
        <v>7.5581395348837201</v>
      </c>
      <c r="G60" s="63">
        <v>13.26530612244898</v>
      </c>
      <c r="I60" s="21"/>
      <c r="J60" s="21"/>
      <c r="K60" s="21"/>
      <c r="L60" s="21"/>
    </row>
    <row r="61" spans="1:12" s="12" customFormat="1" x14ac:dyDescent="0.3">
      <c r="A61" s="65" t="s">
        <v>219</v>
      </c>
      <c r="C61" s="437">
        <v>18</v>
      </c>
      <c r="D61" s="63">
        <f t="shared" si="4"/>
        <v>4.1860465116279073</v>
      </c>
      <c r="E61" s="63"/>
      <c r="F61" s="63">
        <v>9.0909090909090917</v>
      </c>
      <c r="G61" s="63">
        <v>20.930232558139537</v>
      </c>
      <c r="I61" s="21"/>
      <c r="J61" s="21"/>
      <c r="K61" s="21"/>
      <c r="L61" s="21"/>
    </row>
    <row r="62" spans="1:12" s="12" customFormat="1" x14ac:dyDescent="0.3">
      <c r="A62" s="65" t="s">
        <v>63</v>
      </c>
      <c r="C62" s="437">
        <v>5</v>
      </c>
      <c r="D62" s="63">
        <f t="shared" si="4"/>
        <v>1.1627906976744187</v>
      </c>
      <c r="E62" s="63"/>
      <c r="F62" s="63">
        <v>38.461538461538467</v>
      </c>
      <c r="G62" s="63">
        <v>38.461538461538467</v>
      </c>
      <c r="I62" s="21"/>
      <c r="J62" s="21"/>
      <c r="K62" s="21"/>
      <c r="L62" s="21"/>
    </row>
    <row r="63" spans="1:12" s="12" customFormat="1" x14ac:dyDescent="0.3">
      <c r="A63" s="65" t="s">
        <v>64</v>
      </c>
      <c r="C63" s="437">
        <v>0</v>
      </c>
      <c r="D63" s="63">
        <f t="shared" si="4"/>
        <v>0</v>
      </c>
      <c r="E63" s="63"/>
      <c r="F63" s="63">
        <v>0</v>
      </c>
      <c r="G63" s="63">
        <v>0</v>
      </c>
      <c r="I63" s="21"/>
      <c r="J63" s="21"/>
      <c r="K63" s="21"/>
      <c r="L63" s="21"/>
    </row>
    <row r="64" spans="1:12" s="12" customFormat="1" x14ac:dyDescent="0.3">
      <c r="A64" s="65" t="s">
        <v>253</v>
      </c>
      <c r="C64" s="437">
        <v>0</v>
      </c>
      <c r="D64" s="63">
        <f t="shared" si="4"/>
        <v>0</v>
      </c>
      <c r="E64" s="63"/>
      <c r="F64" s="63">
        <v>0</v>
      </c>
      <c r="G64" s="63">
        <v>0</v>
      </c>
      <c r="I64" s="21"/>
      <c r="J64" s="21"/>
      <c r="K64" s="21"/>
      <c r="L64" s="21"/>
    </row>
    <row r="65" spans="1:12" s="12" customFormat="1" x14ac:dyDescent="0.3">
      <c r="A65" s="65" t="s">
        <v>225</v>
      </c>
      <c r="C65" s="437">
        <v>0</v>
      </c>
      <c r="D65" s="63">
        <f t="shared" si="4"/>
        <v>0</v>
      </c>
      <c r="E65" s="63"/>
      <c r="F65" s="63">
        <v>0</v>
      </c>
      <c r="G65" s="63">
        <v>0</v>
      </c>
      <c r="I65" s="21"/>
      <c r="J65" s="21"/>
      <c r="K65" s="21"/>
      <c r="L65" s="21"/>
    </row>
    <row r="66" spans="1:12" s="12" customFormat="1" x14ac:dyDescent="0.3">
      <c r="A66" s="65" t="s">
        <v>254</v>
      </c>
      <c r="C66" s="437">
        <v>0</v>
      </c>
      <c r="D66" s="63">
        <f t="shared" si="4"/>
        <v>0</v>
      </c>
      <c r="E66" s="63"/>
      <c r="F66" s="63">
        <v>0</v>
      </c>
      <c r="G66" s="63">
        <v>0</v>
      </c>
      <c r="I66" s="21"/>
      <c r="J66" s="21"/>
      <c r="K66" s="21"/>
      <c r="L66" s="21"/>
    </row>
    <row r="67" spans="1:12" s="12" customFormat="1" x14ac:dyDescent="0.3">
      <c r="A67" s="65" t="s">
        <v>65</v>
      </c>
      <c r="C67" s="437">
        <v>71</v>
      </c>
      <c r="D67" s="63">
        <f t="shared" si="4"/>
        <v>16.511627906976745</v>
      </c>
      <c r="E67" s="63"/>
      <c r="F67" s="63">
        <v>12.43432574430823</v>
      </c>
      <c r="G67" s="63">
        <v>29.831932773109244</v>
      </c>
      <c r="I67" s="21"/>
      <c r="J67" s="21"/>
      <c r="K67" s="21"/>
      <c r="L67" s="21"/>
    </row>
    <row r="68" spans="1:12" s="12" customFormat="1" x14ac:dyDescent="0.3">
      <c r="A68" s="65" t="s">
        <v>220</v>
      </c>
      <c r="C68" s="437">
        <v>0</v>
      </c>
      <c r="D68" s="63">
        <f t="shared" si="4"/>
        <v>0</v>
      </c>
      <c r="E68" s="63"/>
      <c r="F68" s="63">
        <v>0</v>
      </c>
      <c r="G68" s="63">
        <v>0</v>
      </c>
      <c r="I68" s="21"/>
      <c r="J68" s="21"/>
      <c r="K68" s="21"/>
      <c r="L68" s="21"/>
    </row>
    <row r="69" spans="1:12" s="12" customFormat="1" x14ac:dyDescent="0.3">
      <c r="A69" s="65" t="s">
        <v>255</v>
      </c>
      <c r="C69" s="437">
        <v>0</v>
      </c>
      <c r="D69" s="63">
        <f t="shared" si="4"/>
        <v>0</v>
      </c>
      <c r="E69" s="63"/>
      <c r="F69" s="63">
        <v>0</v>
      </c>
      <c r="G69" s="63">
        <v>0</v>
      </c>
      <c r="I69" s="21"/>
      <c r="J69" s="21"/>
      <c r="K69" s="21"/>
      <c r="L69" s="21"/>
    </row>
    <row r="70" spans="1:12" s="12" customFormat="1" x14ac:dyDescent="0.3">
      <c r="A70" s="65" t="s">
        <v>66</v>
      </c>
      <c r="C70" s="437">
        <v>5</v>
      </c>
      <c r="D70" s="63">
        <f t="shared" si="4"/>
        <v>1.1627906976744187</v>
      </c>
      <c r="E70" s="63"/>
      <c r="F70" s="63">
        <v>4.4642857142857144</v>
      </c>
      <c r="G70" s="63">
        <v>13.157894736842104</v>
      </c>
      <c r="I70" s="21"/>
      <c r="J70" s="21"/>
      <c r="K70" s="21"/>
      <c r="L70" s="21"/>
    </row>
    <row r="71" spans="1:12" s="12" customFormat="1" x14ac:dyDescent="0.3">
      <c r="A71" s="65" t="s">
        <v>67</v>
      </c>
      <c r="C71" s="437">
        <v>19</v>
      </c>
      <c r="D71" s="63">
        <f t="shared" si="4"/>
        <v>4.4186046511627906</v>
      </c>
      <c r="E71" s="63"/>
      <c r="F71" s="63">
        <v>9.8958333333333321</v>
      </c>
      <c r="G71" s="63">
        <v>22.61904761904762</v>
      </c>
      <c r="I71" s="21"/>
      <c r="J71" s="21"/>
      <c r="K71" s="21"/>
      <c r="L71" s="21"/>
    </row>
    <row r="72" spans="1:12" s="12" customFormat="1" x14ac:dyDescent="0.3">
      <c r="A72" s="65" t="s">
        <v>252</v>
      </c>
      <c r="C72" s="437">
        <v>0</v>
      </c>
      <c r="D72" s="63">
        <f t="shared" si="4"/>
        <v>0</v>
      </c>
      <c r="E72" s="63"/>
      <c r="F72" s="63">
        <v>0</v>
      </c>
      <c r="G72" s="63">
        <v>0</v>
      </c>
      <c r="I72" s="21"/>
      <c r="J72" s="21"/>
      <c r="K72" s="21"/>
      <c r="L72" s="21"/>
    </row>
    <row r="73" spans="1:12" s="12" customFormat="1" x14ac:dyDescent="0.3">
      <c r="A73" s="65" t="s">
        <v>68</v>
      </c>
      <c r="C73" s="437">
        <v>4</v>
      </c>
      <c r="D73" s="63">
        <f t="shared" si="4"/>
        <v>0.93023255813953487</v>
      </c>
      <c r="E73" s="63"/>
      <c r="F73" s="63">
        <v>5.0632911392405067</v>
      </c>
      <c r="G73" s="63">
        <v>18.181818181818183</v>
      </c>
      <c r="I73" s="21"/>
      <c r="J73" s="21"/>
      <c r="K73" s="21"/>
      <c r="L73" s="21"/>
    </row>
    <row r="74" spans="1:12" s="12" customFormat="1" x14ac:dyDescent="0.3">
      <c r="A74" s="65" t="s">
        <v>69</v>
      </c>
      <c r="C74" s="437">
        <v>5</v>
      </c>
      <c r="D74" s="63">
        <f t="shared" si="4"/>
        <v>1.1627906976744187</v>
      </c>
      <c r="E74" s="63"/>
      <c r="F74" s="63">
        <v>17.857142857142858</v>
      </c>
      <c r="G74" s="63">
        <v>35.714285714285715</v>
      </c>
      <c r="I74" s="21"/>
      <c r="J74" s="21"/>
      <c r="K74" s="21"/>
      <c r="L74" s="21"/>
    </row>
    <row r="75" spans="1:12" s="12" customFormat="1" x14ac:dyDescent="0.3">
      <c r="A75" s="65" t="s">
        <v>70</v>
      </c>
      <c r="C75" s="437">
        <v>21</v>
      </c>
      <c r="D75" s="63">
        <f t="shared" si="4"/>
        <v>4.8837209302325579</v>
      </c>
      <c r="E75" s="63"/>
      <c r="F75" s="63">
        <v>6.5625</v>
      </c>
      <c r="G75" s="63">
        <v>19.811320754716981</v>
      </c>
      <c r="I75" s="21"/>
      <c r="J75" s="21"/>
      <c r="K75" s="21"/>
      <c r="L75" s="21"/>
    </row>
    <row r="76" spans="1:12" s="57" customFormat="1" x14ac:dyDescent="0.3">
      <c r="A76" s="64" t="s">
        <v>71</v>
      </c>
      <c r="C76" s="58">
        <f>SUM(C50:C75)</f>
        <v>199</v>
      </c>
      <c r="D76" s="59">
        <f t="shared" si="4"/>
        <v>46.279069767441861</v>
      </c>
      <c r="E76" s="59"/>
      <c r="F76" s="59">
        <v>9.4178892569805974</v>
      </c>
      <c r="G76" s="59">
        <v>22.821100917431192</v>
      </c>
    </row>
    <row r="77" spans="1:12" s="12" customFormat="1" x14ac:dyDescent="0.3">
      <c r="A77" s="64"/>
      <c r="C77" s="58"/>
      <c r="D77" s="63"/>
      <c r="E77" s="63"/>
      <c r="F77" s="59"/>
      <c r="G77" s="59"/>
    </row>
    <row r="78" spans="1:12" s="12" customFormat="1" x14ac:dyDescent="0.3">
      <c r="A78" s="64" t="s">
        <v>72</v>
      </c>
      <c r="C78" s="61"/>
      <c r="D78" s="63"/>
      <c r="E78" s="63"/>
      <c r="F78" s="59"/>
      <c r="G78" s="59"/>
    </row>
    <row r="79" spans="1:12" s="12" customFormat="1" x14ac:dyDescent="0.3">
      <c r="A79" s="65" t="s">
        <v>257</v>
      </c>
      <c r="C79" s="61">
        <v>0</v>
      </c>
      <c r="D79" s="63">
        <f>C79/$C$124*100</f>
        <v>0</v>
      </c>
      <c r="E79" s="63"/>
      <c r="F79" s="59">
        <v>0</v>
      </c>
      <c r="G79" s="59">
        <v>0</v>
      </c>
    </row>
    <row r="80" spans="1:12" s="12" customFormat="1" x14ac:dyDescent="0.3">
      <c r="A80" s="65" t="s">
        <v>72</v>
      </c>
      <c r="C80" s="61">
        <v>4</v>
      </c>
      <c r="D80" s="63">
        <f>C80/$C$124*100</f>
        <v>0.93023255813953487</v>
      </c>
      <c r="E80" s="63"/>
      <c r="F80" s="63">
        <v>9.5238095238095237</v>
      </c>
      <c r="G80" s="63">
        <v>18.181818181818183</v>
      </c>
    </row>
    <row r="81" spans="1:12" s="12" customFormat="1" x14ac:dyDescent="0.3">
      <c r="A81" s="65" t="s">
        <v>258</v>
      </c>
      <c r="C81" s="58">
        <v>0</v>
      </c>
      <c r="D81" s="59">
        <f>C81/$C$124*100</f>
        <v>0</v>
      </c>
      <c r="E81" s="59"/>
      <c r="F81" s="59">
        <v>0</v>
      </c>
      <c r="G81" s="59">
        <v>0</v>
      </c>
    </row>
    <row r="82" spans="1:12" s="57" customFormat="1" x14ac:dyDescent="0.3">
      <c r="A82" s="64" t="s">
        <v>259</v>
      </c>
      <c r="C82" s="58">
        <f>SUM(C79:C81)</f>
        <v>4</v>
      </c>
      <c r="D82" s="59">
        <f>C82/$C$124*100</f>
        <v>0.93023255813953487</v>
      </c>
      <c r="E82" s="59"/>
      <c r="F82" s="59">
        <v>9.0909090909090917</v>
      </c>
      <c r="G82" s="59">
        <v>18.181818181818183</v>
      </c>
    </row>
    <row r="83" spans="1:12" s="12" customFormat="1" x14ac:dyDescent="0.3">
      <c r="A83" s="64"/>
      <c r="C83" s="61"/>
      <c r="D83" s="63"/>
      <c r="E83" s="63"/>
      <c r="F83" s="63"/>
      <c r="G83" s="63"/>
    </row>
    <row r="84" spans="1:12" s="12" customFormat="1" x14ac:dyDescent="0.3">
      <c r="A84" s="64" t="s">
        <v>73</v>
      </c>
      <c r="C84" s="61"/>
      <c r="D84" s="63"/>
      <c r="E84" s="63"/>
      <c r="F84" s="63"/>
      <c r="G84" s="63"/>
      <c r="I84" s="21"/>
      <c r="J84" s="21"/>
      <c r="K84" s="21"/>
      <c r="L84" s="21"/>
    </row>
    <row r="85" spans="1:12" s="12" customFormat="1" x14ac:dyDescent="0.3">
      <c r="A85" s="67" t="s">
        <v>74</v>
      </c>
      <c r="B85" s="67"/>
      <c r="C85" s="437">
        <v>1</v>
      </c>
      <c r="D85" s="63">
        <f>C85/$C$124*100</f>
        <v>0.23255813953488372</v>
      </c>
      <c r="E85" s="63"/>
      <c r="F85" s="63">
        <v>9.0909090909090917</v>
      </c>
      <c r="G85" s="63">
        <v>20</v>
      </c>
      <c r="I85" s="21"/>
      <c r="J85" s="21"/>
      <c r="K85" s="21"/>
      <c r="L85" s="21"/>
    </row>
    <row r="86" spans="1:12" s="12" customFormat="1" x14ac:dyDescent="0.3">
      <c r="A86" s="67" t="s">
        <v>73</v>
      </c>
      <c r="B86" s="67"/>
      <c r="C86" s="437">
        <v>5</v>
      </c>
      <c r="D86" s="63">
        <f>C86/$C$124*100</f>
        <v>1.1627906976744187</v>
      </c>
      <c r="E86" s="63"/>
      <c r="F86" s="63">
        <v>13.157894736842104</v>
      </c>
      <c r="G86" s="63">
        <v>23.809523809523807</v>
      </c>
      <c r="I86" s="21"/>
      <c r="J86" s="21"/>
      <c r="K86" s="21"/>
      <c r="L86" s="21"/>
    </row>
    <row r="87" spans="1:12" s="57" customFormat="1" x14ac:dyDescent="0.3">
      <c r="A87" s="64" t="s">
        <v>75</v>
      </c>
      <c r="C87" s="58">
        <f>SUM(C85:C86)</f>
        <v>6</v>
      </c>
      <c r="D87" s="59">
        <f>C87/$C$124*100</f>
        <v>1.3953488372093024</v>
      </c>
      <c r="E87" s="59"/>
      <c r="F87" s="59">
        <v>12.244897959183673</v>
      </c>
      <c r="G87" s="59">
        <v>23.076923076923077</v>
      </c>
    </row>
    <row r="88" spans="1:12" s="12" customFormat="1" x14ac:dyDescent="0.3">
      <c r="A88" s="64"/>
      <c r="C88" s="58"/>
      <c r="D88" s="63"/>
      <c r="E88" s="63"/>
      <c r="F88" s="66"/>
      <c r="G88" s="66"/>
    </row>
    <row r="89" spans="1:12" s="57" customFormat="1" x14ac:dyDescent="0.3">
      <c r="A89" s="64" t="s">
        <v>76</v>
      </c>
      <c r="B89" s="12"/>
      <c r="C89" s="58"/>
      <c r="D89" s="63"/>
      <c r="E89" s="63"/>
      <c r="F89" s="59"/>
      <c r="G89" s="59"/>
    </row>
    <row r="90" spans="1:12" s="57" customFormat="1" x14ac:dyDescent="0.3">
      <c r="A90" s="65" t="s">
        <v>76</v>
      </c>
      <c r="B90" s="12"/>
      <c r="C90" s="437">
        <v>13</v>
      </c>
      <c r="D90" s="63">
        <f t="shared" ref="D90:D95" si="5">C90/$C$124*100</f>
        <v>3.0232558139534884</v>
      </c>
      <c r="E90" s="63"/>
      <c r="F90" s="63">
        <v>15.476190476190476</v>
      </c>
      <c r="G90" s="63">
        <v>17.333333333333336</v>
      </c>
    </row>
    <row r="91" spans="1:12" s="57" customFormat="1" x14ac:dyDescent="0.3">
      <c r="A91" s="65" t="s">
        <v>77</v>
      </c>
      <c r="B91" s="12"/>
      <c r="C91" s="437">
        <v>0</v>
      </c>
      <c r="D91" s="63">
        <f t="shared" si="5"/>
        <v>0</v>
      </c>
      <c r="E91" s="63"/>
      <c r="F91" s="63">
        <v>0</v>
      </c>
      <c r="G91" s="63">
        <v>0</v>
      </c>
    </row>
    <row r="92" spans="1:12" s="57" customFormat="1" x14ac:dyDescent="0.3">
      <c r="A92" s="65" t="s">
        <v>78</v>
      </c>
      <c r="B92" s="12"/>
      <c r="C92" s="437">
        <v>12</v>
      </c>
      <c r="D92" s="63">
        <f t="shared" si="5"/>
        <v>2.7906976744186047</v>
      </c>
      <c r="E92" s="63"/>
      <c r="F92" s="63">
        <v>9.7560975609756095</v>
      </c>
      <c r="G92" s="63">
        <v>25</v>
      </c>
    </row>
    <row r="93" spans="1:12" s="57" customFormat="1" x14ac:dyDescent="0.3">
      <c r="A93" s="65" t="s">
        <v>223</v>
      </c>
      <c r="B93" s="12"/>
      <c r="C93" s="437">
        <v>0</v>
      </c>
      <c r="D93" s="63">
        <f t="shared" si="5"/>
        <v>0</v>
      </c>
      <c r="E93" s="63"/>
      <c r="F93" s="63">
        <v>0</v>
      </c>
      <c r="G93" s="63">
        <v>0</v>
      </c>
    </row>
    <row r="94" spans="1:12" s="57" customFormat="1" x14ac:dyDescent="0.3">
      <c r="A94" s="65" t="s">
        <v>260</v>
      </c>
      <c r="B94" s="12"/>
      <c r="C94" s="437">
        <v>0</v>
      </c>
      <c r="D94" s="63">
        <f t="shared" si="5"/>
        <v>0</v>
      </c>
      <c r="E94" s="63"/>
      <c r="F94" s="63">
        <v>0</v>
      </c>
      <c r="G94" s="63">
        <v>0</v>
      </c>
    </row>
    <row r="95" spans="1:12" s="57" customFormat="1" x14ac:dyDescent="0.3">
      <c r="A95" s="64" t="s">
        <v>79</v>
      </c>
      <c r="C95" s="58">
        <f>SUM(C90:C94)</f>
        <v>25</v>
      </c>
      <c r="D95" s="59">
        <f t="shared" si="5"/>
        <v>5.8139534883720927</v>
      </c>
      <c r="E95" s="59"/>
      <c r="F95" s="59">
        <v>11.467889908256881</v>
      </c>
      <c r="G95" s="59">
        <v>19.379844961240313</v>
      </c>
    </row>
    <row r="96" spans="1:12" s="57" customFormat="1" x14ac:dyDescent="0.3">
      <c r="A96" s="64"/>
      <c r="B96" s="12"/>
      <c r="C96" s="58"/>
      <c r="D96" s="63"/>
      <c r="E96" s="63"/>
      <c r="F96" s="66"/>
      <c r="G96" s="66"/>
    </row>
    <row r="97" spans="1:7" s="12" customFormat="1" x14ac:dyDescent="0.3">
      <c r="A97" s="56" t="s">
        <v>80</v>
      </c>
      <c r="C97" s="61"/>
      <c r="D97" s="63"/>
      <c r="E97" s="63"/>
      <c r="F97" s="63"/>
      <c r="G97" s="63"/>
    </row>
    <row r="98" spans="1:7" s="12" customFormat="1" x14ac:dyDescent="0.3">
      <c r="A98" s="60" t="s">
        <v>81</v>
      </c>
      <c r="C98" s="437">
        <v>26</v>
      </c>
      <c r="D98" s="63">
        <f t="shared" ref="D98:D105" si="6">C98/$C$124*100</f>
        <v>6.0465116279069768</v>
      </c>
      <c r="E98" s="63"/>
      <c r="F98" s="63">
        <v>17.931034482758619</v>
      </c>
      <c r="G98" s="63">
        <v>19.847328244274809</v>
      </c>
    </row>
    <row r="99" spans="1:7" s="12" customFormat="1" x14ac:dyDescent="0.3">
      <c r="A99" s="60" t="s">
        <v>82</v>
      </c>
      <c r="C99" s="437">
        <v>0</v>
      </c>
      <c r="D99" s="63">
        <f t="shared" si="6"/>
        <v>0</v>
      </c>
      <c r="E99" s="63"/>
      <c r="F99" s="63">
        <v>0</v>
      </c>
      <c r="G99" s="63">
        <v>0</v>
      </c>
    </row>
    <row r="100" spans="1:7" s="12" customFormat="1" x14ac:dyDescent="0.3">
      <c r="A100" s="60" t="s">
        <v>83</v>
      </c>
      <c r="C100" s="437">
        <v>1</v>
      </c>
      <c r="D100" s="63">
        <f t="shared" si="6"/>
        <v>0.23255813953488372</v>
      </c>
      <c r="E100" s="63"/>
      <c r="F100" s="63">
        <v>25</v>
      </c>
      <c r="G100" s="63">
        <v>33.333333333333329</v>
      </c>
    </row>
    <row r="101" spans="1:7" s="12" customFormat="1" x14ac:dyDescent="0.3">
      <c r="A101" s="60" t="s">
        <v>198</v>
      </c>
      <c r="C101" s="437">
        <v>11</v>
      </c>
      <c r="D101" s="63">
        <f t="shared" si="6"/>
        <v>2.558139534883721</v>
      </c>
      <c r="E101" s="63"/>
      <c r="F101" s="63">
        <v>14.285714285714285</v>
      </c>
      <c r="G101" s="63">
        <v>20.754716981132077</v>
      </c>
    </row>
    <row r="102" spans="1:7" s="12" customFormat="1" x14ac:dyDescent="0.3">
      <c r="A102" s="60" t="s">
        <v>232</v>
      </c>
      <c r="C102" s="437">
        <v>0</v>
      </c>
      <c r="D102" s="63">
        <f t="shared" si="6"/>
        <v>0</v>
      </c>
      <c r="E102" s="63"/>
      <c r="F102" s="63">
        <v>0</v>
      </c>
      <c r="G102" s="63">
        <v>0</v>
      </c>
    </row>
    <row r="103" spans="1:7" s="12" customFormat="1" x14ac:dyDescent="0.3">
      <c r="A103" s="60" t="s">
        <v>85</v>
      </c>
      <c r="C103" s="437">
        <v>0</v>
      </c>
      <c r="D103" s="63">
        <f t="shared" si="6"/>
        <v>0</v>
      </c>
      <c r="E103" s="63"/>
      <c r="F103" s="63">
        <v>0</v>
      </c>
      <c r="G103" s="63">
        <v>0</v>
      </c>
    </row>
    <row r="104" spans="1:7" s="12" customFormat="1" x14ac:dyDescent="0.3">
      <c r="A104" s="60" t="s">
        <v>86</v>
      </c>
      <c r="C104" s="437">
        <v>11</v>
      </c>
      <c r="D104" s="63">
        <f t="shared" si="6"/>
        <v>2.558139534883721</v>
      </c>
      <c r="E104" s="63"/>
      <c r="F104" s="63">
        <v>20.754716981132077</v>
      </c>
      <c r="G104" s="63">
        <v>23.913043478260871</v>
      </c>
    </row>
    <row r="105" spans="1:7" s="57" customFormat="1" x14ac:dyDescent="0.3">
      <c r="A105" s="56" t="s">
        <v>87</v>
      </c>
      <c r="C105" s="58">
        <f>SUM(C98:C104)</f>
        <v>49</v>
      </c>
      <c r="D105" s="59">
        <f t="shared" si="6"/>
        <v>11.395348837209303</v>
      </c>
      <c r="E105" s="59"/>
      <c r="F105" s="59">
        <v>17.253521126760564</v>
      </c>
      <c r="G105" s="59">
        <v>20.588235294117645</v>
      </c>
    </row>
    <row r="106" spans="1:7" s="12" customFormat="1" x14ac:dyDescent="0.3">
      <c r="A106" s="56"/>
      <c r="C106" s="58"/>
      <c r="D106" s="63"/>
      <c r="E106" s="63"/>
      <c r="F106" s="59"/>
      <c r="G106" s="59"/>
    </row>
    <row r="107" spans="1:7" s="12" customFormat="1" x14ac:dyDescent="0.3">
      <c r="A107" s="56" t="s">
        <v>88</v>
      </c>
      <c r="C107" s="58"/>
      <c r="D107" s="63"/>
      <c r="E107" s="63"/>
      <c r="F107" s="59"/>
      <c r="G107" s="59"/>
    </row>
    <row r="108" spans="1:7" s="12" customFormat="1" x14ac:dyDescent="0.3">
      <c r="A108" s="60" t="s">
        <v>89</v>
      </c>
      <c r="C108" s="437">
        <v>4</v>
      </c>
      <c r="D108" s="63">
        <f>C108/$C$124*100</f>
        <v>0.93023255813953487</v>
      </c>
      <c r="E108" s="63"/>
      <c r="F108" s="63">
        <v>4.0816326530612246</v>
      </c>
      <c r="G108" s="63">
        <v>10.526315789473683</v>
      </c>
    </row>
    <row r="109" spans="1:7" s="12" customFormat="1" x14ac:dyDescent="0.3">
      <c r="A109" s="60" t="s">
        <v>90</v>
      </c>
      <c r="C109" s="437">
        <v>6</v>
      </c>
      <c r="D109" s="63">
        <f>C109/$C$124*100</f>
        <v>1.3953488372093024</v>
      </c>
      <c r="E109" s="63"/>
      <c r="F109" s="63">
        <v>5.8823529411764701</v>
      </c>
      <c r="G109" s="63">
        <v>15.384615384615385</v>
      </c>
    </row>
    <row r="110" spans="1:7" s="57" customFormat="1" x14ac:dyDescent="0.3">
      <c r="A110" s="56" t="s">
        <v>91</v>
      </c>
      <c r="C110" s="58">
        <f>SUM(C108:C109)</f>
        <v>10</v>
      </c>
      <c r="D110" s="59">
        <f>C110/$C$124*100</f>
        <v>2.3255813953488373</v>
      </c>
      <c r="E110" s="59"/>
      <c r="F110" s="59">
        <v>5</v>
      </c>
      <c r="G110" s="59">
        <v>12.987012987012985</v>
      </c>
    </row>
    <row r="111" spans="1:7" s="12" customFormat="1" x14ac:dyDescent="0.3">
      <c r="A111" s="68"/>
      <c r="C111" s="61"/>
      <c r="D111" s="63"/>
      <c r="E111" s="63"/>
      <c r="F111" s="63"/>
      <c r="G111" s="63"/>
    </row>
    <row r="112" spans="1:7" s="57" customFormat="1" x14ac:dyDescent="0.3">
      <c r="A112" s="64" t="s">
        <v>92</v>
      </c>
      <c r="C112" s="58">
        <f>SUM(C11,C14,C22,C27,C47,C76,C82,C87,C95,C105,C110)</f>
        <v>380</v>
      </c>
      <c r="D112" s="59">
        <f>C112/$C$124*100</f>
        <v>88.372093023255815</v>
      </c>
      <c r="E112" s="59"/>
      <c r="F112" s="59">
        <v>9.9868593955321945</v>
      </c>
      <c r="G112" s="59">
        <v>20.331728196896737</v>
      </c>
    </row>
    <row r="113" spans="1:7" s="12" customFormat="1" x14ac:dyDescent="0.3">
      <c r="A113" s="64"/>
      <c r="C113" s="58"/>
      <c r="D113" s="63"/>
      <c r="E113" s="59"/>
      <c r="F113" s="63"/>
      <c r="G113" s="63"/>
    </row>
    <row r="114" spans="1:7" s="12" customFormat="1" x14ac:dyDescent="0.3">
      <c r="A114" s="101" t="s">
        <v>196</v>
      </c>
      <c r="C114" s="58">
        <v>5</v>
      </c>
      <c r="D114" s="59">
        <f>C114/$C$124*100</f>
        <v>1.1627906976744187</v>
      </c>
      <c r="E114" s="59"/>
      <c r="F114" s="59">
        <v>5.4347826086956523</v>
      </c>
      <c r="G114" s="59">
        <v>12.820512820512819</v>
      </c>
    </row>
    <row r="115" spans="1:7" s="12" customFormat="1" x14ac:dyDescent="0.3">
      <c r="A115" s="64"/>
      <c r="C115" s="58"/>
      <c r="D115" s="63"/>
      <c r="E115" s="59"/>
      <c r="F115" s="66"/>
      <c r="G115" s="66"/>
    </row>
    <row r="116" spans="1:7" s="12" customFormat="1" x14ac:dyDescent="0.3">
      <c r="A116" s="69" t="s">
        <v>93</v>
      </c>
      <c r="C116" s="61"/>
      <c r="D116" s="63"/>
      <c r="E116" s="63"/>
      <c r="F116" s="63"/>
      <c r="G116" s="63"/>
    </row>
    <row r="117" spans="1:7" s="12" customFormat="1" x14ac:dyDescent="0.3">
      <c r="A117" s="12" t="s">
        <v>94</v>
      </c>
      <c r="C117" s="437">
        <v>1</v>
      </c>
      <c r="D117" s="63">
        <f>C117/$C$124*100</f>
        <v>0.23255813953488372</v>
      </c>
      <c r="E117" s="59"/>
      <c r="F117" s="63">
        <v>20</v>
      </c>
      <c r="G117" s="63">
        <v>33.333333333333329</v>
      </c>
    </row>
    <row r="118" spans="1:7" s="12" customFormat="1" x14ac:dyDescent="0.3">
      <c r="A118" s="65" t="s">
        <v>95</v>
      </c>
      <c r="C118" s="437">
        <v>6</v>
      </c>
      <c r="D118" s="63">
        <f>C118/$C$124*100</f>
        <v>1.3953488372093024</v>
      </c>
      <c r="E118" s="59"/>
      <c r="F118" s="63">
        <v>10.909090909090908</v>
      </c>
      <c r="G118" s="63">
        <v>22.222222222222221</v>
      </c>
    </row>
    <row r="119" spans="1:7" s="12" customFormat="1" x14ac:dyDescent="0.3">
      <c r="A119" s="70" t="s">
        <v>96</v>
      </c>
      <c r="C119" s="437">
        <v>33</v>
      </c>
      <c r="D119" s="63">
        <f>C119/$C$124*100</f>
        <v>7.6744186046511631</v>
      </c>
      <c r="E119" s="59"/>
      <c r="F119" s="63">
        <v>24.087591240875913</v>
      </c>
      <c r="G119" s="63">
        <v>36.666666666666664</v>
      </c>
    </row>
    <row r="120" spans="1:7" s="12" customFormat="1" x14ac:dyDescent="0.3">
      <c r="A120" s="65" t="s">
        <v>97</v>
      </c>
      <c r="C120" s="437">
        <v>5</v>
      </c>
      <c r="D120" s="63">
        <f>C120/$C$124*100</f>
        <v>1.1627906976744187</v>
      </c>
      <c r="E120" s="59"/>
      <c r="F120" s="63">
        <v>10.638297872340425</v>
      </c>
      <c r="G120" s="63">
        <v>33.333333333333329</v>
      </c>
    </row>
    <row r="121" spans="1:7" s="57" customFormat="1" x14ac:dyDescent="0.3">
      <c r="A121" s="69" t="s">
        <v>98</v>
      </c>
      <c r="C121" s="58">
        <f>SUM(C117:C120)</f>
        <v>45</v>
      </c>
      <c r="D121" s="59">
        <f>C121/$C$124*100</f>
        <v>10.465116279069768</v>
      </c>
      <c r="E121" s="59"/>
      <c r="F121" s="59">
        <v>18.442622950819672</v>
      </c>
      <c r="G121" s="59">
        <v>33.333333333333329</v>
      </c>
    </row>
    <row r="122" spans="1:7" s="12" customFormat="1" x14ac:dyDescent="0.3">
      <c r="A122" s="65"/>
      <c r="C122" s="61"/>
      <c r="D122" s="63"/>
      <c r="E122" s="63"/>
      <c r="F122" s="63"/>
      <c r="G122" s="63"/>
    </row>
    <row r="123" spans="1:7" s="12" customFormat="1" x14ac:dyDescent="0.3">
      <c r="A123" s="71"/>
      <c r="C123" s="72"/>
      <c r="D123" s="74"/>
      <c r="E123" s="63"/>
      <c r="F123" s="75"/>
      <c r="G123" s="74"/>
    </row>
    <row r="124" spans="1:7" s="6" customFormat="1" x14ac:dyDescent="0.3">
      <c r="A124" s="76" t="s">
        <v>99</v>
      </c>
      <c r="C124" s="77">
        <f>C121+C114+C112</f>
        <v>430</v>
      </c>
      <c r="D124" s="79">
        <f>C124/C$124*100</f>
        <v>100</v>
      </c>
      <c r="E124" s="59"/>
      <c r="F124" s="80">
        <v>10.383965225790872</v>
      </c>
      <c r="G124" s="79">
        <v>21.047479197258934</v>
      </c>
    </row>
    <row r="125" spans="1:7" s="6" customFormat="1" x14ac:dyDescent="0.3">
      <c r="A125" s="81"/>
      <c r="C125" s="82"/>
      <c r="D125" s="84"/>
      <c r="E125" s="85"/>
      <c r="F125" s="86"/>
      <c r="G125" s="84"/>
    </row>
    <row r="126" spans="1:7" s="6" customFormat="1" x14ac:dyDescent="0.3">
      <c r="C126" s="87"/>
      <c r="D126" s="85"/>
      <c r="E126" s="85"/>
      <c r="F126" s="85"/>
      <c r="G126" s="85"/>
    </row>
    <row r="127" spans="1:7" ht="15.75" x14ac:dyDescent="0.35">
      <c r="A127" s="14" t="s">
        <v>261</v>
      </c>
    </row>
  </sheetData>
  <sortState ref="A49:J69">
    <sortCondition ref="A49"/>
  </sortState>
  <mergeCells count="1">
    <mergeCell ref="C6:D6"/>
  </mergeCells>
  <printOptions horizontalCentered="1"/>
  <pageMargins left="0" right="0" top="0.39370078740157483" bottom="0.39370078740157483" header="0" footer="0"/>
  <pageSetup scale="95" fitToHeight="0" orientation="landscape" r:id="rId1"/>
  <headerFooter>
    <oddFooter>&amp;R&amp;P / &amp;N</oddFooter>
  </headerFooter>
  <rowBreaks count="4" manualBreakCount="4">
    <brk id="28" max="16383" man="1"/>
    <brk id="48" max="16383" man="1"/>
    <brk id="83" max="16383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workbookViewId="0">
      <selection activeCell="N6" sqref="N6"/>
    </sheetView>
  </sheetViews>
  <sheetFormatPr defaultRowHeight="15" x14ac:dyDescent="0.3"/>
  <cols>
    <col min="1" max="1" width="72.28515625" style="93" customWidth="1"/>
    <col min="2" max="2" width="1.42578125" style="93" customWidth="1"/>
    <col min="3" max="3" width="18" style="103" customWidth="1"/>
    <col min="4" max="4" width="18" style="104" customWidth="1"/>
    <col min="5" max="5" width="1.42578125" style="104" customWidth="1"/>
    <col min="6" max="7" width="18.28515625" style="104" customWidth="1"/>
    <col min="8" max="8" width="2.140625" style="93" customWidth="1"/>
    <col min="9" max="232" width="9.140625" style="93"/>
    <col min="233" max="233" width="72.28515625" style="93" customWidth="1"/>
    <col min="234" max="234" width="1.42578125" style="93" customWidth="1"/>
    <col min="235" max="235" width="18" style="93" bestFit="1" customWidth="1"/>
    <col min="236" max="236" width="12.42578125" style="93" bestFit="1" customWidth="1"/>
    <col min="237" max="237" width="1.42578125" style="93" customWidth="1"/>
    <col min="238" max="238" width="10.85546875" style="93" bestFit="1" customWidth="1"/>
    <col min="239" max="239" width="11.7109375" style="93" bestFit="1" customWidth="1"/>
    <col min="240" max="240" width="1.42578125" style="93" customWidth="1"/>
    <col min="241" max="242" width="18.28515625" style="93" customWidth="1"/>
    <col min="243" max="488" width="9.140625" style="93"/>
    <col min="489" max="489" width="72.28515625" style="93" customWidth="1"/>
    <col min="490" max="490" width="1.42578125" style="93" customWidth="1"/>
    <col min="491" max="491" width="18" style="93" bestFit="1" customWidth="1"/>
    <col min="492" max="492" width="12.42578125" style="93" bestFit="1" customWidth="1"/>
    <col min="493" max="493" width="1.42578125" style="93" customWidth="1"/>
    <col min="494" max="494" width="10.85546875" style="93" bestFit="1" customWidth="1"/>
    <col min="495" max="495" width="11.7109375" style="93" bestFit="1" customWidth="1"/>
    <col min="496" max="496" width="1.42578125" style="93" customWidth="1"/>
    <col min="497" max="498" width="18.28515625" style="93" customWidth="1"/>
    <col min="499" max="744" width="9.140625" style="93"/>
    <col min="745" max="745" width="72.28515625" style="93" customWidth="1"/>
    <col min="746" max="746" width="1.42578125" style="93" customWidth="1"/>
    <col min="747" max="747" width="18" style="93" bestFit="1" customWidth="1"/>
    <col min="748" max="748" width="12.42578125" style="93" bestFit="1" customWidth="1"/>
    <col min="749" max="749" width="1.42578125" style="93" customWidth="1"/>
    <col min="750" max="750" width="10.85546875" style="93" bestFit="1" customWidth="1"/>
    <col min="751" max="751" width="11.7109375" style="93" bestFit="1" customWidth="1"/>
    <col min="752" max="752" width="1.42578125" style="93" customWidth="1"/>
    <col min="753" max="754" width="18.28515625" style="93" customWidth="1"/>
    <col min="755" max="1000" width="9.140625" style="93"/>
    <col min="1001" max="1001" width="72.28515625" style="93" customWidth="1"/>
    <col min="1002" max="1002" width="1.42578125" style="93" customWidth="1"/>
    <col min="1003" max="1003" width="18" style="93" bestFit="1" customWidth="1"/>
    <col min="1004" max="1004" width="12.42578125" style="93" bestFit="1" customWidth="1"/>
    <col min="1005" max="1005" width="1.42578125" style="93" customWidth="1"/>
    <col min="1006" max="1006" width="10.85546875" style="93" bestFit="1" customWidth="1"/>
    <col min="1007" max="1007" width="11.7109375" style="93" bestFit="1" customWidth="1"/>
    <col min="1008" max="1008" width="1.42578125" style="93" customWidth="1"/>
    <col min="1009" max="1010" width="18.28515625" style="93" customWidth="1"/>
    <col min="1011" max="1256" width="9.140625" style="93"/>
    <col min="1257" max="1257" width="72.28515625" style="93" customWidth="1"/>
    <col min="1258" max="1258" width="1.42578125" style="93" customWidth="1"/>
    <col min="1259" max="1259" width="18" style="93" bestFit="1" customWidth="1"/>
    <col min="1260" max="1260" width="12.42578125" style="93" bestFit="1" customWidth="1"/>
    <col min="1261" max="1261" width="1.42578125" style="93" customWidth="1"/>
    <col min="1262" max="1262" width="10.85546875" style="93" bestFit="1" customWidth="1"/>
    <col min="1263" max="1263" width="11.7109375" style="93" bestFit="1" customWidth="1"/>
    <col min="1264" max="1264" width="1.42578125" style="93" customWidth="1"/>
    <col min="1265" max="1266" width="18.28515625" style="93" customWidth="1"/>
    <col min="1267" max="1512" width="9.140625" style="93"/>
    <col min="1513" max="1513" width="72.28515625" style="93" customWidth="1"/>
    <col min="1514" max="1514" width="1.42578125" style="93" customWidth="1"/>
    <col min="1515" max="1515" width="18" style="93" bestFit="1" customWidth="1"/>
    <col min="1516" max="1516" width="12.42578125" style="93" bestFit="1" customWidth="1"/>
    <col min="1517" max="1517" width="1.42578125" style="93" customWidth="1"/>
    <col min="1518" max="1518" width="10.85546875" style="93" bestFit="1" customWidth="1"/>
    <col min="1519" max="1519" width="11.7109375" style="93" bestFit="1" customWidth="1"/>
    <col min="1520" max="1520" width="1.42578125" style="93" customWidth="1"/>
    <col min="1521" max="1522" width="18.28515625" style="93" customWidth="1"/>
    <col min="1523" max="1768" width="9.140625" style="93"/>
    <col min="1769" max="1769" width="72.28515625" style="93" customWidth="1"/>
    <col min="1770" max="1770" width="1.42578125" style="93" customWidth="1"/>
    <col min="1771" max="1771" width="18" style="93" bestFit="1" customWidth="1"/>
    <col min="1772" max="1772" width="12.42578125" style="93" bestFit="1" customWidth="1"/>
    <col min="1773" max="1773" width="1.42578125" style="93" customWidth="1"/>
    <col min="1774" max="1774" width="10.85546875" style="93" bestFit="1" customWidth="1"/>
    <col min="1775" max="1775" width="11.7109375" style="93" bestFit="1" customWidth="1"/>
    <col min="1776" max="1776" width="1.42578125" style="93" customWidth="1"/>
    <col min="1777" max="1778" width="18.28515625" style="93" customWidth="1"/>
    <col min="1779" max="2024" width="9.140625" style="93"/>
    <col min="2025" max="2025" width="72.28515625" style="93" customWidth="1"/>
    <col min="2026" max="2026" width="1.42578125" style="93" customWidth="1"/>
    <col min="2027" max="2027" width="18" style="93" bestFit="1" customWidth="1"/>
    <col min="2028" max="2028" width="12.42578125" style="93" bestFit="1" customWidth="1"/>
    <col min="2029" max="2029" width="1.42578125" style="93" customWidth="1"/>
    <col min="2030" max="2030" width="10.85546875" style="93" bestFit="1" customWidth="1"/>
    <col min="2031" max="2031" width="11.7109375" style="93" bestFit="1" customWidth="1"/>
    <col min="2032" max="2032" width="1.42578125" style="93" customWidth="1"/>
    <col min="2033" max="2034" width="18.28515625" style="93" customWidth="1"/>
    <col min="2035" max="2280" width="9.140625" style="93"/>
    <col min="2281" max="2281" width="72.28515625" style="93" customWidth="1"/>
    <col min="2282" max="2282" width="1.42578125" style="93" customWidth="1"/>
    <col min="2283" max="2283" width="18" style="93" bestFit="1" customWidth="1"/>
    <col min="2284" max="2284" width="12.42578125" style="93" bestFit="1" customWidth="1"/>
    <col min="2285" max="2285" width="1.42578125" style="93" customWidth="1"/>
    <col min="2286" max="2286" width="10.85546875" style="93" bestFit="1" customWidth="1"/>
    <col min="2287" max="2287" width="11.7109375" style="93" bestFit="1" customWidth="1"/>
    <col min="2288" max="2288" width="1.42578125" style="93" customWidth="1"/>
    <col min="2289" max="2290" width="18.28515625" style="93" customWidth="1"/>
    <col min="2291" max="2536" width="9.140625" style="93"/>
    <col min="2537" max="2537" width="72.28515625" style="93" customWidth="1"/>
    <col min="2538" max="2538" width="1.42578125" style="93" customWidth="1"/>
    <col min="2539" max="2539" width="18" style="93" bestFit="1" customWidth="1"/>
    <col min="2540" max="2540" width="12.42578125" style="93" bestFit="1" customWidth="1"/>
    <col min="2541" max="2541" width="1.42578125" style="93" customWidth="1"/>
    <col min="2542" max="2542" width="10.85546875" style="93" bestFit="1" customWidth="1"/>
    <col min="2543" max="2543" width="11.7109375" style="93" bestFit="1" customWidth="1"/>
    <col min="2544" max="2544" width="1.42578125" style="93" customWidth="1"/>
    <col min="2545" max="2546" width="18.28515625" style="93" customWidth="1"/>
    <col min="2547" max="2792" width="9.140625" style="93"/>
    <col min="2793" max="2793" width="72.28515625" style="93" customWidth="1"/>
    <col min="2794" max="2794" width="1.42578125" style="93" customWidth="1"/>
    <col min="2795" max="2795" width="18" style="93" bestFit="1" customWidth="1"/>
    <col min="2796" max="2796" width="12.42578125" style="93" bestFit="1" customWidth="1"/>
    <col min="2797" max="2797" width="1.42578125" style="93" customWidth="1"/>
    <col min="2798" max="2798" width="10.85546875" style="93" bestFit="1" customWidth="1"/>
    <col min="2799" max="2799" width="11.7109375" style="93" bestFit="1" customWidth="1"/>
    <col min="2800" max="2800" width="1.42578125" style="93" customWidth="1"/>
    <col min="2801" max="2802" width="18.28515625" style="93" customWidth="1"/>
    <col min="2803" max="3048" width="9.140625" style="93"/>
    <col min="3049" max="3049" width="72.28515625" style="93" customWidth="1"/>
    <col min="3050" max="3050" width="1.42578125" style="93" customWidth="1"/>
    <col min="3051" max="3051" width="18" style="93" bestFit="1" customWidth="1"/>
    <col min="3052" max="3052" width="12.42578125" style="93" bestFit="1" customWidth="1"/>
    <col min="3053" max="3053" width="1.42578125" style="93" customWidth="1"/>
    <col min="3054" max="3054" width="10.85546875" style="93" bestFit="1" customWidth="1"/>
    <col min="3055" max="3055" width="11.7109375" style="93" bestFit="1" customWidth="1"/>
    <col min="3056" max="3056" width="1.42578125" style="93" customWidth="1"/>
    <col min="3057" max="3058" width="18.28515625" style="93" customWidth="1"/>
    <col min="3059" max="3304" width="9.140625" style="93"/>
    <col min="3305" max="3305" width="72.28515625" style="93" customWidth="1"/>
    <col min="3306" max="3306" width="1.42578125" style="93" customWidth="1"/>
    <col min="3307" max="3307" width="18" style="93" bestFit="1" customWidth="1"/>
    <col min="3308" max="3308" width="12.42578125" style="93" bestFit="1" customWidth="1"/>
    <col min="3309" max="3309" width="1.42578125" style="93" customWidth="1"/>
    <col min="3310" max="3310" width="10.85546875" style="93" bestFit="1" customWidth="1"/>
    <col min="3311" max="3311" width="11.7109375" style="93" bestFit="1" customWidth="1"/>
    <col min="3312" max="3312" width="1.42578125" style="93" customWidth="1"/>
    <col min="3313" max="3314" width="18.28515625" style="93" customWidth="1"/>
    <col min="3315" max="3560" width="9.140625" style="93"/>
    <col min="3561" max="3561" width="72.28515625" style="93" customWidth="1"/>
    <col min="3562" max="3562" width="1.42578125" style="93" customWidth="1"/>
    <col min="3563" max="3563" width="18" style="93" bestFit="1" customWidth="1"/>
    <col min="3564" max="3564" width="12.42578125" style="93" bestFit="1" customWidth="1"/>
    <col min="3565" max="3565" width="1.42578125" style="93" customWidth="1"/>
    <col min="3566" max="3566" width="10.85546875" style="93" bestFit="1" customWidth="1"/>
    <col min="3567" max="3567" width="11.7109375" style="93" bestFit="1" customWidth="1"/>
    <col min="3568" max="3568" width="1.42578125" style="93" customWidth="1"/>
    <col min="3569" max="3570" width="18.28515625" style="93" customWidth="1"/>
    <col min="3571" max="3816" width="9.140625" style="93"/>
    <col min="3817" max="3817" width="72.28515625" style="93" customWidth="1"/>
    <col min="3818" max="3818" width="1.42578125" style="93" customWidth="1"/>
    <col min="3819" max="3819" width="18" style="93" bestFit="1" customWidth="1"/>
    <col min="3820" max="3820" width="12.42578125" style="93" bestFit="1" customWidth="1"/>
    <col min="3821" max="3821" width="1.42578125" style="93" customWidth="1"/>
    <col min="3822" max="3822" width="10.85546875" style="93" bestFit="1" customWidth="1"/>
    <col min="3823" max="3823" width="11.7109375" style="93" bestFit="1" customWidth="1"/>
    <col min="3824" max="3824" width="1.42578125" style="93" customWidth="1"/>
    <col min="3825" max="3826" width="18.28515625" style="93" customWidth="1"/>
    <col min="3827" max="4072" width="9.140625" style="93"/>
    <col min="4073" max="4073" width="72.28515625" style="93" customWidth="1"/>
    <col min="4074" max="4074" width="1.42578125" style="93" customWidth="1"/>
    <col min="4075" max="4075" width="18" style="93" bestFit="1" customWidth="1"/>
    <col min="4076" max="4076" width="12.42578125" style="93" bestFit="1" customWidth="1"/>
    <col min="4077" max="4077" width="1.42578125" style="93" customWidth="1"/>
    <col min="4078" max="4078" width="10.85546875" style="93" bestFit="1" customWidth="1"/>
    <col min="4079" max="4079" width="11.7109375" style="93" bestFit="1" customWidth="1"/>
    <col min="4080" max="4080" width="1.42578125" style="93" customWidth="1"/>
    <col min="4081" max="4082" width="18.28515625" style="93" customWidth="1"/>
    <col min="4083" max="4328" width="9.140625" style="93"/>
    <col min="4329" max="4329" width="72.28515625" style="93" customWidth="1"/>
    <col min="4330" max="4330" width="1.42578125" style="93" customWidth="1"/>
    <col min="4331" max="4331" width="18" style="93" bestFit="1" customWidth="1"/>
    <col min="4332" max="4332" width="12.42578125" style="93" bestFit="1" customWidth="1"/>
    <col min="4333" max="4333" width="1.42578125" style="93" customWidth="1"/>
    <col min="4334" max="4334" width="10.85546875" style="93" bestFit="1" customWidth="1"/>
    <col min="4335" max="4335" width="11.7109375" style="93" bestFit="1" customWidth="1"/>
    <col min="4336" max="4336" width="1.42578125" style="93" customWidth="1"/>
    <col min="4337" max="4338" width="18.28515625" style="93" customWidth="1"/>
    <col min="4339" max="4584" width="9.140625" style="93"/>
    <col min="4585" max="4585" width="72.28515625" style="93" customWidth="1"/>
    <col min="4586" max="4586" width="1.42578125" style="93" customWidth="1"/>
    <col min="4587" max="4587" width="18" style="93" bestFit="1" customWidth="1"/>
    <col min="4588" max="4588" width="12.42578125" style="93" bestFit="1" customWidth="1"/>
    <col min="4589" max="4589" width="1.42578125" style="93" customWidth="1"/>
    <col min="4590" max="4590" width="10.85546875" style="93" bestFit="1" customWidth="1"/>
    <col min="4591" max="4591" width="11.7109375" style="93" bestFit="1" customWidth="1"/>
    <col min="4592" max="4592" width="1.42578125" style="93" customWidth="1"/>
    <col min="4593" max="4594" width="18.28515625" style="93" customWidth="1"/>
    <col min="4595" max="4840" width="9.140625" style="93"/>
    <col min="4841" max="4841" width="72.28515625" style="93" customWidth="1"/>
    <col min="4842" max="4842" width="1.42578125" style="93" customWidth="1"/>
    <col min="4843" max="4843" width="18" style="93" bestFit="1" customWidth="1"/>
    <col min="4844" max="4844" width="12.42578125" style="93" bestFit="1" customWidth="1"/>
    <col min="4845" max="4845" width="1.42578125" style="93" customWidth="1"/>
    <col min="4846" max="4846" width="10.85546875" style="93" bestFit="1" customWidth="1"/>
    <col min="4847" max="4847" width="11.7109375" style="93" bestFit="1" customWidth="1"/>
    <col min="4848" max="4848" width="1.42578125" style="93" customWidth="1"/>
    <col min="4849" max="4850" width="18.28515625" style="93" customWidth="1"/>
    <col min="4851" max="5096" width="9.140625" style="93"/>
    <col min="5097" max="5097" width="72.28515625" style="93" customWidth="1"/>
    <col min="5098" max="5098" width="1.42578125" style="93" customWidth="1"/>
    <col min="5099" max="5099" width="18" style="93" bestFit="1" customWidth="1"/>
    <col min="5100" max="5100" width="12.42578125" style="93" bestFit="1" customWidth="1"/>
    <col min="5101" max="5101" width="1.42578125" style="93" customWidth="1"/>
    <col min="5102" max="5102" width="10.85546875" style="93" bestFit="1" customWidth="1"/>
    <col min="5103" max="5103" width="11.7109375" style="93" bestFit="1" customWidth="1"/>
    <col min="5104" max="5104" width="1.42578125" style="93" customWidth="1"/>
    <col min="5105" max="5106" width="18.28515625" style="93" customWidth="1"/>
    <col min="5107" max="5352" width="9.140625" style="93"/>
    <col min="5353" max="5353" width="72.28515625" style="93" customWidth="1"/>
    <col min="5354" max="5354" width="1.42578125" style="93" customWidth="1"/>
    <col min="5355" max="5355" width="18" style="93" bestFit="1" customWidth="1"/>
    <col min="5356" max="5356" width="12.42578125" style="93" bestFit="1" customWidth="1"/>
    <col min="5357" max="5357" width="1.42578125" style="93" customWidth="1"/>
    <col min="5358" max="5358" width="10.85546875" style="93" bestFit="1" customWidth="1"/>
    <col min="5359" max="5359" width="11.7109375" style="93" bestFit="1" customWidth="1"/>
    <col min="5360" max="5360" width="1.42578125" style="93" customWidth="1"/>
    <col min="5361" max="5362" width="18.28515625" style="93" customWidth="1"/>
    <col min="5363" max="5608" width="9.140625" style="93"/>
    <col min="5609" max="5609" width="72.28515625" style="93" customWidth="1"/>
    <col min="5610" max="5610" width="1.42578125" style="93" customWidth="1"/>
    <col min="5611" max="5611" width="18" style="93" bestFit="1" customWidth="1"/>
    <col min="5612" max="5612" width="12.42578125" style="93" bestFit="1" customWidth="1"/>
    <col min="5613" max="5613" width="1.42578125" style="93" customWidth="1"/>
    <col min="5614" max="5614" width="10.85546875" style="93" bestFit="1" customWidth="1"/>
    <col min="5615" max="5615" width="11.7109375" style="93" bestFit="1" customWidth="1"/>
    <col min="5616" max="5616" width="1.42578125" style="93" customWidth="1"/>
    <col min="5617" max="5618" width="18.28515625" style="93" customWidth="1"/>
    <col min="5619" max="5864" width="9.140625" style="93"/>
    <col min="5865" max="5865" width="72.28515625" style="93" customWidth="1"/>
    <col min="5866" max="5866" width="1.42578125" style="93" customWidth="1"/>
    <col min="5867" max="5867" width="18" style="93" bestFit="1" customWidth="1"/>
    <col min="5868" max="5868" width="12.42578125" style="93" bestFit="1" customWidth="1"/>
    <col min="5869" max="5869" width="1.42578125" style="93" customWidth="1"/>
    <col min="5870" max="5870" width="10.85546875" style="93" bestFit="1" customWidth="1"/>
    <col min="5871" max="5871" width="11.7109375" style="93" bestFit="1" customWidth="1"/>
    <col min="5872" max="5872" width="1.42578125" style="93" customWidth="1"/>
    <col min="5873" max="5874" width="18.28515625" style="93" customWidth="1"/>
    <col min="5875" max="6120" width="9.140625" style="93"/>
    <col min="6121" max="6121" width="72.28515625" style="93" customWidth="1"/>
    <col min="6122" max="6122" width="1.42578125" style="93" customWidth="1"/>
    <col min="6123" max="6123" width="18" style="93" bestFit="1" customWidth="1"/>
    <col min="6124" max="6124" width="12.42578125" style="93" bestFit="1" customWidth="1"/>
    <col min="6125" max="6125" width="1.42578125" style="93" customWidth="1"/>
    <col min="6126" max="6126" width="10.85546875" style="93" bestFit="1" customWidth="1"/>
    <col min="6127" max="6127" width="11.7109375" style="93" bestFit="1" customWidth="1"/>
    <col min="6128" max="6128" width="1.42578125" style="93" customWidth="1"/>
    <col min="6129" max="6130" width="18.28515625" style="93" customWidth="1"/>
    <col min="6131" max="6376" width="9.140625" style="93"/>
    <col min="6377" max="6377" width="72.28515625" style="93" customWidth="1"/>
    <col min="6378" max="6378" width="1.42578125" style="93" customWidth="1"/>
    <col min="6379" max="6379" width="18" style="93" bestFit="1" customWidth="1"/>
    <col min="6380" max="6380" width="12.42578125" style="93" bestFit="1" customWidth="1"/>
    <col min="6381" max="6381" width="1.42578125" style="93" customWidth="1"/>
    <col min="6382" max="6382" width="10.85546875" style="93" bestFit="1" customWidth="1"/>
    <col min="6383" max="6383" width="11.7109375" style="93" bestFit="1" customWidth="1"/>
    <col min="6384" max="6384" width="1.42578125" style="93" customWidth="1"/>
    <col min="6385" max="6386" width="18.28515625" style="93" customWidth="1"/>
    <col min="6387" max="6632" width="9.140625" style="93"/>
    <col min="6633" max="6633" width="72.28515625" style="93" customWidth="1"/>
    <col min="6634" max="6634" width="1.42578125" style="93" customWidth="1"/>
    <col min="6635" max="6635" width="18" style="93" bestFit="1" customWidth="1"/>
    <col min="6636" max="6636" width="12.42578125" style="93" bestFit="1" customWidth="1"/>
    <col min="6637" max="6637" width="1.42578125" style="93" customWidth="1"/>
    <col min="6638" max="6638" width="10.85546875" style="93" bestFit="1" customWidth="1"/>
    <col min="6639" max="6639" width="11.7109375" style="93" bestFit="1" customWidth="1"/>
    <col min="6640" max="6640" width="1.42578125" style="93" customWidth="1"/>
    <col min="6641" max="6642" width="18.28515625" style="93" customWidth="1"/>
    <col min="6643" max="6888" width="9.140625" style="93"/>
    <col min="6889" max="6889" width="72.28515625" style="93" customWidth="1"/>
    <col min="6890" max="6890" width="1.42578125" style="93" customWidth="1"/>
    <col min="6891" max="6891" width="18" style="93" bestFit="1" customWidth="1"/>
    <col min="6892" max="6892" width="12.42578125" style="93" bestFit="1" customWidth="1"/>
    <col min="6893" max="6893" width="1.42578125" style="93" customWidth="1"/>
    <col min="6894" max="6894" width="10.85546875" style="93" bestFit="1" customWidth="1"/>
    <col min="6895" max="6895" width="11.7109375" style="93" bestFit="1" customWidth="1"/>
    <col min="6896" max="6896" width="1.42578125" style="93" customWidth="1"/>
    <col min="6897" max="6898" width="18.28515625" style="93" customWidth="1"/>
    <col min="6899" max="7144" width="9.140625" style="93"/>
    <col min="7145" max="7145" width="72.28515625" style="93" customWidth="1"/>
    <col min="7146" max="7146" width="1.42578125" style="93" customWidth="1"/>
    <col min="7147" max="7147" width="18" style="93" bestFit="1" customWidth="1"/>
    <col min="7148" max="7148" width="12.42578125" style="93" bestFit="1" customWidth="1"/>
    <col min="7149" max="7149" width="1.42578125" style="93" customWidth="1"/>
    <col min="7150" max="7150" width="10.85546875" style="93" bestFit="1" customWidth="1"/>
    <col min="7151" max="7151" width="11.7109375" style="93" bestFit="1" customWidth="1"/>
    <col min="7152" max="7152" width="1.42578125" style="93" customWidth="1"/>
    <col min="7153" max="7154" width="18.28515625" style="93" customWidth="1"/>
    <col min="7155" max="7400" width="9.140625" style="93"/>
    <col min="7401" max="7401" width="72.28515625" style="93" customWidth="1"/>
    <col min="7402" max="7402" width="1.42578125" style="93" customWidth="1"/>
    <col min="7403" max="7403" width="18" style="93" bestFit="1" customWidth="1"/>
    <col min="7404" max="7404" width="12.42578125" style="93" bestFit="1" customWidth="1"/>
    <col min="7405" max="7405" width="1.42578125" style="93" customWidth="1"/>
    <col min="7406" max="7406" width="10.85546875" style="93" bestFit="1" customWidth="1"/>
    <col min="7407" max="7407" width="11.7109375" style="93" bestFit="1" customWidth="1"/>
    <col min="7408" max="7408" width="1.42578125" style="93" customWidth="1"/>
    <col min="7409" max="7410" width="18.28515625" style="93" customWidth="1"/>
    <col min="7411" max="7656" width="9.140625" style="93"/>
    <col min="7657" max="7657" width="72.28515625" style="93" customWidth="1"/>
    <col min="7658" max="7658" width="1.42578125" style="93" customWidth="1"/>
    <col min="7659" max="7659" width="18" style="93" bestFit="1" customWidth="1"/>
    <col min="7660" max="7660" width="12.42578125" style="93" bestFit="1" customWidth="1"/>
    <col min="7661" max="7661" width="1.42578125" style="93" customWidth="1"/>
    <col min="7662" max="7662" width="10.85546875" style="93" bestFit="1" customWidth="1"/>
    <col min="7663" max="7663" width="11.7109375" style="93" bestFit="1" customWidth="1"/>
    <col min="7664" max="7664" width="1.42578125" style="93" customWidth="1"/>
    <col min="7665" max="7666" width="18.28515625" style="93" customWidth="1"/>
    <col min="7667" max="7912" width="9.140625" style="93"/>
    <col min="7913" max="7913" width="72.28515625" style="93" customWidth="1"/>
    <col min="7914" max="7914" width="1.42578125" style="93" customWidth="1"/>
    <col min="7915" max="7915" width="18" style="93" bestFit="1" customWidth="1"/>
    <col min="7916" max="7916" width="12.42578125" style="93" bestFit="1" customWidth="1"/>
    <col min="7917" max="7917" width="1.42578125" style="93" customWidth="1"/>
    <col min="7918" max="7918" width="10.85546875" style="93" bestFit="1" customWidth="1"/>
    <col min="7919" max="7919" width="11.7109375" style="93" bestFit="1" customWidth="1"/>
    <col min="7920" max="7920" width="1.42578125" style="93" customWidth="1"/>
    <col min="7921" max="7922" width="18.28515625" style="93" customWidth="1"/>
    <col min="7923" max="8168" width="9.140625" style="93"/>
    <col min="8169" max="8169" width="72.28515625" style="93" customWidth="1"/>
    <col min="8170" max="8170" width="1.42578125" style="93" customWidth="1"/>
    <col min="8171" max="8171" width="18" style="93" bestFit="1" customWidth="1"/>
    <col min="8172" max="8172" width="12.42578125" style="93" bestFit="1" customWidth="1"/>
    <col min="8173" max="8173" width="1.42578125" style="93" customWidth="1"/>
    <col min="8174" max="8174" width="10.85546875" style="93" bestFit="1" customWidth="1"/>
    <col min="8175" max="8175" width="11.7109375" style="93" bestFit="1" customWidth="1"/>
    <col min="8176" max="8176" width="1.42578125" style="93" customWidth="1"/>
    <col min="8177" max="8178" width="18.28515625" style="93" customWidth="1"/>
    <col min="8179" max="8424" width="9.140625" style="93"/>
    <col min="8425" max="8425" width="72.28515625" style="93" customWidth="1"/>
    <col min="8426" max="8426" width="1.42578125" style="93" customWidth="1"/>
    <col min="8427" max="8427" width="18" style="93" bestFit="1" customWidth="1"/>
    <col min="8428" max="8428" width="12.42578125" style="93" bestFit="1" customWidth="1"/>
    <col min="8429" max="8429" width="1.42578125" style="93" customWidth="1"/>
    <col min="8430" max="8430" width="10.85546875" style="93" bestFit="1" customWidth="1"/>
    <col min="8431" max="8431" width="11.7109375" style="93" bestFit="1" customWidth="1"/>
    <col min="8432" max="8432" width="1.42578125" style="93" customWidth="1"/>
    <col min="8433" max="8434" width="18.28515625" style="93" customWidth="1"/>
    <col min="8435" max="8680" width="9.140625" style="93"/>
    <col min="8681" max="8681" width="72.28515625" style="93" customWidth="1"/>
    <col min="8682" max="8682" width="1.42578125" style="93" customWidth="1"/>
    <col min="8683" max="8683" width="18" style="93" bestFit="1" customWidth="1"/>
    <col min="8684" max="8684" width="12.42578125" style="93" bestFit="1" customWidth="1"/>
    <col min="8685" max="8685" width="1.42578125" style="93" customWidth="1"/>
    <col min="8686" max="8686" width="10.85546875" style="93" bestFit="1" customWidth="1"/>
    <col min="8687" max="8687" width="11.7109375" style="93" bestFit="1" customWidth="1"/>
    <col min="8688" max="8688" width="1.42578125" style="93" customWidth="1"/>
    <col min="8689" max="8690" width="18.28515625" style="93" customWidth="1"/>
    <col min="8691" max="8936" width="9.140625" style="93"/>
    <col min="8937" max="8937" width="72.28515625" style="93" customWidth="1"/>
    <col min="8938" max="8938" width="1.42578125" style="93" customWidth="1"/>
    <col min="8939" max="8939" width="18" style="93" bestFit="1" customWidth="1"/>
    <col min="8940" max="8940" width="12.42578125" style="93" bestFit="1" customWidth="1"/>
    <col min="8941" max="8941" width="1.42578125" style="93" customWidth="1"/>
    <col min="8942" max="8942" width="10.85546875" style="93" bestFit="1" customWidth="1"/>
    <col min="8943" max="8943" width="11.7109375" style="93" bestFit="1" customWidth="1"/>
    <col min="8944" max="8944" width="1.42578125" style="93" customWidth="1"/>
    <col min="8945" max="8946" width="18.28515625" style="93" customWidth="1"/>
    <col min="8947" max="9192" width="9.140625" style="93"/>
    <col min="9193" max="9193" width="72.28515625" style="93" customWidth="1"/>
    <col min="9194" max="9194" width="1.42578125" style="93" customWidth="1"/>
    <col min="9195" max="9195" width="18" style="93" bestFit="1" customWidth="1"/>
    <col min="9196" max="9196" width="12.42578125" style="93" bestFit="1" customWidth="1"/>
    <col min="9197" max="9197" width="1.42578125" style="93" customWidth="1"/>
    <col min="9198" max="9198" width="10.85546875" style="93" bestFit="1" customWidth="1"/>
    <col min="9199" max="9199" width="11.7109375" style="93" bestFit="1" customWidth="1"/>
    <col min="9200" max="9200" width="1.42578125" style="93" customWidth="1"/>
    <col min="9201" max="9202" width="18.28515625" style="93" customWidth="1"/>
    <col min="9203" max="9448" width="9.140625" style="93"/>
    <col min="9449" max="9449" width="72.28515625" style="93" customWidth="1"/>
    <col min="9450" max="9450" width="1.42578125" style="93" customWidth="1"/>
    <col min="9451" max="9451" width="18" style="93" bestFit="1" customWidth="1"/>
    <col min="9452" max="9452" width="12.42578125" style="93" bestFit="1" customWidth="1"/>
    <col min="9453" max="9453" width="1.42578125" style="93" customWidth="1"/>
    <col min="9454" max="9454" width="10.85546875" style="93" bestFit="1" customWidth="1"/>
    <col min="9455" max="9455" width="11.7109375" style="93" bestFit="1" customWidth="1"/>
    <col min="9456" max="9456" width="1.42578125" style="93" customWidth="1"/>
    <col min="9457" max="9458" width="18.28515625" style="93" customWidth="1"/>
    <col min="9459" max="9704" width="9.140625" style="93"/>
    <col min="9705" max="9705" width="72.28515625" style="93" customWidth="1"/>
    <col min="9706" max="9706" width="1.42578125" style="93" customWidth="1"/>
    <col min="9707" max="9707" width="18" style="93" bestFit="1" customWidth="1"/>
    <col min="9708" max="9708" width="12.42578125" style="93" bestFit="1" customWidth="1"/>
    <col min="9709" max="9709" width="1.42578125" style="93" customWidth="1"/>
    <col min="9710" max="9710" width="10.85546875" style="93" bestFit="1" customWidth="1"/>
    <col min="9711" max="9711" width="11.7109375" style="93" bestFit="1" customWidth="1"/>
    <col min="9712" max="9712" width="1.42578125" style="93" customWidth="1"/>
    <col min="9713" max="9714" width="18.28515625" style="93" customWidth="1"/>
    <col min="9715" max="9960" width="9.140625" style="93"/>
    <col min="9961" max="9961" width="72.28515625" style="93" customWidth="1"/>
    <col min="9962" max="9962" width="1.42578125" style="93" customWidth="1"/>
    <col min="9963" max="9963" width="18" style="93" bestFit="1" customWidth="1"/>
    <col min="9964" max="9964" width="12.42578125" style="93" bestFit="1" customWidth="1"/>
    <col min="9965" max="9965" width="1.42578125" style="93" customWidth="1"/>
    <col min="9966" max="9966" width="10.85546875" style="93" bestFit="1" customWidth="1"/>
    <col min="9967" max="9967" width="11.7109375" style="93" bestFit="1" customWidth="1"/>
    <col min="9968" max="9968" width="1.42578125" style="93" customWidth="1"/>
    <col min="9969" max="9970" width="18.28515625" style="93" customWidth="1"/>
    <col min="9971" max="10216" width="9.140625" style="93"/>
    <col min="10217" max="10217" width="72.28515625" style="93" customWidth="1"/>
    <col min="10218" max="10218" width="1.42578125" style="93" customWidth="1"/>
    <col min="10219" max="10219" width="18" style="93" bestFit="1" customWidth="1"/>
    <col min="10220" max="10220" width="12.42578125" style="93" bestFit="1" customWidth="1"/>
    <col min="10221" max="10221" width="1.42578125" style="93" customWidth="1"/>
    <col min="10222" max="10222" width="10.85546875" style="93" bestFit="1" customWidth="1"/>
    <col min="10223" max="10223" width="11.7109375" style="93" bestFit="1" customWidth="1"/>
    <col min="10224" max="10224" width="1.42578125" style="93" customWidth="1"/>
    <col min="10225" max="10226" width="18.28515625" style="93" customWidth="1"/>
    <col min="10227" max="10472" width="9.140625" style="93"/>
    <col min="10473" max="10473" width="72.28515625" style="93" customWidth="1"/>
    <col min="10474" max="10474" width="1.42578125" style="93" customWidth="1"/>
    <col min="10475" max="10475" width="18" style="93" bestFit="1" customWidth="1"/>
    <col min="10476" max="10476" width="12.42578125" style="93" bestFit="1" customWidth="1"/>
    <col min="10477" max="10477" width="1.42578125" style="93" customWidth="1"/>
    <col min="10478" max="10478" width="10.85546875" style="93" bestFit="1" customWidth="1"/>
    <col min="10479" max="10479" width="11.7109375" style="93" bestFit="1" customWidth="1"/>
    <col min="10480" max="10480" width="1.42578125" style="93" customWidth="1"/>
    <col min="10481" max="10482" width="18.28515625" style="93" customWidth="1"/>
    <col min="10483" max="10728" width="9.140625" style="93"/>
    <col min="10729" max="10729" width="72.28515625" style="93" customWidth="1"/>
    <col min="10730" max="10730" width="1.42578125" style="93" customWidth="1"/>
    <col min="10731" max="10731" width="18" style="93" bestFit="1" customWidth="1"/>
    <col min="10732" max="10732" width="12.42578125" style="93" bestFit="1" customWidth="1"/>
    <col min="10733" max="10733" width="1.42578125" style="93" customWidth="1"/>
    <col min="10734" max="10734" width="10.85546875" style="93" bestFit="1" customWidth="1"/>
    <col min="10735" max="10735" width="11.7109375" style="93" bestFit="1" customWidth="1"/>
    <col min="10736" max="10736" width="1.42578125" style="93" customWidth="1"/>
    <col min="10737" max="10738" width="18.28515625" style="93" customWidth="1"/>
    <col min="10739" max="10984" width="9.140625" style="93"/>
    <col min="10985" max="10985" width="72.28515625" style="93" customWidth="1"/>
    <col min="10986" max="10986" width="1.42578125" style="93" customWidth="1"/>
    <col min="10987" max="10987" width="18" style="93" bestFit="1" customWidth="1"/>
    <col min="10988" max="10988" width="12.42578125" style="93" bestFit="1" customWidth="1"/>
    <col min="10989" max="10989" width="1.42578125" style="93" customWidth="1"/>
    <col min="10990" max="10990" width="10.85546875" style="93" bestFit="1" customWidth="1"/>
    <col min="10991" max="10991" width="11.7109375" style="93" bestFit="1" customWidth="1"/>
    <col min="10992" max="10992" width="1.42578125" style="93" customWidth="1"/>
    <col min="10993" max="10994" width="18.28515625" style="93" customWidth="1"/>
    <col min="10995" max="11240" width="9.140625" style="93"/>
    <col min="11241" max="11241" width="72.28515625" style="93" customWidth="1"/>
    <col min="11242" max="11242" width="1.42578125" style="93" customWidth="1"/>
    <col min="11243" max="11243" width="18" style="93" bestFit="1" customWidth="1"/>
    <col min="11244" max="11244" width="12.42578125" style="93" bestFit="1" customWidth="1"/>
    <col min="11245" max="11245" width="1.42578125" style="93" customWidth="1"/>
    <col min="11246" max="11246" width="10.85546875" style="93" bestFit="1" customWidth="1"/>
    <col min="11247" max="11247" width="11.7109375" style="93" bestFit="1" customWidth="1"/>
    <col min="11248" max="11248" width="1.42578125" style="93" customWidth="1"/>
    <col min="11249" max="11250" width="18.28515625" style="93" customWidth="1"/>
    <col min="11251" max="11496" width="9.140625" style="93"/>
    <col min="11497" max="11497" width="72.28515625" style="93" customWidth="1"/>
    <col min="11498" max="11498" width="1.42578125" style="93" customWidth="1"/>
    <col min="11499" max="11499" width="18" style="93" bestFit="1" customWidth="1"/>
    <col min="11500" max="11500" width="12.42578125" style="93" bestFit="1" customWidth="1"/>
    <col min="11501" max="11501" width="1.42578125" style="93" customWidth="1"/>
    <col min="11502" max="11502" width="10.85546875" style="93" bestFit="1" customWidth="1"/>
    <col min="11503" max="11503" width="11.7109375" style="93" bestFit="1" customWidth="1"/>
    <col min="11504" max="11504" width="1.42578125" style="93" customWidth="1"/>
    <col min="11505" max="11506" width="18.28515625" style="93" customWidth="1"/>
    <col min="11507" max="11752" width="9.140625" style="93"/>
    <col min="11753" max="11753" width="72.28515625" style="93" customWidth="1"/>
    <col min="11754" max="11754" width="1.42578125" style="93" customWidth="1"/>
    <col min="11755" max="11755" width="18" style="93" bestFit="1" customWidth="1"/>
    <col min="11756" max="11756" width="12.42578125" style="93" bestFit="1" customWidth="1"/>
    <col min="11757" max="11757" width="1.42578125" style="93" customWidth="1"/>
    <col min="11758" max="11758" width="10.85546875" style="93" bestFit="1" customWidth="1"/>
    <col min="11759" max="11759" width="11.7109375" style="93" bestFit="1" customWidth="1"/>
    <col min="11760" max="11760" width="1.42578125" style="93" customWidth="1"/>
    <col min="11761" max="11762" width="18.28515625" style="93" customWidth="1"/>
    <col min="11763" max="12008" width="9.140625" style="93"/>
    <col min="12009" max="12009" width="72.28515625" style="93" customWidth="1"/>
    <col min="12010" max="12010" width="1.42578125" style="93" customWidth="1"/>
    <col min="12011" max="12011" width="18" style="93" bestFit="1" customWidth="1"/>
    <col min="12012" max="12012" width="12.42578125" style="93" bestFit="1" customWidth="1"/>
    <col min="12013" max="12013" width="1.42578125" style="93" customWidth="1"/>
    <col min="12014" max="12014" width="10.85546875" style="93" bestFit="1" customWidth="1"/>
    <col min="12015" max="12015" width="11.7109375" style="93" bestFit="1" customWidth="1"/>
    <col min="12016" max="12016" width="1.42578125" style="93" customWidth="1"/>
    <col min="12017" max="12018" width="18.28515625" style="93" customWidth="1"/>
    <col min="12019" max="12264" width="9.140625" style="93"/>
    <col min="12265" max="12265" width="72.28515625" style="93" customWidth="1"/>
    <col min="12266" max="12266" width="1.42578125" style="93" customWidth="1"/>
    <col min="12267" max="12267" width="18" style="93" bestFit="1" customWidth="1"/>
    <col min="12268" max="12268" width="12.42578125" style="93" bestFit="1" customWidth="1"/>
    <col min="12269" max="12269" width="1.42578125" style="93" customWidth="1"/>
    <col min="12270" max="12270" width="10.85546875" style="93" bestFit="1" customWidth="1"/>
    <col min="12271" max="12271" width="11.7109375" style="93" bestFit="1" customWidth="1"/>
    <col min="12272" max="12272" width="1.42578125" style="93" customWidth="1"/>
    <col min="12273" max="12274" width="18.28515625" style="93" customWidth="1"/>
    <col min="12275" max="12520" width="9.140625" style="93"/>
    <col min="12521" max="12521" width="72.28515625" style="93" customWidth="1"/>
    <col min="12522" max="12522" width="1.42578125" style="93" customWidth="1"/>
    <col min="12523" max="12523" width="18" style="93" bestFit="1" customWidth="1"/>
    <col min="12524" max="12524" width="12.42578125" style="93" bestFit="1" customWidth="1"/>
    <col min="12525" max="12525" width="1.42578125" style="93" customWidth="1"/>
    <col min="12526" max="12526" width="10.85546875" style="93" bestFit="1" customWidth="1"/>
    <col min="12527" max="12527" width="11.7109375" style="93" bestFit="1" customWidth="1"/>
    <col min="12528" max="12528" width="1.42578125" style="93" customWidth="1"/>
    <col min="12529" max="12530" width="18.28515625" style="93" customWidth="1"/>
    <col min="12531" max="12776" width="9.140625" style="93"/>
    <col min="12777" max="12777" width="72.28515625" style="93" customWidth="1"/>
    <col min="12778" max="12778" width="1.42578125" style="93" customWidth="1"/>
    <col min="12779" max="12779" width="18" style="93" bestFit="1" customWidth="1"/>
    <col min="12780" max="12780" width="12.42578125" style="93" bestFit="1" customWidth="1"/>
    <col min="12781" max="12781" width="1.42578125" style="93" customWidth="1"/>
    <col min="12782" max="12782" width="10.85546875" style="93" bestFit="1" customWidth="1"/>
    <col min="12783" max="12783" width="11.7109375" style="93" bestFit="1" customWidth="1"/>
    <col min="12784" max="12784" width="1.42578125" style="93" customWidth="1"/>
    <col min="12785" max="12786" width="18.28515625" style="93" customWidth="1"/>
    <col min="12787" max="13032" width="9.140625" style="93"/>
    <col min="13033" max="13033" width="72.28515625" style="93" customWidth="1"/>
    <col min="13034" max="13034" width="1.42578125" style="93" customWidth="1"/>
    <col min="13035" max="13035" width="18" style="93" bestFit="1" customWidth="1"/>
    <col min="13036" max="13036" width="12.42578125" style="93" bestFit="1" customWidth="1"/>
    <col min="13037" max="13037" width="1.42578125" style="93" customWidth="1"/>
    <col min="13038" max="13038" width="10.85546875" style="93" bestFit="1" customWidth="1"/>
    <col min="13039" max="13039" width="11.7109375" style="93" bestFit="1" customWidth="1"/>
    <col min="13040" max="13040" width="1.42578125" style="93" customWidth="1"/>
    <col min="13041" max="13042" width="18.28515625" style="93" customWidth="1"/>
    <col min="13043" max="13288" width="9.140625" style="93"/>
    <col min="13289" max="13289" width="72.28515625" style="93" customWidth="1"/>
    <col min="13290" max="13290" width="1.42578125" style="93" customWidth="1"/>
    <col min="13291" max="13291" width="18" style="93" bestFit="1" customWidth="1"/>
    <col min="13292" max="13292" width="12.42578125" style="93" bestFit="1" customWidth="1"/>
    <col min="13293" max="13293" width="1.42578125" style="93" customWidth="1"/>
    <col min="13294" max="13294" width="10.85546875" style="93" bestFit="1" customWidth="1"/>
    <col min="13295" max="13295" width="11.7109375" style="93" bestFit="1" customWidth="1"/>
    <col min="13296" max="13296" width="1.42578125" style="93" customWidth="1"/>
    <col min="13297" max="13298" width="18.28515625" style="93" customWidth="1"/>
    <col min="13299" max="13544" width="9.140625" style="93"/>
    <col min="13545" max="13545" width="72.28515625" style="93" customWidth="1"/>
    <col min="13546" max="13546" width="1.42578125" style="93" customWidth="1"/>
    <col min="13547" max="13547" width="18" style="93" bestFit="1" customWidth="1"/>
    <col min="13548" max="13548" width="12.42578125" style="93" bestFit="1" customWidth="1"/>
    <col min="13549" max="13549" width="1.42578125" style="93" customWidth="1"/>
    <col min="13550" max="13550" width="10.85546875" style="93" bestFit="1" customWidth="1"/>
    <col min="13551" max="13551" width="11.7109375" style="93" bestFit="1" customWidth="1"/>
    <col min="13552" max="13552" width="1.42578125" style="93" customWidth="1"/>
    <col min="13553" max="13554" width="18.28515625" style="93" customWidth="1"/>
    <col min="13555" max="13800" width="9.140625" style="93"/>
    <col min="13801" max="13801" width="72.28515625" style="93" customWidth="1"/>
    <col min="13802" max="13802" width="1.42578125" style="93" customWidth="1"/>
    <col min="13803" max="13803" width="18" style="93" bestFit="1" customWidth="1"/>
    <col min="13804" max="13804" width="12.42578125" style="93" bestFit="1" customWidth="1"/>
    <col min="13805" max="13805" width="1.42578125" style="93" customWidth="1"/>
    <col min="13806" max="13806" width="10.85546875" style="93" bestFit="1" customWidth="1"/>
    <col min="13807" max="13807" width="11.7109375" style="93" bestFit="1" customWidth="1"/>
    <col min="13808" max="13808" width="1.42578125" style="93" customWidth="1"/>
    <col min="13809" max="13810" width="18.28515625" style="93" customWidth="1"/>
    <col min="13811" max="14056" width="9.140625" style="93"/>
    <col min="14057" max="14057" width="72.28515625" style="93" customWidth="1"/>
    <col min="14058" max="14058" width="1.42578125" style="93" customWidth="1"/>
    <col min="14059" max="14059" width="18" style="93" bestFit="1" customWidth="1"/>
    <col min="14060" max="14060" width="12.42578125" style="93" bestFit="1" customWidth="1"/>
    <col min="14061" max="14061" width="1.42578125" style="93" customWidth="1"/>
    <col min="14062" max="14062" width="10.85546875" style="93" bestFit="1" customWidth="1"/>
    <col min="14063" max="14063" width="11.7109375" style="93" bestFit="1" customWidth="1"/>
    <col min="14064" max="14064" width="1.42578125" style="93" customWidth="1"/>
    <col min="14065" max="14066" width="18.28515625" style="93" customWidth="1"/>
    <col min="14067" max="14312" width="9.140625" style="93"/>
    <col min="14313" max="14313" width="72.28515625" style="93" customWidth="1"/>
    <col min="14314" max="14314" width="1.42578125" style="93" customWidth="1"/>
    <col min="14315" max="14315" width="18" style="93" bestFit="1" customWidth="1"/>
    <col min="14316" max="14316" width="12.42578125" style="93" bestFit="1" customWidth="1"/>
    <col min="14317" max="14317" width="1.42578125" style="93" customWidth="1"/>
    <col min="14318" max="14318" width="10.85546875" style="93" bestFit="1" customWidth="1"/>
    <col min="14319" max="14319" width="11.7109375" style="93" bestFit="1" customWidth="1"/>
    <col min="14320" max="14320" width="1.42578125" style="93" customWidth="1"/>
    <col min="14321" max="14322" width="18.28515625" style="93" customWidth="1"/>
    <col min="14323" max="14568" width="9.140625" style="93"/>
    <col min="14569" max="14569" width="72.28515625" style="93" customWidth="1"/>
    <col min="14570" max="14570" width="1.42578125" style="93" customWidth="1"/>
    <col min="14571" max="14571" width="18" style="93" bestFit="1" customWidth="1"/>
    <col min="14572" max="14572" width="12.42578125" style="93" bestFit="1" customWidth="1"/>
    <col min="14573" max="14573" width="1.42578125" style="93" customWidth="1"/>
    <col min="14574" max="14574" width="10.85546875" style="93" bestFit="1" customWidth="1"/>
    <col min="14575" max="14575" width="11.7109375" style="93" bestFit="1" customWidth="1"/>
    <col min="14576" max="14576" width="1.42578125" style="93" customWidth="1"/>
    <col min="14577" max="14578" width="18.28515625" style="93" customWidth="1"/>
    <col min="14579" max="14824" width="9.140625" style="93"/>
    <col min="14825" max="14825" width="72.28515625" style="93" customWidth="1"/>
    <col min="14826" max="14826" width="1.42578125" style="93" customWidth="1"/>
    <col min="14827" max="14827" width="18" style="93" bestFit="1" customWidth="1"/>
    <col min="14828" max="14828" width="12.42578125" style="93" bestFit="1" customWidth="1"/>
    <col min="14829" max="14829" width="1.42578125" style="93" customWidth="1"/>
    <col min="14830" max="14830" width="10.85546875" style="93" bestFit="1" customWidth="1"/>
    <col min="14831" max="14831" width="11.7109375" style="93" bestFit="1" customWidth="1"/>
    <col min="14832" max="14832" width="1.42578125" style="93" customWidth="1"/>
    <col min="14833" max="14834" width="18.28515625" style="93" customWidth="1"/>
    <col min="14835" max="15080" width="9.140625" style="93"/>
    <col min="15081" max="15081" width="72.28515625" style="93" customWidth="1"/>
    <col min="15082" max="15082" width="1.42578125" style="93" customWidth="1"/>
    <col min="15083" max="15083" width="18" style="93" bestFit="1" customWidth="1"/>
    <col min="15084" max="15084" width="12.42578125" style="93" bestFit="1" customWidth="1"/>
    <col min="15085" max="15085" width="1.42578125" style="93" customWidth="1"/>
    <col min="15086" max="15086" width="10.85546875" style="93" bestFit="1" customWidth="1"/>
    <col min="15087" max="15087" width="11.7109375" style="93" bestFit="1" customWidth="1"/>
    <col min="15088" max="15088" width="1.42578125" style="93" customWidth="1"/>
    <col min="15089" max="15090" width="18.28515625" style="93" customWidth="1"/>
    <col min="15091" max="15336" width="9.140625" style="93"/>
    <col min="15337" max="15337" width="72.28515625" style="93" customWidth="1"/>
    <col min="15338" max="15338" width="1.42578125" style="93" customWidth="1"/>
    <col min="15339" max="15339" width="18" style="93" bestFit="1" customWidth="1"/>
    <col min="15340" max="15340" width="12.42578125" style="93" bestFit="1" customWidth="1"/>
    <col min="15341" max="15341" width="1.42578125" style="93" customWidth="1"/>
    <col min="15342" max="15342" width="10.85546875" style="93" bestFit="1" customWidth="1"/>
    <col min="15343" max="15343" width="11.7109375" style="93" bestFit="1" customWidth="1"/>
    <col min="15344" max="15344" width="1.42578125" style="93" customWidth="1"/>
    <col min="15345" max="15346" width="18.28515625" style="93" customWidth="1"/>
    <col min="15347" max="15592" width="9.140625" style="93"/>
    <col min="15593" max="15593" width="72.28515625" style="93" customWidth="1"/>
    <col min="15594" max="15594" width="1.42578125" style="93" customWidth="1"/>
    <col min="15595" max="15595" width="18" style="93" bestFit="1" customWidth="1"/>
    <col min="15596" max="15596" width="12.42578125" style="93" bestFit="1" customWidth="1"/>
    <col min="15597" max="15597" width="1.42578125" style="93" customWidth="1"/>
    <col min="15598" max="15598" width="10.85546875" style="93" bestFit="1" customWidth="1"/>
    <col min="15599" max="15599" width="11.7109375" style="93" bestFit="1" customWidth="1"/>
    <col min="15600" max="15600" width="1.42578125" style="93" customWidth="1"/>
    <col min="15601" max="15602" width="18.28515625" style="93" customWidth="1"/>
    <col min="15603" max="15848" width="9.140625" style="93"/>
    <col min="15849" max="15849" width="72.28515625" style="93" customWidth="1"/>
    <col min="15850" max="15850" width="1.42578125" style="93" customWidth="1"/>
    <col min="15851" max="15851" width="18" style="93" bestFit="1" customWidth="1"/>
    <col min="15852" max="15852" width="12.42578125" style="93" bestFit="1" customWidth="1"/>
    <col min="15853" max="15853" width="1.42578125" style="93" customWidth="1"/>
    <col min="15854" max="15854" width="10.85546875" style="93" bestFit="1" customWidth="1"/>
    <col min="15855" max="15855" width="11.7109375" style="93" bestFit="1" customWidth="1"/>
    <col min="15856" max="15856" width="1.42578125" style="93" customWidth="1"/>
    <col min="15857" max="15858" width="18.28515625" style="93" customWidth="1"/>
    <col min="15859" max="16104" width="9.140625" style="93"/>
    <col min="16105" max="16105" width="72.28515625" style="93" customWidth="1"/>
    <col min="16106" max="16106" width="1.42578125" style="93" customWidth="1"/>
    <col min="16107" max="16107" width="18" style="93" bestFit="1" customWidth="1"/>
    <col min="16108" max="16108" width="12.42578125" style="93" bestFit="1" customWidth="1"/>
    <col min="16109" max="16109" width="1.42578125" style="93" customWidth="1"/>
    <col min="16110" max="16110" width="10.85546875" style="93" bestFit="1" customWidth="1"/>
    <col min="16111" max="16111" width="11.7109375" style="93" bestFit="1" customWidth="1"/>
    <col min="16112" max="16112" width="1.42578125" style="93" customWidth="1"/>
    <col min="16113" max="16114" width="18.28515625" style="93" customWidth="1"/>
    <col min="16115" max="16384" width="9.140625" style="93"/>
  </cols>
  <sheetData>
    <row r="1" spans="1:7" ht="18" x14ac:dyDescent="0.35">
      <c r="A1" s="16" t="s">
        <v>100</v>
      </c>
      <c r="B1" s="90"/>
      <c r="C1" s="91"/>
      <c r="D1" s="92"/>
      <c r="E1" s="92"/>
      <c r="F1" s="92"/>
      <c r="G1" s="92"/>
    </row>
    <row r="2" spans="1:7" ht="18" x14ac:dyDescent="0.35">
      <c r="A2" s="4" t="s">
        <v>247</v>
      </c>
      <c r="B2" s="94"/>
      <c r="C2" s="95"/>
      <c r="D2" s="96"/>
      <c r="E2" s="92"/>
      <c r="F2" s="97"/>
      <c r="G2" s="96"/>
    </row>
    <row r="3" spans="1:7" ht="18" x14ac:dyDescent="0.35">
      <c r="A3" s="94" t="s">
        <v>6</v>
      </c>
      <c r="B3" s="94"/>
      <c r="C3" s="95"/>
      <c r="D3" s="96"/>
      <c r="E3" s="92"/>
      <c r="F3" s="97"/>
      <c r="G3" s="96"/>
    </row>
    <row r="4" spans="1:7" ht="18" x14ac:dyDescent="0.35">
      <c r="A4" s="94"/>
      <c r="B4" s="94"/>
      <c r="C4" s="95"/>
      <c r="D4" s="96"/>
      <c r="E4" s="92"/>
      <c r="F4" s="97"/>
      <c r="G4" s="96"/>
    </row>
    <row r="5" spans="1:7" s="100" customFormat="1" ht="15" customHeight="1" x14ac:dyDescent="0.3">
      <c r="A5" s="98"/>
      <c r="B5" s="99"/>
      <c r="C5" s="449" t="s">
        <v>25</v>
      </c>
      <c r="D5" s="450"/>
      <c r="E5" s="37"/>
      <c r="F5" s="38" t="s">
        <v>26</v>
      </c>
      <c r="G5" s="39"/>
    </row>
    <row r="6" spans="1:7" s="100" customFormat="1" x14ac:dyDescent="0.3">
      <c r="A6" s="482" t="s">
        <v>101</v>
      </c>
      <c r="B6" s="99"/>
      <c r="C6" s="41" t="s">
        <v>30</v>
      </c>
      <c r="D6" s="44"/>
      <c r="E6" s="45"/>
      <c r="F6" s="46" t="s">
        <v>31</v>
      </c>
      <c r="G6" s="417" t="s">
        <v>29</v>
      </c>
    </row>
    <row r="7" spans="1:7" x14ac:dyDescent="0.3">
      <c r="A7" s="483"/>
      <c r="C7" s="49" t="s">
        <v>32</v>
      </c>
      <c r="D7" s="419" t="s">
        <v>33</v>
      </c>
      <c r="E7" s="45"/>
      <c r="F7" s="418" t="s">
        <v>34</v>
      </c>
      <c r="G7" s="419" t="s">
        <v>34</v>
      </c>
    </row>
    <row r="8" spans="1:7" x14ac:dyDescent="0.3">
      <c r="A8" s="101"/>
      <c r="B8" s="102"/>
      <c r="E8" s="105"/>
    </row>
    <row r="9" spans="1:7" x14ac:dyDescent="0.3">
      <c r="A9" s="56" t="s">
        <v>35</v>
      </c>
      <c r="B9" s="102"/>
      <c r="E9" s="105"/>
    </row>
    <row r="10" spans="1:7" x14ac:dyDescent="0.3">
      <c r="A10" s="101" t="s">
        <v>36</v>
      </c>
      <c r="B10" s="102"/>
      <c r="C10" s="422">
        <v>5</v>
      </c>
      <c r="D10" s="425">
        <f>C10/$C$105*100</f>
        <v>1.1627906976744187</v>
      </c>
      <c r="E10" s="105"/>
      <c r="F10" s="59">
        <v>17.241379310344829</v>
      </c>
      <c r="G10" s="59">
        <v>29.411764705882355</v>
      </c>
    </row>
    <row r="11" spans="1:7" x14ac:dyDescent="0.3">
      <c r="A11" s="101"/>
      <c r="B11" s="102"/>
      <c r="E11" s="105"/>
    </row>
    <row r="12" spans="1:7" x14ac:dyDescent="0.3">
      <c r="A12" s="56" t="s">
        <v>199</v>
      </c>
      <c r="B12" s="102"/>
      <c r="E12" s="105"/>
    </row>
    <row r="13" spans="1:7" x14ac:dyDescent="0.3">
      <c r="A13" s="60" t="s">
        <v>200</v>
      </c>
      <c r="B13" s="102"/>
      <c r="C13" s="422">
        <v>0</v>
      </c>
      <c r="D13" s="425">
        <f>C13/$C$105*100</f>
        <v>0</v>
      </c>
      <c r="E13" s="105"/>
      <c r="F13" s="59">
        <v>0</v>
      </c>
      <c r="G13" s="59">
        <v>0</v>
      </c>
    </row>
    <row r="14" spans="1:7" x14ac:dyDescent="0.3">
      <c r="A14" s="101"/>
      <c r="B14" s="102"/>
      <c r="E14" s="105"/>
    </row>
    <row r="15" spans="1:7" x14ac:dyDescent="0.3">
      <c r="A15" s="64" t="s">
        <v>37</v>
      </c>
      <c r="B15" s="102"/>
      <c r="E15" s="105"/>
    </row>
    <row r="16" spans="1:7" x14ac:dyDescent="0.3">
      <c r="A16" s="101" t="s">
        <v>39</v>
      </c>
      <c r="B16" s="102"/>
      <c r="C16" s="433">
        <v>4</v>
      </c>
      <c r="D16" s="104">
        <f>C16/$C$105*100</f>
        <v>0.93023255813953487</v>
      </c>
      <c r="E16" s="105"/>
      <c r="F16" s="63">
        <v>14.814814814814813</v>
      </c>
      <c r="G16" s="63">
        <v>19.047619047619047</v>
      </c>
    </row>
    <row r="17" spans="1:7" x14ac:dyDescent="0.3">
      <c r="A17" s="101" t="s">
        <v>40</v>
      </c>
      <c r="B17" s="102"/>
      <c r="C17" s="433">
        <v>1</v>
      </c>
      <c r="D17" s="104">
        <f>C17/$C$105*100</f>
        <v>0.23255813953488372</v>
      </c>
      <c r="E17" s="105"/>
      <c r="F17" s="63">
        <v>50</v>
      </c>
      <c r="G17" s="63">
        <v>50</v>
      </c>
    </row>
    <row r="18" spans="1:7" x14ac:dyDescent="0.3">
      <c r="A18" s="101" t="s">
        <v>204</v>
      </c>
      <c r="B18" s="102"/>
      <c r="C18" s="433">
        <v>2</v>
      </c>
      <c r="D18" s="104">
        <f>C18/$C$105*100</f>
        <v>0.46511627906976744</v>
      </c>
      <c r="E18" s="105"/>
      <c r="F18" s="63">
        <v>28.571428571428569</v>
      </c>
      <c r="G18" s="63">
        <v>50</v>
      </c>
    </row>
    <row r="19" spans="1:7" x14ac:dyDescent="0.3">
      <c r="A19" s="101" t="s">
        <v>197</v>
      </c>
      <c r="B19" s="102"/>
      <c r="C19" s="433">
        <v>0</v>
      </c>
      <c r="D19" s="104">
        <f>C19/$C$105*100</f>
        <v>0</v>
      </c>
      <c r="E19" s="105"/>
      <c r="F19" s="63">
        <v>0</v>
      </c>
      <c r="G19" s="63">
        <v>0</v>
      </c>
    </row>
    <row r="20" spans="1:7" x14ac:dyDescent="0.3">
      <c r="A20" s="64" t="s">
        <v>41</v>
      </c>
      <c r="B20" s="102"/>
      <c r="C20" s="106">
        <f>SUM(C16:C19)</f>
        <v>7</v>
      </c>
      <c r="D20" s="425">
        <f>C20/$C$105*100</f>
        <v>1.6279069767441861</v>
      </c>
      <c r="E20" s="105"/>
      <c r="F20" s="59">
        <v>17.948717948717949</v>
      </c>
      <c r="G20" s="59">
        <v>23.333333333333332</v>
      </c>
    </row>
    <row r="21" spans="1:7" x14ac:dyDescent="0.3">
      <c r="A21" s="101"/>
      <c r="B21" s="102"/>
      <c r="E21" s="105"/>
    </row>
    <row r="22" spans="1:7" x14ac:dyDescent="0.3">
      <c r="A22" s="57" t="s">
        <v>42</v>
      </c>
      <c r="B22" s="102"/>
      <c r="E22" s="105"/>
    </row>
    <row r="23" spans="1:7" x14ac:dyDescent="0.3">
      <c r="A23" s="12" t="s">
        <v>43</v>
      </c>
      <c r="B23" s="102"/>
      <c r="C23" s="433">
        <v>0</v>
      </c>
      <c r="D23" s="104">
        <f>C23/$C$105*100</f>
        <v>0</v>
      </c>
      <c r="E23" s="105"/>
      <c r="F23" s="63">
        <v>0</v>
      </c>
      <c r="G23" s="63">
        <v>0</v>
      </c>
    </row>
    <row r="24" spans="1:7" x14ac:dyDescent="0.3">
      <c r="A24" s="12" t="s">
        <v>44</v>
      </c>
      <c r="B24" s="102"/>
      <c r="C24" s="433">
        <v>3</v>
      </c>
      <c r="D24" s="104">
        <f>C24/$C$105*100</f>
        <v>0.69767441860465118</v>
      </c>
      <c r="E24" s="105"/>
      <c r="F24" s="63">
        <v>10.344827586206897</v>
      </c>
      <c r="G24" s="63">
        <v>13.043478260869565</v>
      </c>
    </row>
    <row r="25" spans="1:7" s="436" customFormat="1" x14ac:dyDescent="0.3">
      <c r="A25" s="57" t="s">
        <v>45</v>
      </c>
      <c r="B25" s="434"/>
      <c r="C25" s="106">
        <f>SUM(C23:C24)</f>
        <v>3</v>
      </c>
      <c r="D25" s="425">
        <f>C25/$C$105*100</f>
        <v>0.69767441860465118</v>
      </c>
      <c r="E25" s="435"/>
      <c r="F25" s="59">
        <v>9.375</v>
      </c>
      <c r="G25" s="59">
        <v>12</v>
      </c>
    </row>
    <row r="26" spans="1:7" x14ac:dyDescent="0.3">
      <c r="A26" s="101"/>
      <c r="B26" s="102"/>
      <c r="E26" s="105"/>
    </row>
    <row r="27" spans="1:7" x14ac:dyDescent="0.3">
      <c r="A27" s="64" t="s">
        <v>46</v>
      </c>
      <c r="B27" s="102"/>
      <c r="E27" s="105"/>
    </row>
    <row r="28" spans="1:7" x14ac:dyDescent="0.3">
      <c r="A28" s="101" t="s">
        <v>47</v>
      </c>
      <c r="B28" s="102"/>
      <c r="C28" s="433">
        <v>10</v>
      </c>
      <c r="D28" s="104">
        <f t="shared" ref="D28:D33" si="0">C28/$C$105*100</f>
        <v>2.3255813953488373</v>
      </c>
      <c r="E28" s="105"/>
      <c r="F28" s="63">
        <v>8.1967213114754092</v>
      </c>
      <c r="G28" s="63">
        <v>18.518518518518519</v>
      </c>
    </row>
    <row r="29" spans="1:7" x14ac:dyDescent="0.3">
      <c r="A29" s="101" t="s">
        <v>48</v>
      </c>
      <c r="B29" s="102"/>
      <c r="C29" s="433">
        <v>5</v>
      </c>
      <c r="D29" s="104">
        <f t="shared" si="0"/>
        <v>1.1627906976744187</v>
      </c>
      <c r="E29" s="105"/>
      <c r="F29" s="63">
        <v>4.4247787610619467</v>
      </c>
      <c r="G29" s="63">
        <v>8.4745762711864394</v>
      </c>
    </row>
    <row r="30" spans="1:7" x14ac:dyDescent="0.3">
      <c r="A30" s="101" t="s">
        <v>49</v>
      </c>
      <c r="B30" s="102"/>
      <c r="C30" s="433">
        <v>27</v>
      </c>
      <c r="D30" s="104">
        <f t="shared" si="0"/>
        <v>6.279069767441861</v>
      </c>
      <c r="E30" s="105"/>
      <c r="F30" s="63">
        <v>16.981132075471699</v>
      </c>
      <c r="G30" s="63">
        <v>23.478260869565219</v>
      </c>
    </row>
    <row r="31" spans="1:7" x14ac:dyDescent="0.3">
      <c r="A31" s="101" t="s">
        <v>50</v>
      </c>
      <c r="B31" s="102"/>
      <c r="C31" s="433">
        <v>10</v>
      </c>
      <c r="D31" s="104">
        <f t="shared" si="0"/>
        <v>2.3255813953488373</v>
      </c>
      <c r="E31" s="105"/>
      <c r="F31" s="63">
        <v>5.4945054945054945</v>
      </c>
      <c r="G31" s="63">
        <v>10.204081632653061</v>
      </c>
    </row>
    <row r="32" spans="1:7" x14ac:dyDescent="0.3">
      <c r="A32" s="101" t="s">
        <v>51</v>
      </c>
      <c r="B32" s="102"/>
      <c r="C32" s="433">
        <v>3</v>
      </c>
      <c r="D32" s="104">
        <f t="shared" si="0"/>
        <v>0.69767441860465118</v>
      </c>
      <c r="E32" s="105"/>
      <c r="F32" s="63">
        <v>20</v>
      </c>
      <c r="G32" s="63">
        <v>33.333333333333329</v>
      </c>
    </row>
    <row r="33" spans="1:7" x14ac:dyDescent="0.3">
      <c r="A33" s="101" t="s">
        <v>52</v>
      </c>
      <c r="B33" s="102"/>
      <c r="C33" s="433">
        <v>4</v>
      </c>
      <c r="D33" s="104">
        <f t="shared" si="0"/>
        <v>0.93023255813953487</v>
      </c>
      <c r="E33" s="105"/>
      <c r="F33" s="63">
        <v>7.4074074074074066</v>
      </c>
      <c r="G33" s="63">
        <v>25</v>
      </c>
    </row>
    <row r="34" spans="1:7" x14ac:dyDescent="0.3">
      <c r="A34" s="101" t="s">
        <v>53</v>
      </c>
      <c r="B34" s="102"/>
      <c r="C34" s="433"/>
      <c r="E34" s="105"/>
      <c r="F34" s="63"/>
      <c r="G34" s="63"/>
    </row>
    <row r="35" spans="1:7" x14ac:dyDescent="0.3">
      <c r="A35" s="101" t="s">
        <v>205</v>
      </c>
      <c r="B35" s="102"/>
      <c r="C35" s="433">
        <v>0</v>
      </c>
      <c r="D35" s="104">
        <f>C35/$C$105*100</f>
        <v>0</v>
      </c>
      <c r="E35" s="105"/>
      <c r="F35" s="63">
        <v>0</v>
      </c>
      <c r="G35" s="63">
        <v>0</v>
      </c>
    </row>
    <row r="36" spans="1:7" x14ac:dyDescent="0.3">
      <c r="A36" s="101" t="s">
        <v>248</v>
      </c>
      <c r="B36" s="102"/>
      <c r="C36" s="433">
        <v>1</v>
      </c>
      <c r="D36" s="104">
        <f>C36/$C$105*100</f>
        <v>0.23255813953488372</v>
      </c>
      <c r="E36" s="105"/>
      <c r="F36" s="63">
        <v>50</v>
      </c>
      <c r="G36" s="63">
        <v>50</v>
      </c>
    </row>
    <row r="37" spans="1:7" x14ac:dyDescent="0.3">
      <c r="A37" s="101" t="s">
        <v>206</v>
      </c>
      <c r="B37" s="102"/>
      <c r="C37" s="433">
        <v>0</v>
      </c>
      <c r="D37" s="104">
        <f t="shared" ref="D37:D44" si="1">C37/$C$105*100</f>
        <v>0</v>
      </c>
      <c r="E37" s="105"/>
      <c r="F37" s="63">
        <v>0</v>
      </c>
      <c r="G37" s="63">
        <v>0</v>
      </c>
    </row>
    <row r="38" spans="1:7" x14ac:dyDescent="0.3">
      <c r="A38" s="101" t="s">
        <v>207</v>
      </c>
      <c r="B38" s="102"/>
      <c r="C38" s="433">
        <v>0</v>
      </c>
      <c r="D38" s="104">
        <f t="shared" si="1"/>
        <v>0</v>
      </c>
      <c r="E38" s="105"/>
      <c r="F38" s="63">
        <v>0</v>
      </c>
      <c r="G38" s="63">
        <v>0</v>
      </c>
    </row>
    <row r="39" spans="1:7" x14ac:dyDescent="0.3">
      <c r="A39" s="101" t="s">
        <v>208</v>
      </c>
      <c r="B39" s="102"/>
      <c r="C39" s="433">
        <v>13</v>
      </c>
      <c r="D39" s="104">
        <f t="shared" si="1"/>
        <v>3.0232558139534884</v>
      </c>
      <c r="E39" s="105"/>
      <c r="F39" s="63">
        <v>11.403508771929824</v>
      </c>
      <c r="G39" s="63">
        <v>19.696969696969695</v>
      </c>
    </row>
    <row r="40" spans="1:7" x14ac:dyDescent="0.3">
      <c r="A40" s="101" t="s">
        <v>209</v>
      </c>
      <c r="B40" s="102"/>
      <c r="C40" s="433">
        <v>0</v>
      </c>
      <c r="D40" s="104">
        <f t="shared" si="1"/>
        <v>0</v>
      </c>
      <c r="E40" s="105"/>
      <c r="F40" s="63">
        <v>0</v>
      </c>
      <c r="G40" s="63">
        <v>0</v>
      </c>
    </row>
    <row r="41" spans="1:7" x14ac:dyDescent="0.3">
      <c r="A41" s="101" t="s">
        <v>246</v>
      </c>
      <c r="B41" s="102"/>
      <c r="C41" s="433">
        <v>0</v>
      </c>
      <c r="D41" s="104">
        <f t="shared" si="1"/>
        <v>0</v>
      </c>
      <c r="E41" s="105"/>
      <c r="F41" s="63">
        <v>0</v>
      </c>
      <c r="G41" s="63">
        <v>0</v>
      </c>
    </row>
    <row r="42" spans="1:7" x14ac:dyDescent="0.3">
      <c r="A42" s="101" t="s">
        <v>210</v>
      </c>
      <c r="B42" s="102"/>
      <c r="C42" s="433">
        <v>1</v>
      </c>
      <c r="D42" s="104">
        <f t="shared" si="1"/>
        <v>0.23255813953488372</v>
      </c>
      <c r="E42" s="105"/>
      <c r="F42" s="63">
        <v>10</v>
      </c>
      <c r="G42" s="63">
        <v>33.333333333333329</v>
      </c>
    </row>
    <row r="43" spans="1:7" x14ac:dyDescent="0.3">
      <c r="A43" s="101" t="s">
        <v>211</v>
      </c>
      <c r="B43" s="102"/>
      <c r="C43" s="433">
        <v>1</v>
      </c>
      <c r="D43" s="104">
        <f t="shared" si="1"/>
        <v>0.23255813953488372</v>
      </c>
      <c r="E43" s="105"/>
      <c r="F43" s="63">
        <v>4</v>
      </c>
      <c r="G43" s="63">
        <v>20</v>
      </c>
    </row>
    <row r="44" spans="1:7" s="436" customFormat="1" x14ac:dyDescent="0.3">
      <c r="A44" s="64" t="s">
        <v>54</v>
      </c>
      <c r="B44" s="434"/>
      <c r="C44" s="106">
        <f>SUM(C28:C43)</f>
        <v>75</v>
      </c>
      <c r="D44" s="425">
        <f t="shared" si="1"/>
        <v>17.441860465116278</v>
      </c>
      <c r="E44" s="435"/>
      <c r="F44" s="59">
        <v>9.0470446320868518</v>
      </c>
      <c r="G44" s="59">
        <v>16.968325791855204</v>
      </c>
    </row>
    <row r="45" spans="1:7" x14ac:dyDescent="0.3">
      <c r="A45" s="101"/>
      <c r="B45" s="102"/>
      <c r="E45" s="105"/>
    </row>
    <row r="46" spans="1:7" x14ac:dyDescent="0.3">
      <c r="A46" s="64" t="s">
        <v>55</v>
      </c>
      <c r="B46" s="102"/>
      <c r="E46" s="105"/>
    </row>
    <row r="47" spans="1:7" x14ac:dyDescent="0.3">
      <c r="A47" s="101" t="s">
        <v>212</v>
      </c>
      <c r="B47" s="102"/>
      <c r="C47" s="433">
        <v>4</v>
      </c>
      <c r="D47" s="104">
        <f t="shared" ref="D47:D54" si="2">C47/$C$105*100</f>
        <v>0.93023255813953487</v>
      </c>
      <c r="E47" s="105"/>
      <c r="F47" s="63">
        <v>12.121212121212121</v>
      </c>
      <c r="G47" s="63">
        <v>33.333333333333329</v>
      </c>
    </row>
    <row r="48" spans="1:7" x14ac:dyDescent="0.3">
      <c r="A48" s="101" t="s">
        <v>56</v>
      </c>
      <c r="B48" s="102"/>
      <c r="C48" s="433">
        <v>12</v>
      </c>
      <c r="D48" s="104">
        <f t="shared" si="2"/>
        <v>2.7906976744186047</v>
      </c>
      <c r="E48" s="105"/>
      <c r="F48" s="63">
        <v>8.9552238805970141</v>
      </c>
      <c r="G48" s="63">
        <v>19.672131147540984</v>
      </c>
    </row>
    <row r="49" spans="1:7" x14ac:dyDescent="0.3">
      <c r="A49" s="101" t="s">
        <v>57</v>
      </c>
      <c r="B49" s="102"/>
      <c r="C49" s="433">
        <v>0</v>
      </c>
      <c r="D49" s="104">
        <f t="shared" si="2"/>
        <v>0</v>
      </c>
      <c r="E49" s="105"/>
      <c r="F49" s="63">
        <v>0</v>
      </c>
      <c r="G49" s="63">
        <v>0</v>
      </c>
    </row>
    <row r="50" spans="1:7" x14ac:dyDescent="0.3">
      <c r="A50" s="101" t="s">
        <v>58</v>
      </c>
      <c r="B50" s="102"/>
      <c r="C50" s="433">
        <v>10</v>
      </c>
      <c r="D50" s="104">
        <f t="shared" si="2"/>
        <v>2.3255813953488373</v>
      </c>
      <c r="E50" s="105"/>
      <c r="F50" s="63">
        <v>12.345679012345679</v>
      </c>
      <c r="G50" s="63">
        <v>43.478260869565219</v>
      </c>
    </row>
    <row r="51" spans="1:7" x14ac:dyDescent="0.3">
      <c r="A51" s="101" t="s">
        <v>213</v>
      </c>
      <c r="B51" s="102"/>
      <c r="C51" s="433">
        <v>2</v>
      </c>
      <c r="D51" s="104">
        <f t="shared" si="2"/>
        <v>0.46511627906976744</v>
      </c>
      <c r="E51" s="105"/>
      <c r="F51" s="63">
        <v>15.384615384615385</v>
      </c>
      <c r="G51" s="63">
        <v>40</v>
      </c>
    </row>
    <row r="52" spans="1:7" x14ac:dyDescent="0.3">
      <c r="A52" s="101" t="s">
        <v>59</v>
      </c>
      <c r="B52" s="102"/>
      <c r="C52" s="433">
        <v>0</v>
      </c>
      <c r="D52" s="104">
        <f t="shared" si="2"/>
        <v>0</v>
      </c>
      <c r="E52" s="105"/>
      <c r="F52" s="63">
        <v>0</v>
      </c>
      <c r="G52" s="63">
        <v>0</v>
      </c>
    </row>
    <row r="53" spans="1:7" x14ac:dyDescent="0.3">
      <c r="A53" s="101" t="s">
        <v>60</v>
      </c>
      <c r="B53" s="102"/>
      <c r="C53" s="433">
        <v>8</v>
      </c>
      <c r="D53" s="104">
        <f t="shared" si="2"/>
        <v>1.8604651162790697</v>
      </c>
      <c r="E53" s="105"/>
      <c r="F53" s="63">
        <v>6.2015503875968996</v>
      </c>
      <c r="G53" s="63">
        <v>13.559322033898304</v>
      </c>
    </row>
    <row r="54" spans="1:7" x14ac:dyDescent="0.3">
      <c r="A54" s="101" t="s">
        <v>231</v>
      </c>
      <c r="B54" s="102"/>
      <c r="C54" s="433">
        <v>0</v>
      </c>
      <c r="D54" s="104">
        <f t="shared" si="2"/>
        <v>0</v>
      </c>
      <c r="E54" s="105"/>
      <c r="F54" s="63">
        <v>0</v>
      </c>
      <c r="G54" s="63">
        <v>0</v>
      </c>
    </row>
    <row r="55" spans="1:7" x14ac:dyDescent="0.3">
      <c r="A55" s="101" t="s">
        <v>226</v>
      </c>
      <c r="B55" s="102"/>
      <c r="C55" s="433">
        <v>1</v>
      </c>
      <c r="D55" s="104">
        <f t="shared" ref="D55:D68" si="3">C55/$C$105*100</f>
        <v>0.23255813953488372</v>
      </c>
      <c r="E55" s="105"/>
      <c r="F55" s="63">
        <v>50</v>
      </c>
      <c r="G55" s="63">
        <v>50</v>
      </c>
    </row>
    <row r="56" spans="1:7" x14ac:dyDescent="0.3">
      <c r="A56" s="101" t="s">
        <v>233</v>
      </c>
      <c r="B56" s="102"/>
      <c r="C56" s="433">
        <v>0</v>
      </c>
      <c r="D56" s="104">
        <f t="shared" si="3"/>
        <v>0</v>
      </c>
      <c r="E56" s="105"/>
      <c r="F56" s="63">
        <v>0</v>
      </c>
      <c r="G56" s="63">
        <v>0</v>
      </c>
    </row>
    <row r="57" spans="1:7" x14ac:dyDescent="0.3">
      <c r="A57" s="101" t="s">
        <v>61</v>
      </c>
      <c r="B57" s="102"/>
      <c r="C57" s="433">
        <v>13</v>
      </c>
      <c r="D57" s="104">
        <f t="shared" si="3"/>
        <v>3.0232558139534884</v>
      </c>
      <c r="E57" s="105"/>
      <c r="F57" s="63">
        <v>6.9892473118279561</v>
      </c>
      <c r="G57" s="63">
        <v>12.621359223300971</v>
      </c>
    </row>
    <row r="58" spans="1:7" x14ac:dyDescent="0.3">
      <c r="A58" s="101" t="s">
        <v>62</v>
      </c>
      <c r="B58" s="102"/>
      <c r="C58" s="433">
        <v>18</v>
      </c>
      <c r="D58" s="104">
        <f t="shared" si="3"/>
        <v>4.1860465116279073</v>
      </c>
      <c r="E58" s="105"/>
      <c r="F58" s="63">
        <v>8.695652173913043</v>
      </c>
      <c r="G58" s="63">
        <v>20.689655172413794</v>
      </c>
    </row>
    <row r="59" spans="1:7" x14ac:dyDescent="0.3">
      <c r="A59" s="101" t="s">
        <v>63</v>
      </c>
      <c r="B59" s="102"/>
      <c r="C59" s="433">
        <v>5</v>
      </c>
      <c r="D59" s="104">
        <f t="shared" si="3"/>
        <v>1.1627906976744187</v>
      </c>
      <c r="E59" s="105"/>
      <c r="F59" s="63">
        <v>29.411764705882355</v>
      </c>
      <c r="G59" s="63">
        <v>41.666666666666671</v>
      </c>
    </row>
    <row r="60" spans="1:7" x14ac:dyDescent="0.3">
      <c r="A60" s="101" t="s">
        <v>64</v>
      </c>
      <c r="B60" s="102"/>
      <c r="C60" s="433">
        <v>0</v>
      </c>
      <c r="D60" s="104">
        <f t="shared" si="3"/>
        <v>0</v>
      </c>
      <c r="E60" s="105"/>
      <c r="F60" s="63">
        <v>0</v>
      </c>
      <c r="G60" s="63">
        <v>0</v>
      </c>
    </row>
    <row r="61" spans="1:7" x14ac:dyDescent="0.3">
      <c r="A61" s="101" t="s">
        <v>65</v>
      </c>
      <c r="B61" s="102"/>
      <c r="C61" s="433">
        <v>73</v>
      </c>
      <c r="D61" s="104">
        <f t="shared" si="3"/>
        <v>16.97674418604651</v>
      </c>
      <c r="E61" s="105"/>
      <c r="F61" s="63">
        <v>11.442006269592477</v>
      </c>
      <c r="G61" s="63">
        <v>27.547169811320753</v>
      </c>
    </row>
    <row r="62" spans="1:7" x14ac:dyDescent="0.3">
      <c r="A62" s="101" t="s">
        <v>214</v>
      </c>
      <c r="B62" s="102"/>
      <c r="C62" s="433">
        <v>0</v>
      </c>
      <c r="D62" s="104">
        <f t="shared" si="3"/>
        <v>0</v>
      </c>
      <c r="E62" s="105"/>
      <c r="F62" s="63">
        <v>0</v>
      </c>
      <c r="G62" s="63">
        <v>0</v>
      </c>
    </row>
    <row r="63" spans="1:7" x14ac:dyDescent="0.3">
      <c r="A63" s="101" t="s">
        <v>66</v>
      </c>
      <c r="B63" s="102"/>
      <c r="C63" s="433">
        <v>5</v>
      </c>
      <c r="D63" s="104">
        <f t="shared" si="3"/>
        <v>1.1627906976744187</v>
      </c>
      <c r="E63" s="105"/>
      <c r="F63" s="63">
        <v>4.3103448275862073</v>
      </c>
      <c r="G63" s="63">
        <v>12.820512820512819</v>
      </c>
    </row>
    <row r="64" spans="1:7" x14ac:dyDescent="0.3">
      <c r="A64" s="101" t="s">
        <v>67</v>
      </c>
      <c r="B64" s="102"/>
      <c r="C64" s="433">
        <v>18</v>
      </c>
      <c r="D64" s="104">
        <f t="shared" si="3"/>
        <v>4.1860465116279073</v>
      </c>
      <c r="E64" s="105"/>
      <c r="F64" s="63">
        <v>9.183673469387756</v>
      </c>
      <c r="G64" s="63">
        <v>22.222222222222221</v>
      </c>
    </row>
    <row r="65" spans="1:7" x14ac:dyDescent="0.3">
      <c r="A65" s="101" t="s">
        <v>68</v>
      </c>
      <c r="B65" s="102"/>
      <c r="C65" s="433">
        <v>4</v>
      </c>
      <c r="D65" s="104">
        <f t="shared" si="3"/>
        <v>0.93023255813953487</v>
      </c>
      <c r="E65" s="105"/>
      <c r="F65" s="63">
        <v>5.0632911392405067</v>
      </c>
      <c r="G65" s="63">
        <v>17.391304347826086</v>
      </c>
    </row>
    <row r="66" spans="1:7" x14ac:dyDescent="0.3">
      <c r="A66" s="101" t="s">
        <v>69</v>
      </c>
      <c r="B66" s="102"/>
      <c r="C66" s="433">
        <v>5</v>
      </c>
      <c r="D66" s="104">
        <f t="shared" si="3"/>
        <v>1.1627906976744187</v>
      </c>
      <c r="E66" s="105"/>
      <c r="F66" s="63">
        <v>20</v>
      </c>
      <c r="G66" s="63">
        <v>38.461538461538467</v>
      </c>
    </row>
    <row r="67" spans="1:7" x14ac:dyDescent="0.3">
      <c r="A67" s="101" t="s">
        <v>70</v>
      </c>
      <c r="B67" s="102"/>
      <c r="C67" s="433">
        <v>22</v>
      </c>
      <c r="D67" s="104">
        <f t="shared" si="3"/>
        <v>5.1162790697674421</v>
      </c>
      <c r="E67" s="105"/>
      <c r="F67" s="63">
        <v>6.395348837209303</v>
      </c>
      <c r="G67" s="63">
        <v>18.803418803418804</v>
      </c>
    </row>
    <row r="68" spans="1:7" x14ac:dyDescent="0.3">
      <c r="A68" s="64" t="s">
        <v>71</v>
      </c>
      <c r="B68" s="102"/>
      <c r="C68" s="106">
        <f>SUM(C47:C67)</f>
        <v>200</v>
      </c>
      <c r="D68" s="104">
        <f t="shared" si="3"/>
        <v>46.511627906976742</v>
      </c>
      <c r="E68" s="105"/>
      <c r="F68" s="59">
        <v>8.9887640449438209</v>
      </c>
      <c r="G68" s="59">
        <v>21.929824561403507</v>
      </c>
    </row>
    <row r="69" spans="1:7" x14ac:dyDescent="0.3">
      <c r="A69" s="101"/>
      <c r="B69" s="102"/>
      <c r="E69" s="105"/>
    </row>
    <row r="70" spans="1:7" s="12" customFormat="1" x14ac:dyDescent="0.3">
      <c r="A70" s="64" t="s">
        <v>72</v>
      </c>
      <c r="C70" s="61"/>
      <c r="D70" s="104"/>
      <c r="E70" s="63"/>
      <c r="F70" s="63"/>
      <c r="G70" s="63"/>
    </row>
    <row r="71" spans="1:7" s="12" customFormat="1" x14ac:dyDescent="0.3">
      <c r="A71" s="67" t="s">
        <v>72</v>
      </c>
      <c r="B71" s="67"/>
      <c r="C71" s="422">
        <v>4</v>
      </c>
      <c r="D71" s="425">
        <f>C71/$C$105*100</f>
        <v>0.93023255813953487</v>
      </c>
      <c r="E71" s="59"/>
      <c r="F71" s="59">
        <v>9.0909090909090917</v>
      </c>
      <c r="G71" s="59">
        <v>20</v>
      </c>
    </row>
    <row r="72" spans="1:7" x14ac:dyDescent="0.3">
      <c r="A72" s="101"/>
      <c r="B72" s="102"/>
      <c r="E72" s="105"/>
    </row>
    <row r="73" spans="1:7" s="12" customFormat="1" x14ac:dyDescent="0.3">
      <c r="A73" s="64" t="s">
        <v>73</v>
      </c>
      <c r="C73" s="61"/>
      <c r="D73" s="104"/>
      <c r="E73" s="63"/>
      <c r="F73" s="63"/>
      <c r="G73" s="63"/>
    </row>
    <row r="74" spans="1:7" s="12" customFormat="1" x14ac:dyDescent="0.3">
      <c r="A74" s="67" t="s">
        <v>74</v>
      </c>
      <c r="B74" s="67"/>
      <c r="C74" s="433">
        <v>1</v>
      </c>
      <c r="D74" s="104">
        <f>C74/$C$105*100</f>
        <v>0.23255813953488372</v>
      </c>
      <c r="E74" s="63"/>
      <c r="F74" s="63">
        <v>10</v>
      </c>
      <c r="G74" s="63">
        <v>25</v>
      </c>
    </row>
    <row r="75" spans="1:7" s="12" customFormat="1" x14ac:dyDescent="0.3">
      <c r="A75" s="67" t="s">
        <v>73</v>
      </c>
      <c r="B75" s="67"/>
      <c r="C75" s="433">
        <v>5</v>
      </c>
      <c r="D75" s="104">
        <f>C75/$C$105*100</f>
        <v>1.1627906976744187</v>
      </c>
      <c r="E75" s="63"/>
      <c r="F75" s="63">
        <v>13.157894736842104</v>
      </c>
      <c r="G75" s="63">
        <v>23.809523809523807</v>
      </c>
    </row>
    <row r="76" spans="1:7" s="12" customFormat="1" x14ac:dyDescent="0.3">
      <c r="A76" s="64" t="s">
        <v>75</v>
      </c>
      <c r="C76" s="58">
        <f>SUM(C74:C75)</f>
        <v>6</v>
      </c>
      <c r="D76" s="425">
        <f>C76/$C$105*100</f>
        <v>1.3953488372093024</v>
      </c>
      <c r="E76" s="63"/>
      <c r="F76" s="59">
        <v>12.5</v>
      </c>
      <c r="G76" s="59">
        <v>24</v>
      </c>
    </row>
    <row r="77" spans="1:7" x14ac:dyDescent="0.3">
      <c r="A77" s="101"/>
      <c r="B77" s="102"/>
      <c r="E77" s="105"/>
    </row>
    <row r="78" spans="1:7" s="57" customFormat="1" x14ac:dyDescent="0.3">
      <c r="A78" s="64" t="s">
        <v>76</v>
      </c>
      <c r="B78" s="12"/>
      <c r="C78" s="58"/>
      <c r="D78" s="104"/>
      <c r="E78" s="63"/>
      <c r="F78" s="59"/>
      <c r="G78" s="59"/>
    </row>
    <row r="79" spans="1:7" s="57" customFormat="1" x14ac:dyDescent="0.3">
      <c r="A79" s="65" t="s">
        <v>76</v>
      </c>
      <c r="B79" s="12"/>
      <c r="C79" s="433">
        <v>13</v>
      </c>
      <c r="D79" s="104">
        <f>C79/$C$105*100</f>
        <v>3.0232558139534884</v>
      </c>
      <c r="E79" s="63"/>
      <c r="F79" s="63">
        <v>13.829787234042554</v>
      </c>
      <c r="G79" s="63">
        <v>16.883116883116884</v>
      </c>
    </row>
    <row r="80" spans="1:7" s="57" customFormat="1" x14ac:dyDescent="0.3">
      <c r="A80" s="65" t="s">
        <v>77</v>
      </c>
      <c r="B80" s="12"/>
      <c r="C80" s="433">
        <v>0</v>
      </c>
      <c r="D80" s="104">
        <f>C80/$C$105*100</f>
        <v>0</v>
      </c>
      <c r="E80" s="63"/>
      <c r="F80" s="63">
        <v>0</v>
      </c>
      <c r="G80" s="63">
        <v>0</v>
      </c>
    </row>
    <row r="81" spans="1:7" s="57" customFormat="1" x14ac:dyDescent="0.3">
      <c r="A81" s="65" t="s">
        <v>78</v>
      </c>
      <c r="B81" s="12"/>
      <c r="C81" s="433">
        <v>13</v>
      </c>
      <c r="D81" s="104">
        <f>C81/$C$105*100</f>
        <v>3.0232558139534884</v>
      </c>
      <c r="E81" s="63"/>
      <c r="F81" s="63">
        <v>9.4202898550724647</v>
      </c>
      <c r="G81" s="63">
        <v>25</v>
      </c>
    </row>
    <row r="82" spans="1:7" s="57" customFormat="1" x14ac:dyDescent="0.3">
      <c r="A82" s="65" t="s">
        <v>223</v>
      </c>
      <c r="B82" s="12"/>
      <c r="C82" s="433">
        <v>0</v>
      </c>
      <c r="D82" s="104">
        <f>C82/$C$105*100</f>
        <v>0</v>
      </c>
      <c r="E82" s="63"/>
      <c r="F82" s="63">
        <v>0</v>
      </c>
      <c r="G82" s="63">
        <v>0</v>
      </c>
    </row>
    <row r="83" spans="1:7" s="57" customFormat="1" x14ac:dyDescent="0.3">
      <c r="A83" s="64" t="s">
        <v>79</v>
      </c>
      <c r="B83" s="12"/>
      <c r="C83" s="58">
        <f>SUM(C79:C82)</f>
        <v>26</v>
      </c>
      <c r="D83" s="425">
        <f>C83/$C$105*100</f>
        <v>6.0465116279069768</v>
      </c>
      <c r="E83" s="63"/>
      <c r="F83" s="59">
        <v>10.87866108786611</v>
      </c>
      <c r="G83" s="59">
        <v>19.548872180451127</v>
      </c>
    </row>
    <row r="84" spans="1:7" x14ac:dyDescent="0.3">
      <c r="A84" s="101"/>
      <c r="B84" s="102"/>
      <c r="E84" s="105"/>
    </row>
    <row r="85" spans="1:7" x14ac:dyDescent="0.3">
      <c r="A85" s="56" t="s">
        <v>80</v>
      </c>
      <c r="B85" s="102"/>
      <c r="E85" s="105"/>
    </row>
    <row r="86" spans="1:7" x14ac:dyDescent="0.3">
      <c r="A86" s="101" t="s">
        <v>81</v>
      </c>
      <c r="B86" s="102"/>
      <c r="C86" s="433">
        <v>25</v>
      </c>
      <c r="D86" s="104">
        <f t="shared" ref="D86:D91" si="4">C86/$C$105*100</f>
        <v>5.8139534883720927</v>
      </c>
      <c r="E86" s="105"/>
      <c r="F86" s="63">
        <v>14.204545454545455</v>
      </c>
      <c r="G86" s="63">
        <v>17.6056338028169</v>
      </c>
    </row>
    <row r="87" spans="1:7" x14ac:dyDescent="0.3">
      <c r="A87" s="101" t="s">
        <v>82</v>
      </c>
      <c r="B87" s="102"/>
      <c r="C87" s="433">
        <v>0</v>
      </c>
      <c r="D87" s="104">
        <f t="shared" si="4"/>
        <v>0</v>
      </c>
      <c r="E87" s="105"/>
      <c r="F87" s="63">
        <v>0</v>
      </c>
      <c r="G87" s="63">
        <v>0</v>
      </c>
    </row>
    <row r="88" spans="1:7" x14ac:dyDescent="0.3">
      <c r="A88" s="101" t="s">
        <v>83</v>
      </c>
      <c r="B88" s="102"/>
      <c r="C88" s="433">
        <v>1</v>
      </c>
      <c r="D88" s="104">
        <f t="shared" si="4"/>
        <v>0.23255813953488372</v>
      </c>
      <c r="E88" s="105"/>
      <c r="F88" s="63">
        <v>33.333333333333329</v>
      </c>
      <c r="G88" s="63">
        <v>50</v>
      </c>
    </row>
    <row r="89" spans="1:7" x14ac:dyDescent="0.3">
      <c r="A89" s="101" t="s">
        <v>84</v>
      </c>
      <c r="B89" s="102"/>
      <c r="C89" s="433">
        <v>11</v>
      </c>
      <c r="D89" s="104">
        <f t="shared" si="4"/>
        <v>2.558139534883721</v>
      </c>
      <c r="E89" s="105"/>
      <c r="F89" s="63">
        <v>14.473684210526317</v>
      </c>
      <c r="G89" s="63">
        <v>21.568627450980394</v>
      </c>
    </row>
    <row r="90" spans="1:7" x14ac:dyDescent="0.3">
      <c r="A90" s="101" t="s">
        <v>86</v>
      </c>
      <c r="B90" s="102"/>
      <c r="C90" s="433">
        <v>11</v>
      </c>
      <c r="D90" s="104">
        <f t="shared" si="4"/>
        <v>2.558139534883721</v>
      </c>
      <c r="E90" s="105"/>
      <c r="F90" s="63">
        <v>18.96551724137931</v>
      </c>
      <c r="G90" s="63">
        <v>23.913043478260871</v>
      </c>
    </row>
    <row r="91" spans="1:7" x14ac:dyDescent="0.3">
      <c r="A91" s="56" t="s">
        <v>87</v>
      </c>
      <c r="B91" s="102"/>
      <c r="C91" s="106">
        <f>SUM(C86:C90)</f>
        <v>48</v>
      </c>
      <c r="D91" s="104">
        <f t="shared" si="4"/>
        <v>11.162790697674419</v>
      </c>
      <c r="E91" s="105"/>
      <c r="F91" s="59">
        <v>15.286624203821656</v>
      </c>
      <c r="G91" s="59">
        <v>19.834710743801654</v>
      </c>
    </row>
    <row r="92" spans="1:7" x14ac:dyDescent="0.3">
      <c r="A92" s="56"/>
      <c r="B92" s="102"/>
      <c r="C92" s="106"/>
      <c r="E92" s="105"/>
      <c r="F92" s="59"/>
      <c r="G92" s="59"/>
    </row>
    <row r="93" spans="1:7" x14ac:dyDescent="0.3">
      <c r="A93" s="107" t="s">
        <v>102</v>
      </c>
      <c r="B93" s="102"/>
      <c r="C93" s="106">
        <f>C91+C83+C76+C71+C68+C44+C25+C20+C13+C10</f>
        <v>374</v>
      </c>
      <c r="D93" s="425">
        <f>C93/$C$105*100</f>
        <v>86.976744186046503</v>
      </c>
      <c r="E93" s="105"/>
      <c r="F93" s="59">
        <v>9.8395159168639843</v>
      </c>
      <c r="G93" s="59">
        <v>20.238095238095237</v>
      </c>
    </row>
    <row r="94" spans="1:7" x14ac:dyDescent="0.3">
      <c r="A94" s="107"/>
      <c r="B94" s="102"/>
      <c r="C94" s="402"/>
      <c r="E94" s="105"/>
      <c r="F94" s="59"/>
      <c r="G94" s="59"/>
    </row>
    <row r="95" spans="1:7" x14ac:dyDescent="0.3">
      <c r="A95" s="101" t="s">
        <v>196</v>
      </c>
      <c r="B95" s="102"/>
      <c r="C95" s="103">
        <v>0</v>
      </c>
      <c r="D95" s="104">
        <v>0</v>
      </c>
      <c r="E95" s="105"/>
      <c r="F95" s="59">
        <v>0</v>
      </c>
      <c r="G95" s="63">
        <v>0</v>
      </c>
    </row>
    <row r="96" spans="1:7" x14ac:dyDescent="0.3">
      <c r="A96" s="101"/>
      <c r="B96" s="102"/>
      <c r="C96" s="401"/>
      <c r="E96" s="105"/>
    </row>
    <row r="97" spans="1:7" s="12" customFormat="1" x14ac:dyDescent="0.3">
      <c r="A97" s="69" t="s">
        <v>93</v>
      </c>
      <c r="C97" s="397"/>
      <c r="D97" s="104"/>
      <c r="E97" s="63"/>
      <c r="F97" s="63"/>
      <c r="G97" s="63"/>
    </row>
    <row r="98" spans="1:7" s="12" customFormat="1" x14ac:dyDescent="0.3">
      <c r="A98" s="12" t="s">
        <v>94</v>
      </c>
      <c r="C98" s="433">
        <v>1</v>
      </c>
      <c r="D98" s="104">
        <f>C98/$C$105*100</f>
        <v>0.23255813953488372</v>
      </c>
      <c r="E98" s="59"/>
      <c r="F98" s="63">
        <v>12.5</v>
      </c>
      <c r="G98" s="63">
        <v>20</v>
      </c>
    </row>
    <row r="99" spans="1:7" s="12" customFormat="1" x14ac:dyDescent="0.3">
      <c r="A99" s="65" t="s">
        <v>95</v>
      </c>
      <c r="C99" s="433">
        <v>11</v>
      </c>
      <c r="D99" s="104">
        <f>C99/$C$105*100</f>
        <v>2.558139534883721</v>
      </c>
      <c r="E99" s="59"/>
      <c r="F99" s="63">
        <v>11.224489795918368</v>
      </c>
      <c r="G99" s="63">
        <v>23.913043478260871</v>
      </c>
    </row>
    <row r="100" spans="1:7" s="12" customFormat="1" x14ac:dyDescent="0.3">
      <c r="A100" s="70" t="s">
        <v>96</v>
      </c>
      <c r="C100" s="433">
        <v>39</v>
      </c>
      <c r="D100" s="104">
        <f>C100/$C$105*100</f>
        <v>9.0697674418604652</v>
      </c>
      <c r="E100" s="59"/>
      <c r="F100" s="63">
        <v>20.103092783505154</v>
      </c>
      <c r="G100" s="63">
        <v>30.46875</v>
      </c>
    </row>
    <row r="101" spans="1:7" s="12" customFormat="1" x14ac:dyDescent="0.3">
      <c r="A101" s="65" t="s">
        <v>97</v>
      </c>
      <c r="C101" s="433">
        <v>5</v>
      </c>
      <c r="D101" s="104">
        <f>C101/$C$105*100</f>
        <v>1.1627906976744187</v>
      </c>
      <c r="E101" s="59"/>
      <c r="F101" s="63">
        <v>12.5</v>
      </c>
      <c r="G101" s="63">
        <v>31.25</v>
      </c>
    </row>
    <row r="102" spans="1:7" s="12" customFormat="1" x14ac:dyDescent="0.3">
      <c r="A102" s="69" t="s">
        <v>98</v>
      </c>
      <c r="C102" s="58">
        <f>SUM(C98:C101)</f>
        <v>56</v>
      </c>
      <c r="D102" s="104">
        <f>C102/$C$105*100</f>
        <v>13.023255813953488</v>
      </c>
      <c r="E102" s="59"/>
      <c r="F102" s="59">
        <v>16.470588235294116</v>
      </c>
      <c r="G102" s="59">
        <v>28.717948717948715</v>
      </c>
    </row>
    <row r="103" spans="1:7" x14ac:dyDescent="0.3">
      <c r="A103" s="101"/>
      <c r="B103" s="102"/>
      <c r="E103" s="105"/>
    </row>
    <row r="104" spans="1:7" s="12" customFormat="1" x14ac:dyDescent="0.3">
      <c r="A104" s="108"/>
      <c r="C104" s="398"/>
      <c r="D104" s="74"/>
      <c r="E104" s="63"/>
      <c r="F104" s="109"/>
      <c r="G104" s="110"/>
    </row>
    <row r="105" spans="1:7" s="6" customFormat="1" x14ac:dyDescent="0.3">
      <c r="A105" s="76" t="s">
        <v>99</v>
      </c>
      <c r="C105" s="77">
        <f>SUM(C102,C93,C95)</f>
        <v>430</v>
      </c>
      <c r="D105" s="111">
        <f>C105/C$105*100</f>
        <v>100</v>
      </c>
      <c r="E105" s="59"/>
      <c r="F105" s="80">
        <v>10.383965225790872</v>
      </c>
      <c r="G105" s="416">
        <v>21.047479197258934</v>
      </c>
    </row>
    <row r="106" spans="1:7" s="6" customFormat="1" x14ac:dyDescent="0.3">
      <c r="A106" s="81"/>
      <c r="C106" s="82"/>
      <c r="D106" s="84"/>
      <c r="E106" s="85"/>
      <c r="F106" s="86"/>
      <c r="G106" s="84"/>
    </row>
    <row r="107" spans="1:7" s="6" customFormat="1" x14ac:dyDescent="0.3">
      <c r="C107" s="87"/>
      <c r="D107" s="85"/>
      <c r="E107" s="85"/>
      <c r="F107" s="85"/>
      <c r="G107" s="85"/>
    </row>
    <row r="108" spans="1:7" s="117" customFormat="1" x14ac:dyDescent="0.35">
      <c r="A108" s="14" t="s">
        <v>261</v>
      </c>
      <c r="B108" s="15"/>
      <c r="C108" s="113"/>
      <c r="D108" s="114"/>
      <c r="E108" s="115"/>
      <c r="F108" s="116"/>
      <c r="G108" s="116"/>
    </row>
  </sheetData>
  <sortState ref="A48:K69">
    <sortCondition ref="A48"/>
  </sortState>
  <mergeCells count="1">
    <mergeCell ref="C5:D5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  <rowBreaks count="2" manualBreakCount="2">
    <brk id="45" max="16383" man="1"/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57"/>
  <sheetViews>
    <sheetView workbookViewId="0">
      <selection activeCell="A5" sqref="A5:A7"/>
    </sheetView>
  </sheetViews>
  <sheetFormatPr defaultRowHeight="15" x14ac:dyDescent="0.3"/>
  <cols>
    <col min="1" max="1" width="62.85546875" style="6" customWidth="1"/>
    <col min="2" max="2" width="1.42578125" style="6" customWidth="1"/>
    <col min="3" max="3" width="18.85546875" style="87" bestFit="1" customWidth="1"/>
    <col min="4" max="4" width="16.42578125" style="87" customWidth="1"/>
    <col min="5" max="5" width="1.42578125" style="85" customWidth="1"/>
    <col min="6" max="6" width="12.140625" style="87" customWidth="1"/>
    <col min="7" max="7" width="11.7109375" style="85" bestFit="1" customWidth="1"/>
    <col min="8" max="8" width="1.42578125" style="85" customWidth="1"/>
    <col min="9" max="9" width="17.5703125" style="85" bestFit="1" customWidth="1"/>
    <col min="10" max="10" width="15" style="85" customWidth="1"/>
    <col min="11" max="253" width="9.140625" style="6"/>
    <col min="254" max="254" width="62.85546875" style="6" customWidth="1"/>
    <col min="255" max="255" width="1.42578125" style="6" customWidth="1"/>
    <col min="256" max="256" width="18.85546875" style="6" bestFit="1" customWidth="1"/>
    <col min="257" max="257" width="16.42578125" style="6" customWidth="1"/>
    <col min="258" max="258" width="1.42578125" style="6" customWidth="1"/>
    <col min="259" max="259" width="12.140625" style="6" customWidth="1"/>
    <col min="260" max="260" width="11.7109375" style="6" bestFit="1" customWidth="1"/>
    <col min="261" max="261" width="1.42578125" style="6" customWidth="1"/>
    <col min="262" max="262" width="17.5703125" style="6" bestFit="1" customWidth="1"/>
    <col min="263" max="263" width="15" style="6" customWidth="1"/>
    <col min="264" max="509" width="9.140625" style="6"/>
    <col min="510" max="510" width="62.85546875" style="6" customWidth="1"/>
    <col min="511" max="511" width="1.42578125" style="6" customWidth="1"/>
    <col min="512" max="512" width="18.85546875" style="6" bestFit="1" customWidth="1"/>
    <col min="513" max="513" width="16.42578125" style="6" customWidth="1"/>
    <col min="514" max="514" width="1.42578125" style="6" customWidth="1"/>
    <col min="515" max="515" width="12.140625" style="6" customWidth="1"/>
    <col min="516" max="516" width="11.7109375" style="6" bestFit="1" customWidth="1"/>
    <col min="517" max="517" width="1.42578125" style="6" customWidth="1"/>
    <col min="518" max="518" width="17.5703125" style="6" bestFit="1" customWidth="1"/>
    <col min="519" max="519" width="15" style="6" customWidth="1"/>
    <col min="520" max="765" width="9.140625" style="6"/>
    <col min="766" max="766" width="62.85546875" style="6" customWidth="1"/>
    <col min="767" max="767" width="1.42578125" style="6" customWidth="1"/>
    <col min="768" max="768" width="18.85546875" style="6" bestFit="1" customWidth="1"/>
    <col min="769" max="769" width="16.42578125" style="6" customWidth="1"/>
    <col min="770" max="770" width="1.42578125" style="6" customWidth="1"/>
    <col min="771" max="771" width="12.140625" style="6" customWidth="1"/>
    <col min="772" max="772" width="11.7109375" style="6" bestFit="1" customWidth="1"/>
    <col min="773" max="773" width="1.42578125" style="6" customWidth="1"/>
    <col min="774" max="774" width="17.5703125" style="6" bestFit="1" customWidth="1"/>
    <col min="775" max="775" width="15" style="6" customWidth="1"/>
    <col min="776" max="1021" width="9.140625" style="6"/>
    <col min="1022" max="1022" width="62.85546875" style="6" customWidth="1"/>
    <col min="1023" max="1023" width="1.42578125" style="6" customWidth="1"/>
    <col min="1024" max="1024" width="18.85546875" style="6" bestFit="1" customWidth="1"/>
    <col min="1025" max="1025" width="16.42578125" style="6" customWidth="1"/>
    <col min="1026" max="1026" width="1.42578125" style="6" customWidth="1"/>
    <col min="1027" max="1027" width="12.140625" style="6" customWidth="1"/>
    <col min="1028" max="1028" width="11.7109375" style="6" bestFit="1" customWidth="1"/>
    <col min="1029" max="1029" width="1.42578125" style="6" customWidth="1"/>
    <col min="1030" max="1030" width="17.5703125" style="6" bestFit="1" customWidth="1"/>
    <col min="1031" max="1031" width="15" style="6" customWidth="1"/>
    <col min="1032" max="1277" width="9.140625" style="6"/>
    <col min="1278" max="1278" width="62.85546875" style="6" customWidth="1"/>
    <col min="1279" max="1279" width="1.42578125" style="6" customWidth="1"/>
    <col min="1280" max="1280" width="18.85546875" style="6" bestFit="1" customWidth="1"/>
    <col min="1281" max="1281" width="16.42578125" style="6" customWidth="1"/>
    <col min="1282" max="1282" width="1.42578125" style="6" customWidth="1"/>
    <col min="1283" max="1283" width="12.140625" style="6" customWidth="1"/>
    <col min="1284" max="1284" width="11.7109375" style="6" bestFit="1" customWidth="1"/>
    <col min="1285" max="1285" width="1.42578125" style="6" customWidth="1"/>
    <col min="1286" max="1286" width="17.5703125" style="6" bestFit="1" customWidth="1"/>
    <col min="1287" max="1287" width="15" style="6" customWidth="1"/>
    <col min="1288" max="1533" width="9.140625" style="6"/>
    <col min="1534" max="1534" width="62.85546875" style="6" customWidth="1"/>
    <col min="1535" max="1535" width="1.42578125" style="6" customWidth="1"/>
    <col min="1536" max="1536" width="18.85546875" style="6" bestFit="1" customWidth="1"/>
    <col min="1537" max="1537" width="16.42578125" style="6" customWidth="1"/>
    <col min="1538" max="1538" width="1.42578125" style="6" customWidth="1"/>
    <col min="1539" max="1539" width="12.140625" style="6" customWidth="1"/>
    <col min="1540" max="1540" width="11.7109375" style="6" bestFit="1" customWidth="1"/>
    <col min="1541" max="1541" width="1.42578125" style="6" customWidth="1"/>
    <col min="1542" max="1542" width="17.5703125" style="6" bestFit="1" customWidth="1"/>
    <col min="1543" max="1543" width="15" style="6" customWidth="1"/>
    <col min="1544" max="1789" width="9.140625" style="6"/>
    <col min="1790" max="1790" width="62.85546875" style="6" customWidth="1"/>
    <col min="1791" max="1791" width="1.42578125" style="6" customWidth="1"/>
    <col min="1792" max="1792" width="18.85546875" style="6" bestFit="1" customWidth="1"/>
    <col min="1793" max="1793" width="16.42578125" style="6" customWidth="1"/>
    <col min="1794" max="1794" width="1.42578125" style="6" customWidth="1"/>
    <col min="1795" max="1795" width="12.140625" style="6" customWidth="1"/>
    <col min="1796" max="1796" width="11.7109375" style="6" bestFit="1" customWidth="1"/>
    <col min="1797" max="1797" width="1.42578125" style="6" customWidth="1"/>
    <col min="1798" max="1798" width="17.5703125" style="6" bestFit="1" customWidth="1"/>
    <col min="1799" max="1799" width="15" style="6" customWidth="1"/>
    <col min="1800" max="2045" width="9.140625" style="6"/>
    <col min="2046" max="2046" width="62.85546875" style="6" customWidth="1"/>
    <col min="2047" max="2047" width="1.42578125" style="6" customWidth="1"/>
    <col min="2048" max="2048" width="18.85546875" style="6" bestFit="1" customWidth="1"/>
    <col min="2049" max="2049" width="16.42578125" style="6" customWidth="1"/>
    <col min="2050" max="2050" width="1.42578125" style="6" customWidth="1"/>
    <col min="2051" max="2051" width="12.140625" style="6" customWidth="1"/>
    <col min="2052" max="2052" width="11.7109375" style="6" bestFit="1" customWidth="1"/>
    <col min="2053" max="2053" width="1.42578125" style="6" customWidth="1"/>
    <col min="2054" max="2054" width="17.5703125" style="6" bestFit="1" customWidth="1"/>
    <col min="2055" max="2055" width="15" style="6" customWidth="1"/>
    <col min="2056" max="2301" width="9.140625" style="6"/>
    <col min="2302" max="2302" width="62.85546875" style="6" customWidth="1"/>
    <col min="2303" max="2303" width="1.42578125" style="6" customWidth="1"/>
    <col min="2304" max="2304" width="18.85546875" style="6" bestFit="1" customWidth="1"/>
    <col min="2305" max="2305" width="16.42578125" style="6" customWidth="1"/>
    <col min="2306" max="2306" width="1.42578125" style="6" customWidth="1"/>
    <col min="2307" max="2307" width="12.140625" style="6" customWidth="1"/>
    <col min="2308" max="2308" width="11.7109375" style="6" bestFit="1" customWidth="1"/>
    <col min="2309" max="2309" width="1.42578125" style="6" customWidth="1"/>
    <col min="2310" max="2310" width="17.5703125" style="6" bestFit="1" customWidth="1"/>
    <col min="2311" max="2311" width="15" style="6" customWidth="1"/>
    <col min="2312" max="2557" width="9.140625" style="6"/>
    <col min="2558" max="2558" width="62.85546875" style="6" customWidth="1"/>
    <col min="2559" max="2559" width="1.42578125" style="6" customWidth="1"/>
    <col min="2560" max="2560" width="18.85546875" style="6" bestFit="1" customWidth="1"/>
    <col min="2561" max="2561" width="16.42578125" style="6" customWidth="1"/>
    <col min="2562" max="2562" width="1.42578125" style="6" customWidth="1"/>
    <col min="2563" max="2563" width="12.140625" style="6" customWidth="1"/>
    <col min="2564" max="2564" width="11.7109375" style="6" bestFit="1" customWidth="1"/>
    <col min="2565" max="2565" width="1.42578125" style="6" customWidth="1"/>
    <col min="2566" max="2566" width="17.5703125" style="6" bestFit="1" customWidth="1"/>
    <col min="2567" max="2567" width="15" style="6" customWidth="1"/>
    <col min="2568" max="2813" width="9.140625" style="6"/>
    <col min="2814" max="2814" width="62.85546875" style="6" customWidth="1"/>
    <col min="2815" max="2815" width="1.42578125" style="6" customWidth="1"/>
    <col min="2816" max="2816" width="18.85546875" style="6" bestFit="1" customWidth="1"/>
    <col min="2817" max="2817" width="16.42578125" style="6" customWidth="1"/>
    <col min="2818" max="2818" width="1.42578125" style="6" customWidth="1"/>
    <col min="2819" max="2819" width="12.140625" style="6" customWidth="1"/>
    <col min="2820" max="2820" width="11.7109375" style="6" bestFit="1" customWidth="1"/>
    <col min="2821" max="2821" width="1.42578125" style="6" customWidth="1"/>
    <col min="2822" max="2822" width="17.5703125" style="6" bestFit="1" customWidth="1"/>
    <col min="2823" max="2823" width="15" style="6" customWidth="1"/>
    <col min="2824" max="3069" width="9.140625" style="6"/>
    <col min="3070" max="3070" width="62.85546875" style="6" customWidth="1"/>
    <col min="3071" max="3071" width="1.42578125" style="6" customWidth="1"/>
    <col min="3072" max="3072" width="18.85546875" style="6" bestFit="1" customWidth="1"/>
    <col min="3073" max="3073" width="16.42578125" style="6" customWidth="1"/>
    <col min="3074" max="3074" width="1.42578125" style="6" customWidth="1"/>
    <col min="3075" max="3075" width="12.140625" style="6" customWidth="1"/>
    <col min="3076" max="3076" width="11.7109375" style="6" bestFit="1" customWidth="1"/>
    <col min="3077" max="3077" width="1.42578125" style="6" customWidth="1"/>
    <col min="3078" max="3078" width="17.5703125" style="6" bestFit="1" customWidth="1"/>
    <col min="3079" max="3079" width="15" style="6" customWidth="1"/>
    <col min="3080" max="3325" width="9.140625" style="6"/>
    <col min="3326" max="3326" width="62.85546875" style="6" customWidth="1"/>
    <col min="3327" max="3327" width="1.42578125" style="6" customWidth="1"/>
    <col min="3328" max="3328" width="18.85546875" style="6" bestFit="1" customWidth="1"/>
    <col min="3329" max="3329" width="16.42578125" style="6" customWidth="1"/>
    <col min="3330" max="3330" width="1.42578125" style="6" customWidth="1"/>
    <col min="3331" max="3331" width="12.140625" style="6" customWidth="1"/>
    <col min="3332" max="3332" width="11.7109375" style="6" bestFit="1" customWidth="1"/>
    <col min="3333" max="3333" width="1.42578125" style="6" customWidth="1"/>
    <col min="3334" max="3334" width="17.5703125" style="6" bestFit="1" customWidth="1"/>
    <col min="3335" max="3335" width="15" style="6" customWidth="1"/>
    <col min="3336" max="3581" width="9.140625" style="6"/>
    <col min="3582" max="3582" width="62.85546875" style="6" customWidth="1"/>
    <col min="3583" max="3583" width="1.42578125" style="6" customWidth="1"/>
    <col min="3584" max="3584" width="18.85546875" style="6" bestFit="1" customWidth="1"/>
    <col min="3585" max="3585" width="16.42578125" style="6" customWidth="1"/>
    <col min="3586" max="3586" width="1.42578125" style="6" customWidth="1"/>
    <col min="3587" max="3587" width="12.140625" style="6" customWidth="1"/>
    <col min="3588" max="3588" width="11.7109375" style="6" bestFit="1" customWidth="1"/>
    <col min="3589" max="3589" width="1.42578125" style="6" customWidth="1"/>
    <col min="3590" max="3590" width="17.5703125" style="6" bestFit="1" customWidth="1"/>
    <col min="3591" max="3591" width="15" style="6" customWidth="1"/>
    <col min="3592" max="3837" width="9.140625" style="6"/>
    <col min="3838" max="3838" width="62.85546875" style="6" customWidth="1"/>
    <col min="3839" max="3839" width="1.42578125" style="6" customWidth="1"/>
    <col min="3840" max="3840" width="18.85546875" style="6" bestFit="1" customWidth="1"/>
    <col min="3841" max="3841" width="16.42578125" style="6" customWidth="1"/>
    <col min="3842" max="3842" width="1.42578125" style="6" customWidth="1"/>
    <col min="3843" max="3843" width="12.140625" style="6" customWidth="1"/>
    <col min="3844" max="3844" width="11.7109375" style="6" bestFit="1" customWidth="1"/>
    <col min="3845" max="3845" width="1.42578125" style="6" customWidth="1"/>
    <col min="3846" max="3846" width="17.5703125" style="6" bestFit="1" customWidth="1"/>
    <col min="3847" max="3847" width="15" style="6" customWidth="1"/>
    <col min="3848" max="4093" width="9.140625" style="6"/>
    <col min="4094" max="4094" width="62.85546875" style="6" customWidth="1"/>
    <col min="4095" max="4095" width="1.42578125" style="6" customWidth="1"/>
    <col min="4096" max="4096" width="18.85546875" style="6" bestFit="1" customWidth="1"/>
    <col min="4097" max="4097" width="16.42578125" style="6" customWidth="1"/>
    <col min="4098" max="4098" width="1.42578125" style="6" customWidth="1"/>
    <col min="4099" max="4099" width="12.140625" style="6" customWidth="1"/>
    <col min="4100" max="4100" width="11.7109375" style="6" bestFit="1" customWidth="1"/>
    <col min="4101" max="4101" width="1.42578125" style="6" customWidth="1"/>
    <col min="4102" max="4102" width="17.5703125" style="6" bestFit="1" customWidth="1"/>
    <col min="4103" max="4103" width="15" style="6" customWidth="1"/>
    <col min="4104" max="4349" width="9.140625" style="6"/>
    <col min="4350" max="4350" width="62.85546875" style="6" customWidth="1"/>
    <col min="4351" max="4351" width="1.42578125" style="6" customWidth="1"/>
    <col min="4352" max="4352" width="18.85546875" style="6" bestFit="1" customWidth="1"/>
    <col min="4353" max="4353" width="16.42578125" style="6" customWidth="1"/>
    <col min="4354" max="4354" width="1.42578125" style="6" customWidth="1"/>
    <col min="4355" max="4355" width="12.140625" style="6" customWidth="1"/>
    <col min="4356" max="4356" width="11.7109375" style="6" bestFit="1" customWidth="1"/>
    <col min="4357" max="4357" width="1.42578125" style="6" customWidth="1"/>
    <col min="4358" max="4358" width="17.5703125" style="6" bestFit="1" customWidth="1"/>
    <col min="4359" max="4359" width="15" style="6" customWidth="1"/>
    <col min="4360" max="4605" width="9.140625" style="6"/>
    <col min="4606" max="4606" width="62.85546875" style="6" customWidth="1"/>
    <col min="4607" max="4607" width="1.42578125" style="6" customWidth="1"/>
    <col min="4608" max="4608" width="18.85546875" style="6" bestFit="1" customWidth="1"/>
    <col min="4609" max="4609" width="16.42578125" style="6" customWidth="1"/>
    <col min="4610" max="4610" width="1.42578125" style="6" customWidth="1"/>
    <col min="4611" max="4611" width="12.140625" style="6" customWidth="1"/>
    <col min="4612" max="4612" width="11.7109375" style="6" bestFit="1" customWidth="1"/>
    <col min="4613" max="4613" width="1.42578125" style="6" customWidth="1"/>
    <col min="4614" max="4614" width="17.5703125" style="6" bestFit="1" customWidth="1"/>
    <col min="4615" max="4615" width="15" style="6" customWidth="1"/>
    <col min="4616" max="4861" width="9.140625" style="6"/>
    <col min="4862" max="4862" width="62.85546875" style="6" customWidth="1"/>
    <col min="4863" max="4863" width="1.42578125" style="6" customWidth="1"/>
    <col min="4864" max="4864" width="18.85546875" style="6" bestFit="1" customWidth="1"/>
    <col min="4865" max="4865" width="16.42578125" style="6" customWidth="1"/>
    <col min="4866" max="4866" width="1.42578125" style="6" customWidth="1"/>
    <col min="4867" max="4867" width="12.140625" style="6" customWidth="1"/>
    <col min="4868" max="4868" width="11.7109375" style="6" bestFit="1" customWidth="1"/>
    <col min="4869" max="4869" width="1.42578125" style="6" customWidth="1"/>
    <col min="4870" max="4870" width="17.5703125" style="6" bestFit="1" customWidth="1"/>
    <col min="4871" max="4871" width="15" style="6" customWidth="1"/>
    <col min="4872" max="5117" width="9.140625" style="6"/>
    <col min="5118" max="5118" width="62.85546875" style="6" customWidth="1"/>
    <col min="5119" max="5119" width="1.42578125" style="6" customWidth="1"/>
    <col min="5120" max="5120" width="18.85546875" style="6" bestFit="1" customWidth="1"/>
    <col min="5121" max="5121" width="16.42578125" style="6" customWidth="1"/>
    <col min="5122" max="5122" width="1.42578125" style="6" customWidth="1"/>
    <col min="5123" max="5123" width="12.140625" style="6" customWidth="1"/>
    <col min="5124" max="5124" width="11.7109375" style="6" bestFit="1" customWidth="1"/>
    <col min="5125" max="5125" width="1.42578125" style="6" customWidth="1"/>
    <col min="5126" max="5126" width="17.5703125" style="6" bestFit="1" customWidth="1"/>
    <col min="5127" max="5127" width="15" style="6" customWidth="1"/>
    <col min="5128" max="5373" width="9.140625" style="6"/>
    <col min="5374" max="5374" width="62.85546875" style="6" customWidth="1"/>
    <col min="5375" max="5375" width="1.42578125" style="6" customWidth="1"/>
    <col min="5376" max="5376" width="18.85546875" style="6" bestFit="1" customWidth="1"/>
    <col min="5377" max="5377" width="16.42578125" style="6" customWidth="1"/>
    <col min="5378" max="5378" width="1.42578125" style="6" customWidth="1"/>
    <col min="5379" max="5379" width="12.140625" style="6" customWidth="1"/>
    <col min="5380" max="5380" width="11.7109375" style="6" bestFit="1" customWidth="1"/>
    <col min="5381" max="5381" width="1.42578125" style="6" customWidth="1"/>
    <col min="5382" max="5382" width="17.5703125" style="6" bestFit="1" customWidth="1"/>
    <col min="5383" max="5383" width="15" style="6" customWidth="1"/>
    <col min="5384" max="5629" width="9.140625" style="6"/>
    <col min="5630" max="5630" width="62.85546875" style="6" customWidth="1"/>
    <col min="5631" max="5631" width="1.42578125" style="6" customWidth="1"/>
    <col min="5632" max="5632" width="18.85546875" style="6" bestFit="1" customWidth="1"/>
    <col min="5633" max="5633" width="16.42578125" style="6" customWidth="1"/>
    <col min="5634" max="5634" width="1.42578125" style="6" customWidth="1"/>
    <col min="5635" max="5635" width="12.140625" style="6" customWidth="1"/>
    <col min="5636" max="5636" width="11.7109375" style="6" bestFit="1" customWidth="1"/>
    <col min="5637" max="5637" width="1.42578125" style="6" customWidth="1"/>
    <col min="5638" max="5638" width="17.5703125" style="6" bestFit="1" customWidth="1"/>
    <col min="5639" max="5639" width="15" style="6" customWidth="1"/>
    <col min="5640" max="5885" width="9.140625" style="6"/>
    <col min="5886" max="5886" width="62.85546875" style="6" customWidth="1"/>
    <col min="5887" max="5887" width="1.42578125" style="6" customWidth="1"/>
    <col min="5888" max="5888" width="18.85546875" style="6" bestFit="1" customWidth="1"/>
    <col min="5889" max="5889" width="16.42578125" style="6" customWidth="1"/>
    <col min="5890" max="5890" width="1.42578125" style="6" customWidth="1"/>
    <col min="5891" max="5891" width="12.140625" style="6" customWidth="1"/>
    <col min="5892" max="5892" width="11.7109375" style="6" bestFit="1" customWidth="1"/>
    <col min="5893" max="5893" width="1.42578125" style="6" customWidth="1"/>
    <col min="5894" max="5894" width="17.5703125" style="6" bestFit="1" customWidth="1"/>
    <col min="5895" max="5895" width="15" style="6" customWidth="1"/>
    <col min="5896" max="6141" width="9.140625" style="6"/>
    <col min="6142" max="6142" width="62.85546875" style="6" customWidth="1"/>
    <col min="6143" max="6143" width="1.42578125" style="6" customWidth="1"/>
    <col min="6144" max="6144" width="18.85546875" style="6" bestFit="1" customWidth="1"/>
    <col min="6145" max="6145" width="16.42578125" style="6" customWidth="1"/>
    <col min="6146" max="6146" width="1.42578125" style="6" customWidth="1"/>
    <col min="6147" max="6147" width="12.140625" style="6" customWidth="1"/>
    <col min="6148" max="6148" width="11.7109375" style="6" bestFit="1" customWidth="1"/>
    <col min="6149" max="6149" width="1.42578125" style="6" customWidth="1"/>
    <col min="6150" max="6150" width="17.5703125" style="6" bestFit="1" customWidth="1"/>
    <col min="6151" max="6151" width="15" style="6" customWidth="1"/>
    <col min="6152" max="6397" width="9.140625" style="6"/>
    <col min="6398" max="6398" width="62.85546875" style="6" customWidth="1"/>
    <col min="6399" max="6399" width="1.42578125" style="6" customWidth="1"/>
    <col min="6400" max="6400" width="18.85546875" style="6" bestFit="1" customWidth="1"/>
    <col min="6401" max="6401" width="16.42578125" style="6" customWidth="1"/>
    <col min="6402" max="6402" width="1.42578125" style="6" customWidth="1"/>
    <col min="6403" max="6403" width="12.140625" style="6" customWidth="1"/>
    <col min="6404" max="6404" width="11.7109375" style="6" bestFit="1" customWidth="1"/>
    <col min="6405" max="6405" width="1.42578125" style="6" customWidth="1"/>
    <col min="6406" max="6406" width="17.5703125" style="6" bestFit="1" customWidth="1"/>
    <col min="6407" max="6407" width="15" style="6" customWidth="1"/>
    <col min="6408" max="6653" width="9.140625" style="6"/>
    <col min="6654" max="6654" width="62.85546875" style="6" customWidth="1"/>
    <col min="6655" max="6655" width="1.42578125" style="6" customWidth="1"/>
    <col min="6656" max="6656" width="18.85546875" style="6" bestFit="1" customWidth="1"/>
    <col min="6657" max="6657" width="16.42578125" style="6" customWidth="1"/>
    <col min="6658" max="6658" width="1.42578125" style="6" customWidth="1"/>
    <col min="6659" max="6659" width="12.140625" style="6" customWidth="1"/>
    <col min="6660" max="6660" width="11.7109375" style="6" bestFit="1" customWidth="1"/>
    <col min="6661" max="6661" width="1.42578125" style="6" customWidth="1"/>
    <col min="6662" max="6662" width="17.5703125" style="6" bestFit="1" customWidth="1"/>
    <col min="6663" max="6663" width="15" style="6" customWidth="1"/>
    <col min="6664" max="6909" width="9.140625" style="6"/>
    <col min="6910" max="6910" width="62.85546875" style="6" customWidth="1"/>
    <col min="6911" max="6911" width="1.42578125" style="6" customWidth="1"/>
    <col min="6912" max="6912" width="18.85546875" style="6" bestFit="1" customWidth="1"/>
    <col min="6913" max="6913" width="16.42578125" style="6" customWidth="1"/>
    <col min="6914" max="6914" width="1.42578125" style="6" customWidth="1"/>
    <col min="6915" max="6915" width="12.140625" style="6" customWidth="1"/>
    <col min="6916" max="6916" width="11.7109375" style="6" bestFit="1" customWidth="1"/>
    <col min="6917" max="6917" width="1.42578125" style="6" customWidth="1"/>
    <col min="6918" max="6918" width="17.5703125" style="6" bestFit="1" customWidth="1"/>
    <col min="6919" max="6919" width="15" style="6" customWidth="1"/>
    <col min="6920" max="7165" width="9.140625" style="6"/>
    <col min="7166" max="7166" width="62.85546875" style="6" customWidth="1"/>
    <col min="7167" max="7167" width="1.42578125" style="6" customWidth="1"/>
    <col min="7168" max="7168" width="18.85546875" style="6" bestFit="1" customWidth="1"/>
    <col min="7169" max="7169" width="16.42578125" style="6" customWidth="1"/>
    <col min="7170" max="7170" width="1.42578125" style="6" customWidth="1"/>
    <col min="7171" max="7171" width="12.140625" style="6" customWidth="1"/>
    <col min="7172" max="7172" width="11.7109375" style="6" bestFit="1" customWidth="1"/>
    <col min="7173" max="7173" width="1.42578125" style="6" customWidth="1"/>
    <col min="7174" max="7174" width="17.5703125" style="6" bestFit="1" customWidth="1"/>
    <col min="7175" max="7175" width="15" style="6" customWidth="1"/>
    <col min="7176" max="7421" width="9.140625" style="6"/>
    <col min="7422" max="7422" width="62.85546875" style="6" customWidth="1"/>
    <col min="7423" max="7423" width="1.42578125" style="6" customWidth="1"/>
    <col min="7424" max="7424" width="18.85546875" style="6" bestFit="1" customWidth="1"/>
    <col min="7425" max="7425" width="16.42578125" style="6" customWidth="1"/>
    <col min="7426" max="7426" width="1.42578125" style="6" customWidth="1"/>
    <col min="7427" max="7427" width="12.140625" style="6" customWidth="1"/>
    <col min="7428" max="7428" width="11.7109375" style="6" bestFit="1" customWidth="1"/>
    <col min="7429" max="7429" width="1.42578125" style="6" customWidth="1"/>
    <col min="7430" max="7430" width="17.5703125" style="6" bestFit="1" customWidth="1"/>
    <col min="7431" max="7431" width="15" style="6" customWidth="1"/>
    <col min="7432" max="7677" width="9.140625" style="6"/>
    <col min="7678" max="7678" width="62.85546875" style="6" customWidth="1"/>
    <col min="7679" max="7679" width="1.42578125" style="6" customWidth="1"/>
    <col min="7680" max="7680" width="18.85546875" style="6" bestFit="1" customWidth="1"/>
    <col min="7681" max="7681" width="16.42578125" style="6" customWidth="1"/>
    <col min="7682" max="7682" width="1.42578125" style="6" customWidth="1"/>
    <col min="7683" max="7683" width="12.140625" style="6" customWidth="1"/>
    <col min="7684" max="7684" width="11.7109375" style="6" bestFit="1" customWidth="1"/>
    <col min="7685" max="7685" width="1.42578125" style="6" customWidth="1"/>
    <col min="7686" max="7686" width="17.5703125" style="6" bestFit="1" customWidth="1"/>
    <col min="7687" max="7687" width="15" style="6" customWidth="1"/>
    <col min="7688" max="7933" width="9.140625" style="6"/>
    <col min="7934" max="7934" width="62.85546875" style="6" customWidth="1"/>
    <col min="7935" max="7935" width="1.42578125" style="6" customWidth="1"/>
    <col min="7936" max="7936" width="18.85546875" style="6" bestFit="1" customWidth="1"/>
    <col min="7937" max="7937" width="16.42578125" style="6" customWidth="1"/>
    <col min="7938" max="7938" width="1.42578125" style="6" customWidth="1"/>
    <col min="7939" max="7939" width="12.140625" style="6" customWidth="1"/>
    <col min="7940" max="7940" width="11.7109375" style="6" bestFit="1" customWidth="1"/>
    <col min="7941" max="7941" width="1.42578125" style="6" customWidth="1"/>
    <col min="7942" max="7942" width="17.5703125" style="6" bestFit="1" customWidth="1"/>
    <col min="7943" max="7943" width="15" style="6" customWidth="1"/>
    <col min="7944" max="8189" width="9.140625" style="6"/>
    <col min="8190" max="8190" width="62.85546875" style="6" customWidth="1"/>
    <col min="8191" max="8191" width="1.42578125" style="6" customWidth="1"/>
    <col min="8192" max="8192" width="18.85546875" style="6" bestFit="1" customWidth="1"/>
    <col min="8193" max="8193" width="16.42578125" style="6" customWidth="1"/>
    <col min="8194" max="8194" width="1.42578125" style="6" customWidth="1"/>
    <col min="8195" max="8195" width="12.140625" style="6" customWidth="1"/>
    <col min="8196" max="8196" width="11.7109375" style="6" bestFit="1" customWidth="1"/>
    <col min="8197" max="8197" width="1.42578125" style="6" customWidth="1"/>
    <col min="8198" max="8198" width="17.5703125" style="6" bestFit="1" customWidth="1"/>
    <col min="8199" max="8199" width="15" style="6" customWidth="1"/>
    <col min="8200" max="8445" width="9.140625" style="6"/>
    <col min="8446" max="8446" width="62.85546875" style="6" customWidth="1"/>
    <col min="8447" max="8447" width="1.42578125" style="6" customWidth="1"/>
    <col min="8448" max="8448" width="18.85546875" style="6" bestFit="1" customWidth="1"/>
    <col min="8449" max="8449" width="16.42578125" style="6" customWidth="1"/>
    <col min="8450" max="8450" width="1.42578125" style="6" customWidth="1"/>
    <col min="8451" max="8451" width="12.140625" style="6" customWidth="1"/>
    <col min="8452" max="8452" width="11.7109375" style="6" bestFit="1" customWidth="1"/>
    <col min="8453" max="8453" width="1.42578125" style="6" customWidth="1"/>
    <col min="8454" max="8454" width="17.5703125" style="6" bestFit="1" customWidth="1"/>
    <col min="8455" max="8455" width="15" style="6" customWidth="1"/>
    <col min="8456" max="8701" width="9.140625" style="6"/>
    <col min="8702" max="8702" width="62.85546875" style="6" customWidth="1"/>
    <col min="8703" max="8703" width="1.42578125" style="6" customWidth="1"/>
    <col min="8704" max="8704" width="18.85546875" style="6" bestFit="1" customWidth="1"/>
    <col min="8705" max="8705" width="16.42578125" style="6" customWidth="1"/>
    <col min="8706" max="8706" width="1.42578125" style="6" customWidth="1"/>
    <col min="8707" max="8707" width="12.140625" style="6" customWidth="1"/>
    <col min="8708" max="8708" width="11.7109375" style="6" bestFit="1" customWidth="1"/>
    <col min="8709" max="8709" width="1.42578125" style="6" customWidth="1"/>
    <col min="8710" max="8710" width="17.5703125" style="6" bestFit="1" customWidth="1"/>
    <col min="8711" max="8711" width="15" style="6" customWidth="1"/>
    <col min="8712" max="8957" width="9.140625" style="6"/>
    <col min="8958" max="8958" width="62.85546875" style="6" customWidth="1"/>
    <col min="8959" max="8959" width="1.42578125" style="6" customWidth="1"/>
    <col min="8960" max="8960" width="18.85546875" style="6" bestFit="1" customWidth="1"/>
    <col min="8961" max="8961" width="16.42578125" style="6" customWidth="1"/>
    <col min="8962" max="8962" width="1.42578125" style="6" customWidth="1"/>
    <col min="8963" max="8963" width="12.140625" style="6" customWidth="1"/>
    <col min="8964" max="8964" width="11.7109375" style="6" bestFit="1" customWidth="1"/>
    <col min="8965" max="8965" width="1.42578125" style="6" customWidth="1"/>
    <col min="8966" max="8966" width="17.5703125" style="6" bestFit="1" customWidth="1"/>
    <col min="8967" max="8967" width="15" style="6" customWidth="1"/>
    <col min="8968" max="9213" width="9.140625" style="6"/>
    <col min="9214" max="9214" width="62.85546875" style="6" customWidth="1"/>
    <col min="9215" max="9215" width="1.42578125" style="6" customWidth="1"/>
    <col min="9216" max="9216" width="18.85546875" style="6" bestFit="1" customWidth="1"/>
    <col min="9217" max="9217" width="16.42578125" style="6" customWidth="1"/>
    <col min="9218" max="9218" width="1.42578125" style="6" customWidth="1"/>
    <col min="9219" max="9219" width="12.140625" style="6" customWidth="1"/>
    <col min="9220" max="9220" width="11.7109375" style="6" bestFit="1" customWidth="1"/>
    <col min="9221" max="9221" width="1.42578125" style="6" customWidth="1"/>
    <col min="9222" max="9222" width="17.5703125" style="6" bestFit="1" customWidth="1"/>
    <col min="9223" max="9223" width="15" style="6" customWidth="1"/>
    <col min="9224" max="9469" width="9.140625" style="6"/>
    <col min="9470" max="9470" width="62.85546875" style="6" customWidth="1"/>
    <col min="9471" max="9471" width="1.42578125" style="6" customWidth="1"/>
    <col min="9472" max="9472" width="18.85546875" style="6" bestFit="1" customWidth="1"/>
    <col min="9473" max="9473" width="16.42578125" style="6" customWidth="1"/>
    <col min="9474" max="9474" width="1.42578125" style="6" customWidth="1"/>
    <col min="9475" max="9475" width="12.140625" style="6" customWidth="1"/>
    <col min="9476" max="9476" width="11.7109375" style="6" bestFit="1" customWidth="1"/>
    <col min="9477" max="9477" width="1.42578125" style="6" customWidth="1"/>
    <col min="9478" max="9478" width="17.5703125" style="6" bestFit="1" customWidth="1"/>
    <col min="9479" max="9479" width="15" style="6" customWidth="1"/>
    <col min="9480" max="9725" width="9.140625" style="6"/>
    <col min="9726" max="9726" width="62.85546875" style="6" customWidth="1"/>
    <col min="9727" max="9727" width="1.42578125" style="6" customWidth="1"/>
    <col min="9728" max="9728" width="18.85546875" style="6" bestFit="1" customWidth="1"/>
    <col min="9729" max="9729" width="16.42578125" style="6" customWidth="1"/>
    <col min="9730" max="9730" width="1.42578125" style="6" customWidth="1"/>
    <col min="9731" max="9731" width="12.140625" style="6" customWidth="1"/>
    <col min="9732" max="9732" width="11.7109375" style="6" bestFit="1" customWidth="1"/>
    <col min="9733" max="9733" width="1.42578125" style="6" customWidth="1"/>
    <col min="9734" max="9734" width="17.5703125" style="6" bestFit="1" customWidth="1"/>
    <col min="9735" max="9735" width="15" style="6" customWidth="1"/>
    <col min="9736" max="9981" width="9.140625" style="6"/>
    <col min="9982" max="9982" width="62.85546875" style="6" customWidth="1"/>
    <col min="9983" max="9983" width="1.42578125" style="6" customWidth="1"/>
    <col min="9984" max="9984" width="18.85546875" style="6" bestFit="1" customWidth="1"/>
    <col min="9985" max="9985" width="16.42578125" style="6" customWidth="1"/>
    <col min="9986" max="9986" width="1.42578125" style="6" customWidth="1"/>
    <col min="9987" max="9987" width="12.140625" style="6" customWidth="1"/>
    <col min="9988" max="9988" width="11.7109375" style="6" bestFit="1" customWidth="1"/>
    <col min="9989" max="9989" width="1.42578125" style="6" customWidth="1"/>
    <col min="9990" max="9990" width="17.5703125" style="6" bestFit="1" customWidth="1"/>
    <col min="9991" max="9991" width="15" style="6" customWidth="1"/>
    <col min="9992" max="10237" width="9.140625" style="6"/>
    <col min="10238" max="10238" width="62.85546875" style="6" customWidth="1"/>
    <col min="10239" max="10239" width="1.42578125" style="6" customWidth="1"/>
    <col min="10240" max="10240" width="18.85546875" style="6" bestFit="1" customWidth="1"/>
    <col min="10241" max="10241" width="16.42578125" style="6" customWidth="1"/>
    <col min="10242" max="10242" width="1.42578125" style="6" customWidth="1"/>
    <col min="10243" max="10243" width="12.140625" style="6" customWidth="1"/>
    <col min="10244" max="10244" width="11.7109375" style="6" bestFit="1" customWidth="1"/>
    <col min="10245" max="10245" width="1.42578125" style="6" customWidth="1"/>
    <col min="10246" max="10246" width="17.5703125" style="6" bestFit="1" customWidth="1"/>
    <col min="10247" max="10247" width="15" style="6" customWidth="1"/>
    <col min="10248" max="10493" width="9.140625" style="6"/>
    <col min="10494" max="10494" width="62.85546875" style="6" customWidth="1"/>
    <col min="10495" max="10495" width="1.42578125" style="6" customWidth="1"/>
    <col min="10496" max="10496" width="18.85546875" style="6" bestFit="1" customWidth="1"/>
    <col min="10497" max="10497" width="16.42578125" style="6" customWidth="1"/>
    <col min="10498" max="10498" width="1.42578125" style="6" customWidth="1"/>
    <col min="10499" max="10499" width="12.140625" style="6" customWidth="1"/>
    <col min="10500" max="10500" width="11.7109375" style="6" bestFit="1" customWidth="1"/>
    <col min="10501" max="10501" width="1.42578125" style="6" customWidth="1"/>
    <col min="10502" max="10502" width="17.5703125" style="6" bestFit="1" customWidth="1"/>
    <col min="10503" max="10503" width="15" style="6" customWidth="1"/>
    <col min="10504" max="10749" width="9.140625" style="6"/>
    <col min="10750" max="10750" width="62.85546875" style="6" customWidth="1"/>
    <col min="10751" max="10751" width="1.42578125" style="6" customWidth="1"/>
    <col min="10752" max="10752" width="18.85546875" style="6" bestFit="1" customWidth="1"/>
    <col min="10753" max="10753" width="16.42578125" style="6" customWidth="1"/>
    <col min="10754" max="10754" width="1.42578125" style="6" customWidth="1"/>
    <col min="10755" max="10755" width="12.140625" style="6" customWidth="1"/>
    <col min="10756" max="10756" width="11.7109375" style="6" bestFit="1" customWidth="1"/>
    <col min="10757" max="10757" width="1.42578125" style="6" customWidth="1"/>
    <col min="10758" max="10758" width="17.5703125" style="6" bestFit="1" customWidth="1"/>
    <col min="10759" max="10759" width="15" style="6" customWidth="1"/>
    <col min="10760" max="11005" width="9.140625" style="6"/>
    <col min="11006" max="11006" width="62.85546875" style="6" customWidth="1"/>
    <col min="11007" max="11007" width="1.42578125" style="6" customWidth="1"/>
    <col min="11008" max="11008" width="18.85546875" style="6" bestFit="1" customWidth="1"/>
    <col min="11009" max="11009" width="16.42578125" style="6" customWidth="1"/>
    <col min="11010" max="11010" width="1.42578125" style="6" customWidth="1"/>
    <col min="11011" max="11011" width="12.140625" style="6" customWidth="1"/>
    <col min="11012" max="11012" width="11.7109375" style="6" bestFit="1" customWidth="1"/>
    <col min="11013" max="11013" width="1.42578125" style="6" customWidth="1"/>
    <col min="11014" max="11014" width="17.5703125" style="6" bestFit="1" customWidth="1"/>
    <col min="11015" max="11015" width="15" style="6" customWidth="1"/>
    <col min="11016" max="11261" width="9.140625" style="6"/>
    <col min="11262" max="11262" width="62.85546875" style="6" customWidth="1"/>
    <col min="11263" max="11263" width="1.42578125" style="6" customWidth="1"/>
    <col min="11264" max="11264" width="18.85546875" style="6" bestFit="1" customWidth="1"/>
    <col min="11265" max="11265" width="16.42578125" style="6" customWidth="1"/>
    <col min="11266" max="11266" width="1.42578125" style="6" customWidth="1"/>
    <col min="11267" max="11267" width="12.140625" style="6" customWidth="1"/>
    <col min="11268" max="11268" width="11.7109375" style="6" bestFit="1" customWidth="1"/>
    <col min="11269" max="11269" width="1.42578125" style="6" customWidth="1"/>
    <col min="11270" max="11270" width="17.5703125" style="6" bestFit="1" customWidth="1"/>
    <col min="11271" max="11271" width="15" style="6" customWidth="1"/>
    <col min="11272" max="11517" width="9.140625" style="6"/>
    <col min="11518" max="11518" width="62.85546875" style="6" customWidth="1"/>
    <col min="11519" max="11519" width="1.42578125" style="6" customWidth="1"/>
    <col min="11520" max="11520" width="18.85546875" style="6" bestFit="1" customWidth="1"/>
    <col min="11521" max="11521" width="16.42578125" style="6" customWidth="1"/>
    <col min="11522" max="11522" width="1.42578125" style="6" customWidth="1"/>
    <col min="11523" max="11523" width="12.140625" style="6" customWidth="1"/>
    <col min="11524" max="11524" width="11.7109375" style="6" bestFit="1" customWidth="1"/>
    <col min="11525" max="11525" width="1.42578125" style="6" customWidth="1"/>
    <col min="11526" max="11526" width="17.5703125" style="6" bestFit="1" customWidth="1"/>
    <col min="11527" max="11527" width="15" style="6" customWidth="1"/>
    <col min="11528" max="11773" width="9.140625" style="6"/>
    <col min="11774" max="11774" width="62.85546875" style="6" customWidth="1"/>
    <col min="11775" max="11775" width="1.42578125" style="6" customWidth="1"/>
    <col min="11776" max="11776" width="18.85546875" style="6" bestFit="1" customWidth="1"/>
    <col min="11777" max="11777" width="16.42578125" style="6" customWidth="1"/>
    <col min="11778" max="11778" width="1.42578125" style="6" customWidth="1"/>
    <col min="11779" max="11779" width="12.140625" style="6" customWidth="1"/>
    <col min="11780" max="11780" width="11.7109375" style="6" bestFit="1" customWidth="1"/>
    <col min="11781" max="11781" width="1.42578125" style="6" customWidth="1"/>
    <col min="11782" max="11782" width="17.5703125" style="6" bestFit="1" customWidth="1"/>
    <col min="11783" max="11783" width="15" style="6" customWidth="1"/>
    <col min="11784" max="12029" width="9.140625" style="6"/>
    <col min="12030" max="12030" width="62.85546875" style="6" customWidth="1"/>
    <col min="12031" max="12031" width="1.42578125" style="6" customWidth="1"/>
    <col min="12032" max="12032" width="18.85546875" style="6" bestFit="1" customWidth="1"/>
    <col min="12033" max="12033" width="16.42578125" style="6" customWidth="1"/>
    <col min="12034" max="12034" width="1.42578125" style="6" customWidth="1"/>
    <col min="12035" max="12035" width="12.140625" style="6" customWidth="1"/>
    <col min="12036" max="12036" width="11.7109375" style="6" bestFit="1" customWidth="1"/>
    <col min="12037" max="12037" width="1.42578125" style="6" customWidth="1"/>
    <col min="12038" max="12038" width="17.5703125" style="6" bestFit="1" customWidth="1"/>
    <col min="12039" max="12039" width="15" style="6" customWidth="1"/>
    <col min="12040" max="12285" width="9.140625" style="6"/>
    <col min="12286" max="12286" width="62.85546875" style="6" customWidth="1"/>
    <col min="12287" max="12287" width="1.42578125" style="6" customWidth="1"/>
    <col min="12288" max="12288" width="18.85546875" style="6" bestFit="1" customWidth="1"/>
    <col min="12289" max="12289" width="16.42578125" style="6" customWidth="1"/>
    <col min="12290" max="12290" width="1.42578125" style="6" customWidth="1"/>
    <col min="12291" max="12291" width="12.140625" style="6" customWidth="1"/>
    <col min="12292" max="12292" width="11.7109375" style="6" bestFit="1" customWidth="1"/>
    <col min="12293" max="12293" width="1.42578125" style="6" customWidth="1"/>
    <col min="12294" max="12294" width="17.5703125" style="6" bestFit="1" customWidth="1"/>
    <col min="12295" max="12295" width="15" style="6" customWidth="1"/>
    <col min="12296" max="12541" width="9.140625" style="6"/>
    <col min="12542" max="12542" width="62.85546875" style="6" customWidth="1"/>
    <col min="12543" max="12543" width="1.42578125" style="6" customWidth="1"/>
    <col min="12544" max="12544" width="18.85546875" style="6" bestFit="1" customWidth="1"/>
    <col min="12545" max="12545" width="16.42578125" style="6" customWidth="1"/>
    <col min="12546" max="12546" width="1.42578125" style="6" customWidth="1"/>
    <col min="12547" max="12547" width="12.140625" style="6" customWidth="1"/>
    <col min="12548" max="12548" width="11.7109375" style="6" bestFit="1" customWidth="1"/>
    <col min="12549" max="12549" width="1.42578125" style="6" customWidth="1"/>
    <col min="12550" max="12550" width="17.5703125" style="6" bestFit="1" customWidth="1"/>
    <col min="12551" max="12551" width="15" style="6" customWidth="1"/>
    <col min="12552" max="12797" width="9.140625" style="6"/>
    <col min="12798" max="12798" width="62.85546875" style="6" customWidth="1"/>
    <col min="12799" max="12799" width="1.42578125" style="6" customWidth="1"/>
    <col min="12800" max="12800" width="18.85546875" style="6" bestFit="1" customWidth="1"/>
    <col min="12801" max="12801" width="16.42578125" style="6" customWidth="1"/>
    <col min="12802" max="12802" width="1.42578125" style="6" customWidth="1"/>
    <col min="12803" max="12803" width="12.140625" style="6" customWidth="1"/>
    <col min="12804" max="12804" width="11.7109375" style="6" bestFit="1" customWidth="1"/>
    <col min="12805" max="12805" width="1.42578125" style="6" customWidth="1"/>
    <col min="12806" max="12806" width="17.5703125" style="6" bestFit="1" customWidth="1"/>
    <col min="12807" max="12807" width="15" style="6" customWidth="1"/>
    <col min="12808" max="13053" width="9.140625" style="6"/>
    <col min="13054" max="13054" width="62.85546875" style="6" customWidth="1"/>
    <col min="13055" max="13055" width="1.42578125" style="6" customWidth="1"/>
    <col min="13056" max="13056" width="18.85546875" style="6" bestFit="1" customWidth="1"/>
    <col min="13057" max="13057" width="16.42578125" style="6" customWidth="1"/>
    <col min="13058" max="13058" width="1.42578125" style="6" customWidth="1"/>
    <col min="13059" max="13059" width="12.140625" style="6" customWidth="1"/>
    <col min="13060" max="13060" width="11.7109375" style="6" bestFit="1" customWidth="1"/>
    <col min="13061" max="13061" width="1.42578125" style="6" customWidth="1"/>
    <col min="13062" max="13062" width="17.5703125" style="6" bestFit="1" customWidth="1"/>
    <col min="13063" max="13063" width="15" style="6" customWidth="1"/>
    <col min="13064" max="13309" width="9.140625" style="6"/>
    <col min="13310" max="13310" width="62.85546875" style="6" customWidth="1"/>
    <col min="13311" max="13311" width="1.42578125" style="6" customWidth="1"/>
    <col min="13312" max="13312" width="18.85546875" style="6" bestFit="1" customWidth="1"/>
    <col min="13313" max="13313" width="16.42578125" style="6" customWidth="1"/>
    <col min="13314" max="13314" width="1.42578125" style="6" customWidth="1"/>
    <col min="13315" max="13315" width="12.140625" style="6" customWidth="1"/>
    <col min="13316" max="13316" width="11.7109375" style="6" bestFit="1" customWidth="1"/>
    <col min="13317" max="13317" width="1.42578125" style="6" customWidth="1"/>
    <col min="13318" max="13318" width="17.5703125" style="6" bestFit="1" customWidth="1"/>
    <col min="13319" max="13319" width="15" style="6" customWidth="1"/>
    <col min="13320" max="13565" width="9.140625" style="6"/>
    <col min="13566" max="13566" width="62.85546875" style="6" customWidth="1"/>
    <col min="13567" max="13567" width="1.42578125" style="6" customWidth="1"/>
    <col min="13568" max="13568" width="18.85546875" style="6" bestFit="1" customWidth="1"/>
    <col min="13569" max="13569" width="16.42578125" style="6" customWidth="1"/>
    <col min="13570" max="13570" width="1.42578125" style="6" customWidth="1"/>
    <col min="13571" max="13571" width="12.140625" style="6" customWidth="1"/>
    <col min="13572" max="13572" width="11.7109375" style="6" bestFit="1" customWidth="1"/>
    <col min="13573" max="13573" width="1.42578125" style="6" customWidth="1"/>
    <col min="13574" max="13574" width="17.5703125" style="6" bestFit="1" customWidth="1"/>
    <col min="13575" max="13575" width="15" style="6" customWidth="1"/>
    <col min="13576" max="13821" width="9.140625" style="6"/>
    <col min="13822" max="13822" width="62.85546875" style="6" customWidth="1"/>
    <col min="13823" max="13823" width="1.42578125" style="6" customWidth="1"/>
    <col min="13824" max="13824" width="18.85546875" style="6" bestFit="1" customWidth="1"/>
    <col min="13825" max="13825" width="16.42578125" style="6" customWidth="1"/>
    <col min="13826" max="13826" width="1.42578125" style="6" customWidth="1"/>
    <col min="13827" max="13827" width="12.140625" style="6" customWidth="1"/>
    <col min="13828" max="13828" width="11.7109375" style="6" bestFit="1" customWidth="1"/>
    <col min="13829" max="13829" width="1.42578125" style="6" customWidth="1"/>
    <col min="13830" max="13830" width="17.5703125" style="6" bestFit="1" customWidth="1"/>
    <col min="13831" max="13831" width="15" style="6" customWidth="1"/>
    <col min="13832" max="14077" width="9.140625" style="6"/>
    <col min="14078" max="14078" width="62.85546875" style="6" customWidth="1"/>
    <col min="14079" max="14079" width="1.42578125" style="6" customWidth="1"/>
    <col min="14080" max="14080" width="18.85546875" style="6" bestFit="1" customWidth="1"/>
    <col min="14081" max="14081" width="16.42578125" style="6" customWidth="1"/>
    <col min="14082" max="14082" width="1.42578125" style="6" customWidth="1"/>
    <col min="14083" max="14083" width="12.140625" style="6" customWidth="1"/>
    <col min="14084" max="14084" width="11.7109375" style="6" bestFit="1" customWidth="1"/>
    <col min="14085" max="14085" width="1.42578125" style="6" customWidth="1"/>
    <col min="14086" max="14086" width="17.5703125" style="6" bestFit="1" customWidth="1"/>
    <col min="14087" max="14087" width="15" style="6" customWidth="1"/>
    <col min="14088" max="14333" width="9.140625" style="6"/>
    <col min="14334" max="14334" width="62.85546875" style="6" customWidth="1"/>
    <col min="14335" max="14335" width="1.42578125" style="6" customWidth="1"/>
    <col min="14336" max="14336" width="18.85546875" style="6" bestFit="1" customWidth="1"/>
    <col min="14337" max="14337" width="16.42578125" style="6" customWidth="1"/>
    <col min="14338" max="14338" width="1.42578125" style="6" customWidth="1"/>
    <col min="14339" max="14339" width="12.140625" style="6" customWidth="1"/>
    <col min="14340" max="14340" width="11.7109375" style="6" bestFit="1" customWidth="1"/>
    <col min="14341" max="14341" width="1.42578125" style="6" customWidth="1"/>
    <col min="14342" max="14342" width="17.5703125" style="6" bestFit="1" customWidth="1"/>
    <col min="14343" max="14343" width="15" style="6" customWidth="1"/>
    <col min="14344" max="14589" width="9.140625" style="6"/>
    <col min="14590" max="14590" width="62.85546875" style="6" customWidth="1"/>
    <col min="14591" max="14591" width="1.42578125" style="6" customWidth="1"/>
    <col min="14592" max="14592" width="18.85546875" style="6" bestFit="1" customWidth="1"/>
    <col min="14593" max="14593" width="16.42578125" style="6" customWidth="1"/>
    <col min="14594" max="14594" width="1.42578125" style="6" customWidth="1"/>
    <col min="14595" max="14595" width="12.140625" style="6" customWidth="1"/>
    <col min="14596" max="14596" width="11.7109375" style="6" bestFit="1" customWidth="1"/>
    <col min="14597" max="14597" width="1.42578125" style="6" customWidth="1"/>
    <col min="14598" max="14598" width="17.5703125" style="6" bestFit="1" customWidth="1"/>
    <col min="14599" max="14599" width="15" style="6" customWidth="1"/>
    <col min="14600" max="14845" width="9.140625" style="6"/>
    <col min="14846" max="14846" width="62.85546875" style="6" customWidth="1"/>
    <col min="14847" max="14847" width="1.42578125" style="6" customWidth="1"/>
    <col min="14848" max="14848" width="18.85546875" style="6" bestFit="1" customWidth="1"/>
    <col min="14849" max="14849" width="16.42578125" style="6" customWidth="1"/>
    <col min="14850" max="14850" width="1.42578125" style="6" customWidth="1"/>
    <col min="14851" max="14851" width="12.140625" style="6" customWidth="1"/>
    <col min="14852" max="14852" width="11.7109375" style="6" bestFit="1" customWidth="1"/>
    <col min="14853" max="14853" width="1.42578125" style="6" customWidth="1"/>
    <col min="14854" max="14854" width="17.5703125" style="6" bestFit="1" customWidth="1"/>
    <col min="14855" max="14855" width="15" style="6" customWidth="1"/>
    <col min="14856" max="15101" width="9.140625" style="6"/>
    <col min="15102" max="15102" width="62.85546875" style="6" customWidth="1"/>
    <col min="15103" max="15103" width="1.42578125" style="6" customWidth="1"/>
    <col min="15104" max="15104" width="18.85546875" style="6" bestFit="1" customWidth="1"/>
    <col min="15105" max="15105" width="16.42578125" style="6" customWidth="1"/>
    <col min="15106" max="15106" width="1.42578125" style="6" customWidth="1"/>
    <col min="15107" max="15107" width="12.140625" style="6" customWidth="1"/>
    <col min="15108" max="15108" width="11.7109375" style="6" bestFit="1" customWidth="1"/>
    <col min="15109" max="15109" width="1.42578125" style="6" customWidth="1"/>
    <col min="15110" max="15110" width="17.5703125" style="6" bestFit="1" customWidth="1"/>
    <col min="15111" max="15111" width="15" style="6" customWidth="1"/>
    <col min="15112" max="15357" width="9.140625" style="6"/>
    <col min="15358" max="15358" width="62.85546875" style="6" customWidth="1"/>
    <col min="15359" max="15359" width="1.42578125" style="6" customWidth="1"/>
    <col min="15360" max="15360" width="18.85546875" style="6" bestFit="1" customWidth="1"/>
    <col min="15361" max="15361" width="16.42578125" style="6" customWidth="1"/>
    <col min="15362" max="15362" width="1.42578125" style="6" customWidth="1"/>
    <col min="15363" max="15363" width="12.140625" style="6" customWidth="1"/>
    <col min="15364" max="15364" width="11.7109375" style="6" bestFit="1" customWidth="1"/>
    <col min="15365" max="15365" width="1.42578125" style="6" customWidth="1"/>
    <col min="15366" max="15366" width="17.5703125" style="6" bestFit="1" customWidth="1"/>
    <col min="15367" max="15367" width="15" style="6" customWidth="1"/>
    <col min="15368" max="15613" width="9.140625" style="6"/>
    <col min="15614" max="15614" width="62.85546875" style="6" customWidth="1"/>
    <col min="15615" max="15615" width="1.42578125" style="6" customWidth="1"/>
    <col min="15616" max="15616" width="18.85546875" style="6" bestFit="1" customWidth="1"/>
    <col min="15617" max="15617" width="16.42578125" style="6" customWidth="1"/>
    <col min="15618" max="15618" width="1.42578125" style="6" customWidth="1"/>
    <col min="15619" max="15619" width="12.140625" style="6" customWidth="1"/>
    <col min="15620" max="15620" width="11.7109375" style="6" bestFit="1" customWidth="1"/>
    <col min="15621" max="15621" width="1.42578125" style="6" customWidth="1"/>
    <col min="15622" max="15622" width="17.5703125" style="6" bestFit="1" customWidth="1"/>
    <col min="15623" max="15623" width="15" style="6" customWidth="1"/>
    <col min="15624" max="15869" width="9.140625" style="6"/>
    <col min="15870" max="15870" width="62.85546875" style="6" customWidth="1"/>
    <col min="15871" max="15871" width="1.42578125" style="6" customWidth="1"/>
    <col min="15872" max="15872" width="18.85546875" style="6" bestFit="1" customWidth="1"/>
    <col min="15873" max="15873" width="16.42578125" style="6" customWidth="1"/>
    <col min="15874" max="15874" width="1.42578125" style="6" customWidth="1"/>
    <col min="15875" max="15875" width="12.140625" style="6" customWidth="1"/>
    <col min="15876" max="15876" width="11.7109375" style="6" bestFit="1" customWidth="1"/>
    <col min="15877" max="15877" width="1.42578125" style="6" customWidth="1"/>
    <col min="15878" max="15878" width="17.5703125" style="6" bestFit="1" customWidth="1"/>
    <col min="15879" max="15879" width="15" style="6" customWidth="1"/>
    <col min="15880" max="16125" width="9.140625" style="6"/>
    <col min="16126" max="16126" width="62.85546875" style="6" customWidth="1"/>
    <col min="16127" max="16127" width="1.42578125" style="6" customWidth="1"/>
    <col min="16128" max="16128" width="18.85546875" style="6" bestFit="1" customWidth="1"/>
    <col min="16129" max="16129" width="16.42578125" style="6" customWidth="1"/>
    <col min="16130" max="16130" width="1.42578125" style="6" customWidth="1"/>
    <col min="16131" max="16131" width="12.140625" style="6" customWidth="1"/>
    <col min="16132" max="16132" width="11.7109375" style="6" bestFit="1" customWidth="1"/>
    <col min="16133" max="16133" width="1.42578125" style="6" customWidth="1"/>
    <col min="16134" max="16134" width="17.5703125" style="6" bestFit="1" customWidth="1"/>
    <col min="16135" max="16135" width="15" style="6" customWidth="1"/>
    <col min="16136" max="16384" width="9.140625" style="6"/>
  </cols>
  <sheetData>
    <row r="1" spans="1:14" s="121" customFormat="1" ht="18" x14ac:dyDescent="0.35">
      <c r="A1" s="16" t="s">
        <v>103</v>
      </c>
      <c r="B1" s="1"/>
      <c r="C1" s="118"/>
      <c r="D1" s="118"/>
      <c r="E1" s="120"/>
      <c r="F1" s="118"/>
      <c r="G1" s="119"/>
      <c r="H1" s="120"/>
      <c r="I1" s="119"/>
      <c r="J1" s="119"/>
      <c r="K1" s="6"/>
      <c r="L1" s="6"/>
    </row>
    <row r="2" spans="1:14" ht="18" x14ac:dyDescent="0.35">
      <c r="A2" s="4" t="s">
        <v>247</v>
      </c>
      <c r="B2" s="122"/>
      <c r="C2" s="118"/>
      <c r="D2" s="118"/>
      <c r="E2" s="123"/>
      <c r="F2" s="118"/>
      <c r="G2" s="119"/>
      <c r="H2" s="123"/>
      <c r="I2" s="119"/>
      <c r="J2" s="119"/>
    </row>
    <row r="3" spans="1:14" ht="18" x14ac:dyDescent="0.35">
      <c r="A3" s="1" t="s">
        <v>8</v>
      </c>
      <c r="B3" s="1"/>
      <c r="C3" s="118"/>
      <c r="D3" s="118"/>
      <c r="E3" s="120"/>
      <c r="F3" s="118"/>
      <c r="G3" s="119"/>
      <c r="H3" s="120"/>
      <c r="I3" s="119"/>
      <c r="J3" s="119"/>
    </row>
    <row r="5" spans="1:14" x14ac:dyDescent="0.3">
      <c r="A5" s="479"/>
      <c r="B5" s="124"/>
      <c r="C5" s="449" t="s">
        <v>24</v>
      </c>
      <c r="D5" s="450"/>
      <c r="E5" s="37"/>
      <c r="F5" s="449" t="s">
        <v>25</v>
      </c>
      <c r="G5" s="450"/>
      <c r="H5" s="37"/>
      <c r="I5" s="38" t="s">
        <v>26</v>
      </c>
      <c r="J5" s="39"/>
    </row>
    <row r="6" spans="1:14" x14ac:dyDescent="0.3">
      <c r="A6" s="480" t="s">
        <v>104</v>
      </c>
      <c r="B6" s="124"/>
      <c r="C6" s="41" t="s">
        <v>28</v>
      </c>
      <c r="D6" s="42" t="s">
        <v>29</v>
      </c>
      <c r="E6" s="45"/>
      <c r="F6" s="41" t="s">
        <v>30</v>
      </c>
      <c r="G6" s="44"/>
      <c r="H6" s="45"/>
      <c r="I6" s="46" t="s">
        <v>31</v>
      </c>
      <c r="J6" s="47" t="s">
        <v>29</v>
      </c>
    </row>
    <row r="7" spans="1:14" x14ac:dyDescent="0.3">
      <c r="A7" s="481"/>
      <c r="B7" s="7"/>
      <c r="C7" s="49" t="s">
        <v>32</v>
      </c>
      <c r="D7" s="50" t="s">
        <v>32</v>
      </c>
      <c r="E7" s="45"/>
      <c r="F7" s="49" t="s">
        <v>32</v>
      </c>
      <c r="G7" s="51" t="s">
        <v>33</v>
      </c>
      <c r="H7" s="45"/>
      <c r="I7" s="52" t="s">
        <v>34</v>
      </c>
      <c r="J7" s="51" t="s">
        <v>34</v>
      </c>
    </row>
    <row r="8" spans="1:14" s="369" customFormat="1" ht="33" customHeight="1" x14ac:dyDescent="0.3">
      <c r="A8" s="376" t="s">
        <v>35</v>
      </c>
      <c r="C8" s="420">
        <v>26</v>
      </c>
      <c r="D8" s="360">
        <v>14</v>
      </c>
      <c r="E8" s="364"/>
      <c r="F8" s="360">
        <v>4</v>
      </c>
      <c r="G8" s="364">
        <f t="shared" ref="G8:G19" si="0">F8/F$21*100</f>
        <v>0.93023255813953487</v>
      </c>
      <c r="H8" s="364"/>
      <c r="I8" s="364">
        <f t="shared" ref="I8:I19" si="1">F8/C8*100</f>
        <v>15.384615384615385</v>
      </c>
      <c r="J8" s="364">
        <f t="shared" ref="J8:J17" si="2">F8/D8*100</f>
        <v>28.571428571428569</v>
      </c>
      <c r="L8" s="404"/>
      <c r="N8" s="377"/>
    </row>
    <row r="9" spans="1:14" s="369" customFormat="1" ht="33" customHeight="1" x14ac:dyDescent="0.3">
      <c r="A9" s="376" t="s">
        <v>105</v>
      </c>
      <c r="C9" s="420">
        <v>6</v>
      </c>
      <c r="D9" s="360">
        <v>4</v>
      </c>
      <c r="E9" s="364"/>
      <c r="F9" s="360">
        <v>1</v>
      </c>
      <c r="G9" s="364">
        <f t="shared" si="0"/>
        <v>0.23255813953488372</v>
      </c>
      <c r="H9" s="364"/>
      <c r="I9" s="364">
        <f t="shared" si="1"/>
        <v>16.666666666666664</v>
      </c>
      <c r="J9" s="364">
        <f t="shared" si="2"/>
        <v>25</v>
      </c>
      <c r="L9" s="404"/>
      <c r="N9" s="377"/>
    </row>
    <row r="10" spans="1:14" s="369" customFormat="1" ht="33" customHeight="1" x14ac:dyDescent="0.3">
      <c r="A10" s="376" t="s">
        <v>37</v>
      </c>
      <c r="C10" s="420">
        <v>84</v>
      </c>
      <c r="D10" s="360">
        <v>55</v>
      </c>
      <c r="E10" s="364"/>
      <c r="F10" s="360">
        <v>10</v>
      </c>
      <c r="G10" s="364">
        <f t="shared" si="0"/>
        <v>2.3255813953488373</v>
      </c>
      <c r="H10" s="364"/>
      <c r="I10" s="364">
        <f t="shared" si="1"/>
        <v>11.904761904761903</v>
      </c>
      <c r="J10" s="364">
        <f t="shared" si="2"/>
        <v>18.181818181818183</v>
      </c>
      <c r="L10" s="404"/>
      <c r="N10" s="377"/>
    </row>
    <row r="11" spans="1:14" s="369" customFormat="1" ht="33" customHeight="1" x14ac:dyDescent="0.3">
      <c r="A11" s="376" t="s">
        <v>42</v>
      </c>
      <c r="C11" s="420">
        <v>58</v>
      </c>
      <c r="D11" s="360">
        <v>40</v>
      </c>
      <c r="E11" s="364"/>
      <c r="F11" s="360">
        <v>6</v>
      </c>
      <c r="G11" s="364">
        <f t="shared" si="0"/>
        <v>1.3953488372093024</v>
      </c>
      <c r="H11" s="364"/>
      <c r="I11" s="364">
        <f t="shared" si="1"/>
        <v>10.344827586206897</v>
      </c>
      <c r="J11" s="364">
        <f t="shared" si="2"/>
        <v>15</v>
      </c>
      <c r="L11" s="404"/>
      <c r="N11" s="377"/>
    </row>
    <row r="12" spans="1:14" s="369" customFormat="1" ht="33" customHeight="1" x14ac:dyDescent="0.3">
      <c r="A12" s="376" t="s">
        <v>46</v>
      </c>
      <c r="C12" s="420">
        <v>950</v>
      </c>
      <c r="D12" s="360">
        <v>503</v>
      </c>
      <c r="E12" s="364"/>
      <c r="F12" s="360">
        <v>88</v>
      </c>
      <c r="G12" s="364">
        <f t="shared" si="0"/>
        <v>20.465116279069768</v>
      </c>
      <c r="H12" s="364"/>
      <c r="I12" s="364">
        <f t="shared" si="1"/>
        <v>9.2631578947368425</v>
      </c>
      <c r="J12" s="364">
        <f t="shared" si="2"/>
        <v>17.495029821073558</v>
      </c>
      <c r="L12" s="404"/>
      <c r="N12" s="377"/>
    </row>
    <row r="13" spans="1:14" s="369" customFormat="1" ht="33" customHeight="1" x14ac:dyDescent="0.3">
      <c r="A13" s="376" t="s">
        <v>55</v>
      </c>
      <c r="C13" s="420">
        <v>2155</v>
      </c>
      <c r="D13" s="360">
        <v>908</v>
      </c>
      <c r="E13" s="364"/>
      <c r="F13" s="360">
        <v>206</v>
      </c>
      <c r="G13" s="364">
        <f t="shared" si="0"/>
        <v>47.906976744186046</v>
      </c>
      <c r="H13" s="364"/>
      <c r="I13" s="364">
        <f t="shared" si="1"/>
        <v>9.5591647331786547</v>
      </c>
      <c r="J13" s="364">
        <f t="shared" si="2"/>
        <v>22.687224669603523</v>
      </c>
      <c r="L13"/>
      <c r="N13" s="377"/>
    </row>
    <row r="14" spans="1:14" s="369" customFormat="1" ht="33" customHeight="1" x14ac:dyDescent="0.3">
      <c r="A14" s="376" t="s">
        <v>72</v>
      </c>
      <c r="C14" s="420">
        <v>89</v>
      </c>
      <c r="D14" s="360">
        <v>45</v>
      </c>
      <c r="E14" s="364"/>
      <c r="F14" s="360">
        <v>8</v>
      </c>
      <c r="G14" s="364">
        <f t="shared" si="0"/>
        <v>1.8604651162790697</v>
      </c>
      <c r="H14" s="364"/>
      <c r="I14" s="364">
        <f t="shared" si="1"/>
        <v>8.9887640449438209</v>
      </c>
      <c r="J14" s="364">
        <f t="shared" si="2"/>
        <v>17.777777777777779</v>
      </c>
      <c r="L14"/>
      <c r="N14" s="377"/>
    </row>
    <row r="15" spans="1:14" s="369" customFormat="1" ht="33" customHeight="1" x14ac:dyDescent="0.3">
      <c r="A15" s="376" t="s">
        <v>73</v>
      </c>
      <c r="C15" s="420">
        <v>78</v>
      </c>
      <c r="D15" s="360">
        <v>40</v>
      </c>
      <c r="E15" s="364"/>
      <c r="F15" s="360">
        <v>12</v>
      </c>
      <c r="G15" s="364">
        <f t="shared" si="0"/>
        <v>2.7906976744186047</v>
      </c>
      <c r="H15" s="364"/>
      <c r="I15" s="364">
        <f t="shared" si="1"/>
        <v>15.384615384615385</v>
      </c>
      <c r="J15" s="364">
        <f t="shared" si="2"/>
        <v>30</v>
      </c>
      <c r="L15"/>
      <c r="N15" s="12"/>
    </row>
    <row r="16" spans="1:14" s="369" customFormat="1" ht="33" customHeight="1" x14ac:dyDescent="0.3">
      <c r="A16" s="376" t="s">
        <v>76</v>
      </c>
      <c r="C16" s="420">
        <v>301</v>
      </c>
      <c r="D16" s="360">
        <v>170</v>
      </c>
      <c r="E16" s="364"/>
      <c r="F16" s="360">
        <v>36</v>
      </c>
      <c r="G16" s="364">
        <f t="shared" si="0"/>
        <v>8.3720930232558146</v>
      </c>
      <c r="H16" s="364"/>
      <c r="I16" s="364">
        <f t="shared" si="1"/>
        <v>11.960132890365449</v>
      </c>
      <c r="J16" s="364">
        <f t="shared" si="2"/>
        <v>21.176470588235293</v>
      </c>
      <c r="L16"/>
      <c r="N16" s="377"/>
    </row>
    <row r="17" spans="1:16" s="369" customFormat="1" ht="33" customHeight="1" x14ac:dyDescent="0.3">
      <c r="A17" s="376" t="s">
        <v>80</v>
      </c>
      <c r="C17" s="420">
        <v>382</v>
      </c>
      <c r="D17" s="360">
        <v>257</v>
      </c>
      <c r="E17" s="364"/>
      <c r="F17" s="360">
        <v>59</v>
      </c>
      <c r="G17" s="364">
        <f t="shared" si="0"/>
        <v>13.720930232558141</v>
      </c>
      <c r="H17" s="364"/>
      <c r="I17" s="364">
        <f t="shared" si="1"/>
        <v>15.445026178010471</v>
      </c>
      <c r="J17" s="364">
        <f t="shared" si="2"/>
        <v>22.957198443579767</v>
      </c>
      <c r="L17"/>
      <c r="N17" s="377"/>
    </row>
    <row r="18" spans="1:16" s="369" customFormat="1" ht="33" customHeight="1" x14ac:dyDescent="0.3">
      <c r="A18" s="376" t="s">
        <v>106</v>
      </c>
      <c r="C18" s="437">
        <v>9</v>
      </c>
      <c r="D18" s="437">
        <v>7</v>
      </c>
      <c r="E18" s="438"/>
      <c r="F18" s="437">
        <v>0</v>
      </c>
      <c r="G18" s="438">
        <f t="shared" ref="G18" si="3">F18/F$21*100</f>
        <v>0</v>
      </c>
      <c r="H18" s="438"/>
      <c r="I18" s="438">
        <f t="shared" ref="I18" si="4">F18/C18*100</f>
        <v>0</v>
      </c>
      <c r="J18" s="438">
        <f t="shared" ref="J18" si="5">F18/D18*100</f>
        <v>0</v>
      </c>
      <c r="L18"/>
      <c r="M18" s="403"/>
      <c r="N18" s="377"/>
    </row>
    <row r="19" spans="1:16" s="369" customFormat="1" ht="33" customHeight="1" x14ac:dyDescent="0.3">
      <c r="A19" s="376" t="s">
        <v>196</v>
      </c>
      <c r="C19" s="420">
        <v>3</v>
      </c>
      <c r="D19" s="360">
        <v>0</v>
      </c>
      <c r="E19" s="364"/>
      <c r="F19" s="360">
        <v>0</v>
      </c>
      <c r="G19" s="364">
        <f t="shared" si="0"/>
        <v>0</v>
      </c>
      <c r="H19" s="364"/>
      <c r="I19" s="364">
        <f t="shared" si="1"/>
        <v>0</v>
      </c>
      <c r="J19" s="364">
        <v>0</v>
      </c>
      <c r="L19"/>
      <c r="M19" s="403"/>
      <c r="N19" s="377"/>
    </row>
    <row r="20" spans="1:16" s="12" customFormat="1" x14ac:dyDescent="0.3">
      <c r="A20" s="127"/>
      <c r="C20" s="72"/>
      <c r="D20" s="73"/>
      <c r="E20" s="63"/>
      <c r="F20" s="72"/>
      <c r="G20" s="74"/>
      <c r="H20" s="63"/>
      <c r="I20" s="128"/>
      <c r="J20" s="129"/>
    </row>
    <row r="21" spans="1:16" x14ac:dyDescent="0.3">
      <c r="A21" s="130" t="s">
        <v>99</v>
      </c>
      <c r="B21" s="131"/>
      <c r="C21" s="424">
        <f>SUM(C8:C19)</f>
        <v>4141</v>
      </c>
      <c r="D21" s="78">
        <f>SUM(D8:D19)</f>
        <v>2043</v>
      </c>
      <c r="E21" s="132"/>
      <c r="F21" s="77">
        <f>SUM(F8:F19)</f>
        <v>430</v>
      </c>
      <c r="G21" s="79">
        <f>F21/F$21*100</f>
        <v>100</v>
      </c>
      <c r="H21" s="132"/>
      <c r="I21" s="80">
        <f>F21/C21*100</f>
        <v>10.383965225790872</v>
      </c>
      <c r="J21" s="79">
        <f>F21/D21*100</f>
        <v>21.047479197258934</v>
      </c>
    </row>
    <row r="22" spans="1:16" x14ac:dyDescent="0.3">
      <c r="A22" s="81"/>
      <c r="C22" s="399"/>
      <c r="D22" s="83"/>
      <c r="F22" s="82"/>
      <c r="G22" s="84"/>
      <c r="I22" s="86"/>
      <c r="J22" s="84"/>
    </row>
    <row r="23" spans="1:16" ht="15.75" x14ac:dyDescent="0.35">
      <c r="A23" s="133"/>
      <c r="B23" s="133"/>
      <c r="C23" s="414"/>
      <c r="D23" s="134"/>
      <c r="E23" s="136"/>
      <c r="F23" s="134"/>
      <c r="G23" s="135"/>
      <c r="H23" s="136"/>
      <c r="I23" s="135"/>
      <c r="J23" s="115"/>
    </row>
    <row r="24" spans="1:16" s="138" customFormat="1" ht="17.25" x14ac:dyDescent="0.35">
      <c r="A24" s="14" t="s">
        <v>261</v>
      </c>
      <c r="B24" s="15"/>
      <c r="C24" s="415"/>
      <c r="D24" s="137"/>
      <c r="E24" s="115"/>
      <c r="F24" s="113"/>
      <c r="G24" s="88"/>
      <c r="H24" s="115"/>
      <c r="I24" s="88"/>
      <c r="J24" s="115"/>
      <c r="L24" s="429"/>
      <c r="M24" s="12"/>
      <c r="N24" s="12"/>
      <c r="O24" s="12"/>
      <c r="P24" s="12"/>
    </row>
    <row r="25" spans="1:16" x14ac:dyDescent="0.3">
      <c r="C25" s="400"/>
    </row>
    <row r="26" spans="1:16" x14ac:dyDescent="0.3">
      <c r="C26" s="400"/>
    </row>
    <row r="27" spans="1:16" x14ac:dyDescent="0.3">
      <c r="C27" s="400"/>
    </row>
    <row r="28" spans="1:16" x14ac:dyDescent="0.3">
      <c r="C28" s="400"/>
    </row>
    <row r="29" spans="1:16" x14ac:dyDescent="0.3">
      <c r="C29" s="400"/>
    </row>
    <row r="30" spans="1:16" x14ac:dyDescent="0.3">
      <c r="C30" s="400"/>
    </row>
    <row r="31" spans="1:16" x14ac:dyDescent="0.3">
      <c r="C31" s="400"/>
    </row>
    <row r="32" spans="1:16" x14ac:dyDescent="0.3">
      <c r="C32" s="400"/>
    </row>
    <row r="33" spans="3:3" s="6" customFormat="1" x14ac:dyDescent="0.3">
      <c r="C33" s="400"/>
    </row>
    <row r="34" spans="3:3" s="6" customFormat="1" x14ac:dyDescent="0.3">
      <c r="C34" s="400"/>
    </row>
    <row r="35" spans="3:3" s="6" customFormat="1" x14ac:dyDescent="0.3">
      <c r="C35" s="400"/>
    </row>
    <row r="36" spans="3:3" s="6" customFormat="1" x14ac:dyDescent="0.3">
      <c r="C36" s="400"/>
    </row>
    <row r="37" spans="3:3" s="6" customFormat="1" x14ac:dyDescent="0.3">
      <c r="C37" s="400"/>
    </row>
    <row r="38" spans="3:3" s="6" customFormat="1" x14ac:dyDescent="0.3">
      <c r="C38" s="400"/>
    </row>
    <row r="39" spans="3:3" s="6" customFormat="1" x14ac:dyDescent="0.3">
      <c r="C39" s="400"/>
    </row>
    <row r="40" spans="3:3" s="6" customFormat="1" x14ac:dyDescent="0.3">
      <c r="C40" s="400"/>
    </row>
    <row r="41" spans="3:3" s="6" customFormat="1" x14ac:dyDescent="0.3">
      <c r="C41" s="400"/>
    </row>
    <row r="42" spans="3:3" s="6" customFormat="1" x14ac:dyDescent="0.3">
      <c r="C42" s="400"/>
    </row>
    <row r="43" spans="3:3" s="6" customFormat="1" x14ac:dyDescent="0.3">
      <c r="C43" s="400"/>
    </row>
    <row r="44" spans="3:3" s="6" customFormat="1" x14ac:dyDescent="0.3">
      <c r="C44" s="400"/>
    </row>
    <row r="45" spans="3:3" s="6" customFormat="1" x14ac:dyDescent="0.3">
      <c r="C45" s="400"/>
    </row>
    <row r="46" spans="3:3" s="6" customFormat="1" x14ac:dyDescent="0.3">
      <c r="C46" s="400"/>
    </row>
    <row r="47" spans="3:3" s="6" customFormat="1" x14ac:dyDescent="0.3">
      <c r="C47" s="400"/>
    </row>
    <row r="48" spans="3:3" s="6" customFormat="1" x14ac:dyDescent="0.3">
      <c r="C48" s="400"/>
    </row>
    <row r="49" spans="3:3" s="6" customFormat="1" x14ac:dyDescent="0.3">
      <c r="C49" s="400"/>
    </row>
    <row r="50" spans="3:3" s="6" customFormat="1" x14ac:dyDescent="0.3">
      <c r="C50" s="400"/>
    </row>
    <row r="51" spans="3:3" s="6" customFormat="1" x14ac:dyDescent="0.3">
      <c r="C51" s="400"/>
    </row>
    <row r="52" spans="3:3" s="6" customFormat="1" x14ac:dyDescent="0.3">
      <c r="C52" s="400"/>
    </row>
    <row r="53" spans="3:3" s="6" customFormat="1" x14ac:dyDescent="0.3">
      <c r="C53" s="400"/>
    </row>
    <row r="54" spans="3:3" s="6" customFormat="1" x14ac:dyDescent="0.3">
      <c r="C54" s="400"/>
    </row>
    <row r="55" spans="3:3" s="6" customFormat="1" x14ac:dyDescent="0.3">
      <c r="C55" s="400"/>
    </row>
    <row r="56" spans="3:3" s="6" customFormat="1" x14ac:dyDescent="0.3">
      <c r="C56" s="400"/>
    </row>
    <row r="57" spans="3:3" s="6" customFormat="1" x14ac:dyDescent="0.3">
      <c r="C57" s="400"/>
    </row>
  </sheetData>
  <mergeCells count="2">
    <mergeCell ref="C5:D5"/>
    <mergeCell ref="F5:G5"/>
  </mergeCells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2"/>
  <sheetViews>
    <sheetView workbookViewId="0">
      <selection activeCell="A5" sqref="A5:A7"/>
    </sheetView>
  </sheetViews>
  <sheetFormatPr defaultRowHeight="15" x14ac:dyDescent="0.3"/>
  <cols>
    <col min="1" max="1" width="74.42578125" style="142" customWidth="1"/>
    <col min="2" max="2" width="1.42578125" style="142" customWidth="1"/>
    <col min="3" max="3" width="20.5703125" style="187" customWidth="1"/>
    <col min="4" max="4" width="16" style="187" customWidth="1"/>
    <col min="5" max="5" width="1.42578125" style="142" customWidth="1"/>
    <col min="6" max="6" width="10.28515625" style="187" customWidth="1"/>
    <col min="7" max="7" width="14.28515625" style="188" customWidth="1"/>
    <col min="8" max="8" width="1.42578125" style="189" customWidth="1"/>
    <col min="9" max="9" width="19.140625" style="188" customWidth="1"/>
    <col min="10" max="10" width="14.28515625" style="188" customWidth="1"/>
    <col min="11" max="230" width="9.140625" style="142"/>
    <col min="231" max="231" width="74.42578125" style="142" customWidth="1"/>
    <col min="232" max="232" width="1.42578125" style="142" customWidth="1"/>
    <col min="233" max="233" width="20.5703125" style="142" customWidth="1"/>
    <col min="234" max="234" width="16" style="142" customWidth="1"/>
    <col min="235" max="235" width="1.42578125" style="142" customWidth="1"/>
    <col min="236" max="236" width="10.28515625" style="142" customWidth="1"/>
    <col min="237" max="237" width="14.28515625" style="142" customWidth="1"/>
    <col min="238" max="238" width="1.42578125" style="142" customWidth="1"/>
    <col min="239" max="239" width="19.140625" style="142" customWidth="1"/>
    <col min="240" max="240" width="14.28515625" style="142" customWidth="1"/>
    <col min="241" max="486" width="9.140625" style="142"/>
    <col min="487" max="487" width="74.42578125" style="142" customWidth="1"/>
    <col min="488" max="488" width="1.42578125" style="142" customWidth="1"/>
    <col min="489" max="489" width="20.5703125" style="142" customWidth="1"/>
    <col min="490" max="490" width="16" style="142" customWidth="1"/>
    <col min="491" max="491" width="1.42578125" style="142" customWidth="1"/>
    <col min="492" max="492" width="10.28515625" style="142" customWidth="1"/>
    <col min="493" max="493" width="14.28515625" style="142" customWidth="1"/>
    <col min="494" max="494" width="1.42578125" style="142" customWidth="1"/>
    <col min="495" max="495" width="19.140625" style="142" customWidth="1"/>
    <col min="496" max="496" width="14.28515625" style="142" customWidth="1"/>
    <col min="497" max="742" width="9.140625" style="142"/>
    <col min="743" max="743" width="74.42578125" style="142" customWidth="1"/>
    <col min="744" max="744" width="1.42578125" style="142" customWidth="1"/>
    <col min="745" max="745" width="20.5703125" style="142" customWidth="1"/>
    <col min="746" max="746" width="16" style="142" customWidth="1"/>
    <col min="747" max="747" width="1.42578125" style="142" customWidth="1"/>
    <col min="748" max="748" width="10.28515625" style="142" customWidth="1"/>
    <col min="749" max="749" width="14.28515625" style="142" customWidth="1"/>
    <col min="750" max="750" width="1.42578125" style="142" customWidth="1"/>
    <col min="751" max="751" width="19.140625" style="142" customWidth="1"/>
    <col min="752" max="752" width="14.28515625" style="142" customWidth="1"/>
    <col min="753" max="998" width="9.140625" style="142"/>
    <col min="999" max="999" width="74.42578125" style="142" customWidth="1"/>
    <col min="1000" max="1000" width="1.42578125" style="142" customWidth="1"/>
    <col min="1001" max="1001" width="20.5703125" style="142" customWidth="1"/>
    <col min="1002" max="1002" width="16" style="142" customWidth="1"/>
    <col min="1003" max="1003" width="1.42578125" style="142" customWidth="1"/>
    <col min="1004" max="1004" width="10.28515625" style="142" customWidth="1"/>
    <col min="1005" max="1005" width="14.28515625" style="142" customWidth="1"/>
    <col min="1006" max="1006" width="1.42578125" style="142" customWidth="1"/>
    <col min="1007" max="1007" width="19.140625" style="142" customWidth="1"/>
    <col min="1008" max="1008" width="14.28515625" style="142" customWidth="1"/>
    <col min="1009" max="1254" width="9.140625" style="142"/>
    <col min="1255" max="1255" width="74.42578125" style="142" customWidth="1"/>
    <col min="1256" max="1256" width="1.42578125" style="142" customWidth="1"/>
    <col min="1257" max="1257" width="20.5703125" style="142" customWidth="1"/>
    <col min="1258" max="1258" width="16" style="142" customWidth="1"/>
    <col min="1259" max="1259" width="1.42578125" style="142" customWidth="1"/>
    <col min="1260" max="1260" width="10.28515625" style="142" customWidth="1"/>
    <col min="1261" max="1261" width="14.28515625" style="142" customWidth="1"/>
    <col min="1262" max="1262" width="1.42578125" style="142" customWidth="1"/>
    <col min="1263" max="1263" width="19.140625" style="142" customWidth="1"/>
    <col min="1264" max="1264" width="14.28515625" style="142" customWidth="1"/>
    <col min="1265" max="1510" width="9.140625" style="142"/>
    <col min="1511" max="1511" width="74.42578125" style="142" customWidth="1"/>
    <col min="1512" max="1512" width="1.42578125" style="142" customWidth="1"/>
    <col min="1513" max="1513" width="20.5703125" style="142" customWidth="1"/>
    <col min="1514" max="1514" width="16" style="142" customWidth="1"/>
    <col min="1515" max="1515" width="1.42578125" style="142" customWidth="1"/>
    <col min="1516" max="1516" width="10.28515625" style="142" customWidth="1"/>
    <col min="1517" max="1517" width="14.28515625" style="142" customWidth="1"/>
    <col min="1518" max="1518" width="1.42578125" style="142" customWidth="1"/>
    <col min="1519" max="1519" width="19.140625" style="142" customWidth="1"/>
    <col min="1520" max="1520" width="14.28515625" style="142" customWidth="1"/>
    <col min="1521" max="1766" width="9.140625" style="142"/>
    <col min="1767" max="1767" width="74.42578125" style="142" customWidth="1"/>
    <col min="1768" max="1768" width="1.42578125" style="142" customWidth="1"/>
    <col min="1769" max="1769" width="20.5703125" style="142" customWidth="1"/>
    <col min="1770" max="1770" width="16" style="142" customWidth="1"/>
    <col min="1771" max="1771" width="1.42578125" style="142" customWidth="1"/>
    <col min="1772" max="1772" width="10.28515625" style="142" customWidth="1"/>
    <col min="1773" max="1773" width="14.28515625" style="142" customWidth="1"/>
    <col min="1774" max="1774" width="1.42578125" style="142" customWidth="1"/>
    <col min="1775" max="1775" width="19.140625" style="142" customWidth="1"/>
    <col min="1776" max="1776" width="14.28515625" style="142" customWidth="1"/>
    <col min="1777" max="2022" width="9.140625" style="142"/>
    <col min="2023" max="2023" width="74.42578125" style="142" customWidth="1"/>
    <col min="2024" max="2024" width="1.42578125" style="142" customWidth="1"/>
    <col min="2025" max="2025" width="20.5703125" style="142" customWidth="1"/>
    <col min="2026" max="2026" width="16" style="142" customWidth="1"/>
    <col min="2027" max="2027" width="1.42578125" style="142" customWidth="1"/>
    <col min="2028" max="2028" width="10.28515625" style="142" customWidth="1"/>
    <col min="2029" max="2029" width="14.28515625" style="142" customWidth="1"/>
    <col min="2030" max="2030" width="1.42578125" style="142" customWidth="1"/>
    <col min="2031" max="2031" width="19.140625" style="142" customWidth="1"/>
    <col min="2032" max="2032" width="14.28515625" style="142" customWidth="1"/>
    <col min="2033" max="2278" width="9.140625" style="142"/>
    <col min="2279" max="2279" width="74.42578125" style="142" customWidth="1"/>
    <col min="2280" max="2280" width="1.42578125" style="142" customWidth="1"/>
    <col min="2281" max="2281" width="20.5703125" style="142" customWidth="1"/>
    <col min="2282" max="2282" width="16" style="142" customWidth="1"/>
    <col min="2283" max="2283" width="1.42578125" style="142" customWidth="1"/>
    <col min="2284" max="2284" width="10.28515625" style="142" customWidth="1"/>
    <col min="2285" max="2285" width="14.28515625" style="142" customWidth="1"/>
    <col min="2286" max="2286" width="1.42578125" style="142" customWidth="1"/>
    <col min="2287" max="2287" width="19.140625" style="142" customWidth="1"/>
    <col min="2288" max="2288" width="14.28515625" style="142" customWidth="1"/>
    <col min="2289" max="2534" width="9.140625" style="142"/>
    <col min="2535" max="2535" width="74.42578125" style="142" customWidth="1"/>
    <col min="2536" max="2536" width="1.42578125" style="142" customWidth="1"/>
    <col min="2537" max="2537" width="20.5703125" style="142" customWidth="1"/>
    <col min="2538" max="2538" width="16" style="142" customWidth="1"/>
    <col min="2539" max="2539" width="1.42578125" style="142" customWidth="1"/>
    <col min="2540" max="2540" width="10.28515625" style="142" customWidth="1"/>
    <col min="2541" max="2541" width="14.28515625" style="142" customWidth="1"/>
    <col min="2542" max="2542" width="1.42578125" style="142" customWidth="1"/>
    <col min="2543" max="2543" width="19.140625" style="142" customWidth="1"/>
    <col min="2544" max="2544" width="14.28515625" style="142" customWidth="1"/>
    <col min="2545" max="2790" width="9.140625" style="142"/>
    <col min="2791" max="2791" width="74.42578125" style="142" customWidth="1"/>
    <col min="2792" max="2792" width="1.42578125" style="142" customWidth="1"/>
    <col min="2793" max="2793" width="20.5703125" style="142" customWidth="1"/>
    <col min="2794" max="2794" width="16" style="142" customWidth="1"/>
    <col min="2795" max="2795" width="1.42578125" style="142" customWidth="1"/>
    <col min="2796" max="2796" width="10.28515625" style="142" customWidth="1"/>
    <col min="2797" max="2797" width="14.28515625" style="142" customWidth="1"/>
    <col min="2798" max="2798" width="1.42578125" style="142" customWidth="1"/>
    <col min="2799" max="2799" width="19.140625" style="142" customWidth="1"/>
    <col min="2800" max="2800" width="14.28515625" style="142" customWidth="1"/>
    <col min="2801" max="3046" width="9.140625" style="142"/>
    <col min="3047" max="3047" width="74.42578125" style="142" customWidth="1"/>
    <col min="3048" max="3048" width="1.42578125" style="142" customWidth="1"/>
    <col min="3049" max="3049" width="20.5703125" style="142" customWidth="1"/>
    <col min="3050" max="3050" width="16" style="142" customWidth="1"/>
    <col min="3051" max="3051" width="1.42578125" style="142" customWidth="1"/>
    <col min="3052" max="3052" width="10.28515625" style="142" customWidth="1"/>
    <col min="3053" max="3053" width="14.28515625" style="142" customWidth="1"/>
    <col min="3054" max="3054" width="1.42578125" style="142" customWidth="1"/>
    <col min="3055" max="3055" width="19.140625" style="142" customWidth="1"/>
    <col min="3056" max="3056" width="14.28515625" style="142" customWidth="1"/>
    <col min="3057" max="3302" width="9.140625" style="142"/>
    <col min="3303" max="3303" width="74.42578125" style="142" customWidth="1"/>
    <col min="3304" max="3304" width="1.42578125" style="142" customWidth="1"/>
    <col min="3305" max="3305" width="20.5703125" style="142" customWidth="1"/>
    <col min="3306" max="3306" width="16" style="142" customWidth="1"/>
    <col min="3307" max="3307" width="1.42578125" style="142" customWidth="1"/>
    <col min="3308" max="3308" width="10.28515625" style="142" customWidth="1"/>
    <col min="3309" max="3309" width="14.28515625" style="142" customWidth="1"/>
    <col min="3310" max="3310" width="1.42578125" style="142" customWidth="1"/>
    <col min="3311" max="3311" width="19.140625" style="142" customWidth="1"/>
    <col min="3312" max="3312" width="14.28515625" style="142" customWidth="1"/>
    <col min="3313" max="3558" width="9.140625" style="142"/>
    <col min="3559" max="3559" width="74.42578125" style="142" customWidth="1"/>
    <col min="3560" max="3560" width="1.42578125" style="142" customWidth="1"/>
    <col min="3561" max="3561" width="20.5703125" style="142" customWidth="1"/>
    <col min="3562" max="3562" width="16" style="142" customWidth="1"/>
    <col min="3563" max="3563" width="1.42578125" style="142" customWidth="1"/>
    <col min="3564" max="3564" width="10.28515625" style="142" customWidth="1"/>
    <col min="3565" max="3565" width="14.28515625" style="142" customWidth="1"/>
    <col min="3566" max="3566" width="1.42578125" style="142" customWidth="1"/>
    <col min="3567" max="3567" width="19.140625" style="142" customWidth="1"/>
    <col min="3568" max="3568" width="14.28515625" style="142" customWidth="1"/>
    <col min="3569" max="3814" width="9.140625" style="142"/>
    <col min="3815" max="3815" width="74.42578125" style="142" customWidth="1"/>
    <col min="3816" max="3816" width="1.42578125" style="142" customWidth="1"/>
    <col min="3817" max="3817" width="20.5703125" style="142" customWidth="1"/>
    <col min="3818" max="3818" width="16" style="142" customWidth="1"/>
    <col min="3819" max="3819" width="1.42578125" style="142" customWidth="1"/>
    <col min="3820" max="3820" width="10.28515625" style="142" customWidth="1"/>
    <col min="3821" max="3821" width="14.28515625" style="142" customWidth="1"/>
    <col min="3822" max="3822" width="1.42578125" style="142" customWidth="1"/>
    <col min="3823" max="3823" width="19.140625" style="142" customWidth="1"/>
    <col min="3824" max="3824" width="14.28515625" style="142" customWidth="1"/>
    <col min="3825" max="4070" width="9.140625" style="142"/>
    <col min="4071" max="4071" width="74.42578125" style="142" customWidth="1"/>
    <col min="4072" max="4072" width="1.42578125" style="142" customWidth="1"/>
    <col min="4073" max="4073" width="20.5703125" style="142" customWidth="1"/>
    <col min="4074" max="4074" width="16" style="142" customWidth="1"/>
    <col min="4075" max="4075" width="1.42578125" style="142" customWidth="1"/>
    <col min="4076" max="4076" width="10.28515625" style="142" customWidth="1"/>
    <col min="4077" max="4077" width="14.28515625" style="142" customWidth="1"/>
    <col min="4078" max="4078" width="1.42578125" style="142" customWidth="1"/>
    <col min="4079" max="4079" width="19.140625" style="142" customWidth="1"/>
    <col min="4080" max="4080" width="14.28515625" style="142" customWidth="1"/>
    <col min="4081" max="4326" width="9.140625" style="142"/>
    <col min="4327" max="4327" width="74.42578125" style="142" customWidth="1"/>
    <col min="4328" max="4328" width="1.42578125" style="142" customWidth="1"/>
    <col min="4329" max="4329" width="20.5703125" style="142" customWidth="1"/>
    <col min="4330" max="4330" width="16" style="142" customWidth="1"/>
    <col min="4331" max="4331" width="1.42578125" style="142" customWidth="1"/>
    <col min="4332" max="4332" width="10.28515625" style="142" customWidth="1"/>
    <col min="4333" max="4333" width="14.28515625" style="142" customWidth="1"/>
    <col min="4334" max="4334" width="1.42578125" style="142" customWidth="1"/>
    <col min="4335" max="4335" width="19.140625" style="142" customWidth="1"/>
    <col min="4336" max="4336" width="14.28515625" style="142" customWidth="1"/>
    <col min="4337" max="4582" width="9.140625" style="142"/>
    <col min="4583" max="4583" width="74.42578125" style="142" customWidth="1"/>
    <col min="4584" max="4584" width="1.42578125" style="142" customWidth="1"/>
    <col min="4585" max="4585" width="20.5703125" style="142" customWidth="1"/>
    <col min="4586" max="4586" width="16" style="142" customWidth="1"/>
    <col min="4587" max="4587" width="1.42578125" style="142" customWidth="1"/>
    <col min="4588" max="4588" width="10.28515625" style="142" customWidth="1"/>
    <col min="4589" max="4589" width="14.28515625" style="142" customWidth="1"/>
    <col min="4590" max="4590" width="1.42578125" style="142" customWidth="1"/>
    <col min="4591" max="4591" width="19.140625" style="142" customWidth="1"/>
    <col min="4592" max="4592" width="14.28515625" style="142" customWidth="1"/>
    <col min="4593" max="4838" width="9.140625" style="142"/>
    <col min="4839" max="4839" width="74.42578125" style="142" customWidth="1"/>
    <col min="4840" max="4840" width="1.42578125" style="142" customWidth="1"/>
    <col min="4841" max="4841" width="20.5703125" style="142" customWidth="1"/>
    <col min="4842" max="4842" width="16" style="142" customWidth="1"/>
    <col min="4843" max="4843" width="1.42578125" style="142" customWidth="1"/>
    <col min="4844" max="4844" width="10.28515625" style="142" customWidth="1"/>
    <col min="4845" max="4845" width="14.28515625" style="142" customWidth="1"/>
    <col min="4846" max="4846" width="1.42578125" style="142" customWidth="1"/>
    <col min="4847" max="4847" width="19.140625" style="142" customWidth="1"/>
    <col min="4848" max="4848" width="14.28515625" style="142" customWidth="1"/>
    <col min="4849" max="5094" width="9.140625" style="142"/>
    <col min="5095" max="5095" width="74.42578125" style="142" customWidth="1"/>
    <col min="5096" max="5096" width="1.42578125" style="142" customWidth="1"/>
    <col min="5097" max="5097" width="20.5703125" style="142" customWidth="1"/>
    <col min="5098" max="5098" width="16" style="142" customWidth="1"/>
    <col min="5099" max="5099" width="1.42578125" style="142" customWidth="1"/>
    <col min="5100" max="5100" width="10.28515625" style="142" customWidth="1"/>
    <col min="5101" max="5101" width="14.28515625" style="142" customWidth="1"/>
    <col min="5102" max="5102" width="1.42578125" style="142" customWidth="1"/>
    <col min="5103" max="5103" width="19.140625" style="142" customWidth="1"/>
    <col min="5104" max="5104" width="14.28515625" style="142" customWidth="1"/>
    <col min="5105" max="5350" width="9.140625" style="142"/>
    <col min="5351" max="5351" width="74.42578125" style="142" customWidth="1"/>
    <col min="5352" max="5352" width="1.42578125" style="142" customWidth="1"/>
    <col min="5353" max="5353" width="20.5703125" style="142" customWidth="1"/>
    <col min="5354" max="5354" width="16" style="142" customWidth="1"/>
    <col min="5355" max="5355" width="1.42578125" style="142" customWidth="1"/>
    <col min="5356" max="5356" width="10.28515625" style="142" customWidth="1"/>
    <col min="5357" max="5357" width="14.28515625" style="142" customWidth="1"/>
    <col min="5358" max="5358" width="1.42578125" style="142" customWidth="1"/>
    <col min="5359" max="5359" width="19.140625" style="142" customWidth="1"/>
    <col min="5360" max="5360" width="14.28515625" style="142" customWidth="1"/>
    <col min="5361" max="5606" width="9.140625" style="142"/>
    <col min="5607" max="5607" width="74.42578125" style="142" customWidth="1"/>
    <col min="5608" max="5608" width="1.42578125" style="142" customWidth="1"/>
    <col min="5609" max="5609" width="20.5703125" style="142" customWidth="1"/>
    <col min="5610" max="5610" width="16" style="142" customWidth="1"/>
    <col min="5611" max="5611" width="1.42578125" style="142" customWidth="1"/>
    <col min="5612" max="5612" width="10.28515625" style="142" customWidth="1"/>
    <col min="5613" max="5613" width="14.28515625" style="142" customWidth="1"/>
    <col min="5614" max="5614" width="1.42578125" style="142" customWidth="1"/>
    <col min="5615" max="5615" width="19.140625" style="142" customWidth="1"/>
    <col min="5616" max="5616" width="14.28515625" style="142" customWidth="1"/>
    <col min="5617" max="5862" width="9.140625" style="142"/>
    <col min="5863" max="5863" width="74.42578125" style="142" customWidth="1"/>
    <col min="5864" max="5864" width="1.42578125" style="142" customWidth="1"/>
    <col min="5865" max="5865" width="20.5703125" style="142" customWidth="1"/>
    <col min="5866" max="5866" width="16" style="142" customWidth="1"/>
    <col min="5867" max="5867" width="1.42578125" style="142" customWidth="1"/>
    <col min="5868" max="5868" width="10.28515625" style="142" customWidth="1"/>
    <col min="5869" max="5869" width="14.28515625" style="142" customWidth="1"/>
    <col min="5870" max="5870" width="1.42578125" style="142" customWidth="1"/>
    <col min="5871" max="5871" width="19.140625" style="142" customWidth="1"/>
    <col min="5872" max="5872" width="14.28515625" style="142" customWidth="1"/>
    <col min="5873" max="6118" width="9.140625" style="142"/>
    <col min="6119" max="6119" width="74.42578125" style="142" customWidth="1"/>
    <col min="6120" max="6120" width="1.42578125" style="142" customWidth="1"/>
    <col min="6121" max="6121" width="20.5703125" style="142" customWidth="1"/>
    <col min="6122" max="6122" width="16" style="142" customWidth="1"/>
    <col min="6123" max="6123" width="1.42578125" style="142" customWidth="1"/>
    <col min="6124" max="6124" width="10.28515625" style="142" customWidth="1"/>
    <col min="6125" max="6125" width="14.28515625" style="142" customWidth="1"/>
    <col min="6126" max="6126" width="1.42578125" style="142" customWidth="1"/>
    <col min="6127" max="6127" width="19.140625" style="142" customWidth="1"/>
    <col min="6128" max="6128" width="14.28515625" style="142" customWidth="1"/>
    <col min="6129" max="6374" width="9.140625" style="142"/>
    <col min="6375" max="6375" width="74.42578125" style="142" customWidth="1"/>
    <col min="6376" max="6376" width="1.42578125" style="142" customWidth="1"/>
    <col min="6377" max="6377" width="20.5703125" style="142" customWidth="1"/>
    <col min="6378" max="6378" width="16" style="142" customWidth="1"/>
    <col min="6379" max="6379" width="1.42578125" style="142" customWidth="1"/>
    <col min="6380" max="6380" width="10.28515625" style="142" customWidth="1"/>
    <col min="6381" max="6381" width="14.28515625" style="142" customWidth="1"/>
    <col min="6382" max="6382" width="1.42578125" style="142" customWidth="1"/>
    <col min="6383" max="6383" width="19.140625" style="142" customWidth="1"/>
    <col min="6384" max="6384" width="14.28515625" style="142" customWidth="1"/>
    <col min="6385" max="6630" width="9.140625" style="142"/>
    <col min="6631" max="6631" width="74.42578125" style="142" customWidth="1"/>
    <col min="6632" max="6632" width="1.42578125" style="142" customWidth="1"/>
    <col min="6633" max="6633" width="20.5703125" style="142" customWidth="1"/>
    <col min="6634" max="6634" width="16" style="142" customWidth="1"/>
    <col min="6635" max="6635" width="1.42578125" style="142" customWidth="1"/>
    <col min="6636" max="6636" width="10.28515625" style="142" customWidth="1"/>
    <col min="6637" max="6637" width="14.28515625" style="142" customWidth="1"/>
    <col min="6638" max="6638" width="1.42578125" style="142" customWidth="1"/>
    <col min="6639" max="6639" width="19.140625" style="142" customWidth="1"/>
    <col min="6640" max="6640" width="14.28515625" style="142" customWidth="1"/>
    <col min="6641" max="6886" width="9.140625" style="142"/>
    <col min="6887" max="6887" width="74.42578125" style="142" customWidth="1"/>
    <col min="6888" max="6888" width="1.42578125" style="142" customWidth="1"/>
    <col min="6889" max="6889" width="20.5703125" style="142" customWidth="1"/>
    <col min="6890" max="6890" width="16" style="142" customWidth="1"/>
    <col min="6891" max="6891" width="1.42578125" style="142" customWidth="1"/>
    <col min="6892" max="6892" width="10.28515625" style="142" customWidth="1"/>
    <col min="6893" max="6893" width="14.28515625" style="142" customWidth="1"/>
    <col min="6894" max="6894" width="1.42578125" style="142" customWidth="1"/>
    <col min="6895" max="6895" width="19.140625" style="142" customWidth="1"/>
    <col min="6896" max="6896" width="14.28515625" style="142" customWidth="1"/>
    <col min="6897" max="7142" width="9.140625" style="142"/>
    <col min="7143" max="7143" width="74.42578125" style="142" customWidth="1"/>
    <col min="7144" max="7144" width="1.42578125" style="142" customWidth="1"/>
    <col min="7145" max="7145" width="20.5703125" style="142" customWidth="1"/>
    <col min="7146" max="7146" width="16" style="142" customWidth="1"/>
    <col min="7147" max="7147" width="1.42578125" style="142" customWidth="1"/>
    <col min="7148" max="7148" width="10.28515625" style="142" customWidth="1"/>
    <col min="7149" max="7149" width="14.28515625" style="142" customWidth="1"/>
    <col min="7150" max="7150" width="1.42578125" style="142" customWidth="1"/>
    <col min="7151" max="7151" width="19.140625" style="142" customWidth="1"/>
    <col min="7152" max="7152" width="14.28515625" style="142" customWidth="1"/>
    <col min="7153" max="7398" width="9.140625" style="142"/>
    <col min="7399" max="7399" width="74.42578125" style="142" customWidth="1"/>
    <col min="7400" max="7400" width="1.42578125" style="142" customWidth="1"/>
    <col min="7401" max="7401" width="20.5703125" style="142" customWidth="1"/>
    <col min="7402" max="7402" width="16" style="142" customWidth="1"/>
    <col min="7403" max="7403" width="1.42578125" style="142" customWidth="1"/>
    <col min="7404" max="7404" width="10.28515625" style="142" customWidth="1"/>
    <col min="7405" max="7405" width="14.28515625" style="142" customWidth="1"/>
    <col min="7406" max="7406" width="1.42578125" style="142" customWidth="1"/>
    <col min="7407" max="7407" width="19.140625" style="142" customWidth="1"/>
    <col min="7408" max="7408" width="14.28515625" style="142" customWidth="1"/>
    <col min="7409" max="7654" width="9.140625" style="142"/>
    <col min="7655" max="7655" width="74.42578125" style="142" customWidth="1"/>
    <col min="7656" max="7656" width="1.42578125" style="142" customWidth="1"/>
    <col min="7657" max="7657" width="20.5703125" style="142" customWidth="1"/>
    <col min="7658" max="7658" width="16" style="142" customWidth="1"/>
    <col min="7659" max="7659" width="1.42578125" style="142" customWidth="1"/>
    <col min="7660" max="7660" width="10.28515625" style="142" customWidth="1"/>
    <col min="7661" max="7661" width="14.28515625" style="142" customWidth="1"/>
    <col min="7662" max="7662" width="1.42578125" style="142" customWidth="1"/>
    <col min="7663" max="7663" width="19.140625" style="142" customWidth="1"/>
    <col min="7664" max="7664" width="14.28515625" style="142" customWidth="1"/>
    <col min="7665" max="7910" width="9.140625" style="142"/>
    <col min="7911" max="7911" width="74.42578125" style="142" customWidth="1"/>
    <col min="7912" max="7912" width="1.42578125" style="142" customWidth="1"/>
    <col min="7913" max="7913" width="20.5703125" style="142" customWidth="1"/>
    <col min="7914" max="7914" width="16" style="142" customWidth="1"/>
    <col min="7915" max="7915" width="1.42578125" style="142" customWidth="1"/>
    <col min="7916" max="7916" width="10.28515625" style="142" customWidth="1"/>
    <col min="7917" max="7917" width="14.28515625" style="142" customWidth="1"/>
    <col min="7918" max="7918" width="1.42578125" style="142" customWidth="1"/>
    <col min="7919" max="7919" width="19.140625" style="142" customWidth="1"/>
    <col min="7920" max="7920" width="14.28515625" style="142" customWidth="1"/>
    <col min="7921" max="8166" width="9.140625" style="142"/>
    <col min="8167" max="8167" width="74.42578125" style="142" customWidth="1"/>
    <col min="8168" max="8168" width="1.42578125" style="142" customWidth="1"/>
    <col min="8169" max="8169" width="20.5703125" style="142" customWidth="1"/>
    <col min="8170" max="8170" width="16" style="142" customWidth="1"/>
    <col min="8171" max="8171" width="1.42578125" style="142" customWidth="1"/>
    <col min="8172" max="8172" width="10.28515625" style="142" customWidth="1"/>
    <col min="8173" max="8173" width="14.28515625" style="142" customWidth="1"/>
    <col min="8174" max="8174" width="1.42578125" style="142" customWidth="1"/>
    <col min="8175" max="8175" width="19.140625" style="142" customWidth="1"/>
    <col min="8176" max="8176" width="14.28515625" style="142" customWidth="1"/>
    <col min="8177" max="8422" width="9.140625" style="142"/>
    <col min="8423" max="8423" width="74.42578125" style="142" customWidth="1"/>
    <col min="8424" max="8424" width="1.42578125" style="142" customWidth="1"/>
    <col min="8425" max="8425" width="20.5703125" style="142" customWidth="1"/>
    <col min="8426" max="8426" width="16" style="142" customWidth="1"/>
    <col min="8427" max="8427" width="1.42578125" style="142" customWidth="1"/>
    <col min="8428" max="8428" width="10.28515625" style="142" customWidth="1"/>
    <col min="8429" max="8429" width="14.28515625" style="142" customWidth="1"/>
    <col min="8430" max="8430" width="1.42578125" style="142" customWidth="1"/>
    <col min="8431" max="8431" width="19.140625" style="142" customWidth="1"/>
    <col min="8432" max="8432" width="14.28515625" style="142" customWidth="1"/>
    <col min="8433" max="8678" width="9.140625" style="142"/>
    <col min="8679" max="8679" width="74.42578125" style="142" customWidth="1"/>
    <col min="8680" max="8680" width="1.42578125" style="142" customWidth="1"/>
    <col min="8681" max="8681" width="20.5703125" style="142" customWidth="1"/>
    <col min="8682" max="8682" width="16" style="142" customWidth="1"/>
    <col min="8683" max="8683" width="1.42578125" style="142" customWidth="1"/>
    <col min="8684" max="8684" width="10.28515625" style="142" customWidth="1"/>
    <col min="8685" max="8685" width="14.28515625" style="142" customWidth="1"/>
    <col min="8686" max="8686" width="1.42578125" style="142" customWidth="1"/>
    <col min="8687" max="8687" width="19.140625" style="142" customWidth="1"/>
    <col min="8688" max="8688" width="14.28515625" style="142" customWidth="1"/>
    <col min="8689" max="8934" width="9.140625" style="142"/>
    <col min="8935" max="8935" width="74.42578125" style="142" customWidth="1"/>
    <col min="8936" max="8936" width="1.42578125" style="142" customWidth="1"/>
    <col min="8937" max="8937" width="20.5703125" style="142" customWidth="1"/>
    <col min="8938" max="8938" width="16" style="142" customWidth="1"/>
    <col min="8939" max="8939" width="1.42578125" style="142" customWidth="1"/>
    <col min="8940" max="8940" width="10.28515625" style="142" customWidth="1"/>
    <col min="8941" max="8941" width="14.28515625" style="142" customWidth="1"/>
    <col min="8942" max="8942" width="1.42578125" style="142" customWidth="1"/>
    <col min="8943" max="8943" width="19.140625" style="142" customWidth="1"/>
    <col min="8944" max="8944" width="14.28515625" style="142" customWidth="1"/>
    <col min="8945" max="9190" width="9.140625" style="142"/>
    <col min="9191" max="9191" width="74.42578125" style="142" customWidth="1"/>
    <col min="9192" max="9192" width="1.42578125" style="142" customWidth="1"/>
    <col min="9193" max="9193" width="20.5703125" style="142" customWidth="1"/>
    <col min="9194" max="9194" width="16" style="142" customWidth="1"/>
    <col min="9195" max="9195" width="1.42578125" style="142" customWidth="1"/>
    <col min="9196" max="9196" width="10.28515625" style="142" customWidth="1"/>
    <col min="9197" max="9197" width="14.28515625" style="142" customWidth="1"/>
    <col min="9198" max="9198" width="1.42578125" style="142" customWidth="1"/>
    <col min="9199" max="9199" width="19.140625" style="142" customWidth="1"/>
    <col min="9200" max="9200" width="14.28515625" style="142" customWidth="1"/>
    <col min="9201" max="9446" width="9.140625" style="142"/>
    <col min="9447" max="9447" width="74.42578125" style="142" customWidth="1"/>
    <col min="9448" max="9448" width="1.42578125" style="142" customWidth="1"/>
    <col min="9449" max="9449" width="20.5703125" style="142" customWidth="1"/>
    <col min="9450" max="9450" width="16" style="142" customWidth="1"/>
    <col min="9451" max="9451" width="1.42578125" style="142" customWidth="1"/>
    <col min="9452" max="9452" width="10.28515625" style="142" customWidth="1"/>
    <col min="9453" max="9453" width="14.28515625" style="142" customWidth="1"/>
    <col min="9454" max="9454" width="1.42578125" style="142" customWidth="1"/>
    <col min="9455" max="9455" width="19.140625" style="142" customWidth="1"/>
    <col min="9456" max="9456" width="14.28515625" style="142" customWidth="1"/>
    <col min="9457" max="9702" width="9.140625" style="142"/>
    <col min="9703" max="9703" width="74.42578125" style="142" customWidth="1"/>
    <col min="9704" max="9704" width="1.42578125" style="142" customWidth="1"/>
    <col min="9705" max="9705" width="20.5703125" style="142" customWidth="1"/>
    <col min="9706" max="9706" width="16" style="142" customWidth="1"/>
    <col min="9707" max="9707" width="1.42578125" style="142" customWidth="1"/>
    <col min="9708" max="9708" width="10.28515625" style="142" customWidth="1"/>
    <col min="9709" max="9709" width="14.28515625" style="142" customWidth="1"/>
    <col min="9710" max="9710" width="1.42578125" style="142" customWidth="1"/>
    <col min="9711" max="9711" width="19.140625" style="142" customWidth="1"/>
    <col min="9712" max="9712" width="14.28515625" style="142" customWidth="1"/>
    <col min="9713" max="9958" width="9.140625" style="142"/>
    <col min="9959" max="9959" width="74.42578125" style="142" customWidth="1"/>
    <col min="9960" max="9960" width="1.42578125" style="142" customWidth="1"/>
    <col min="9961" max="9961" width="20.5703125" style="142" customWidth="1"/>
    <col min="9962" max="9962" width="16" style="142" customWidth="1"/>
    <col min="9963" max="9963" width="1.42578125" style="142" customWidth="1"/>
    <col min="9964" max="9964" width="10.28515625" style="142" customWidth="1"/>
    <col min="9965" max="9965" width="14.28515625" style="142" customWidth="1"/>
    <col min="9966" max="9966" width="1.42578125" style="142" customWidth="1"/>
    <col min="9967" max="9967" width="19.140625" style="142" customWidth="1"/>
    <col min="9968" max="9968" width="14.28515625" style="142" customWidth="1"/>
    <col min="9969" max="10214" width="9.140625" style="142"/>
    <col min="10215" max="10215" width="74.42578125" style="142" customWidth="1"/>
    <col min="10216" max="10216" width="1.42578125" style="142" customWidth="1"/>
    <col min="10217" max="10217" width="20.5703125" style="142" customWidth="1"/>
    <col min="10218" max="10218" width="16" style="142" customWidth="1"/>
    <col min="10219" max="10219" width="1.42578125" style="142" customWidth="1"/>
    <col min="10220" max="10220" width="10.28515625" style="142" customWidth="1"/>
    <col min="10221" max="10221" width="14.28515625" style="142" customWidth="1"/>
    <col min="10222" max="10222" width="1.42578125" style="142" customWidth="1"/>
    <col min="10223" max="10223" width="19.140625" style="142" customWidth="1"/>
    <col min="10224" max="10224" width="14.28515625" style="142" customWidth="1"/>
    <col min="10225" max="10470" width="9.140625" style="142"/>
    <col min="10471" max="10471" width="74.42578125" style="142" customWidth="1"/>
    <col min="10472" max="10472" width="1.42578125" style="142" customWidth="1"/>
    <col min="10473" max="10473" width="20.5703125" style="142" customWidth="1"/>
    <col min="10474" max="10474" width="16" style="142" customWidth="1"/>
    <col min="10475" max="10475" width="1.42578125" style="142" customWidth="1"/>
    <col min="10476" max="10476" width="10.28515625" style="142" customWidth="1"/>
    <col min="10477" max="10477" width="14.28515625" style="142" customWidth="1"/>
    <col min="10478" max="10478" width="1.42578125" style="142" customWidth="1"/>
    <col min="10479" max="10479" width="19.140625" style="142" customWidth="1"/>
    <col min="10480" max="10480" width="14.28515625" style="142" customWidth="1"/>
    <col min="10481" max="10726" width="9.140625" style="142"/>
    <col min="10727" max="10727" width="74.42578125" style="142" customWidth="1"/>
    <col min="10728" max="10728" width="1.42578125" style="142" customWidth="1"/>
    <col min="10729" max="10729" width="20.5703125" style="142" customWidth="1"/>
    <col min="10730" max="10730" width="16" style="142" customWidth="1"/>
    <col min="10731" max="10731" width="1.42578125" style="142" customWidth="1"/>
    <col min="10732" max="10732" width="10.28515625" style="142" customWidth="1"/>
    <col min="10733" max="10733" width="14.28515625" style="142" customWidth="1"/>
    <col min="10734" max="10734" width="1.42578125" style="142" customWidth="1"/>
    <col min="10735" max="10735" width="19.140625" style="142" customWidth="1"/>
    <col min="10736" max="10736" width="14.28515625" style="142" customWidth="1"/>
    <col min="10737" max="10982" width="9.140625" style="142"/>
    <col min="10983" max="10983" width="74.42578125" style="142" customWidth="1"/>
    <col min="10984" max="10984" width="1.42578125" style="142" customWidth="1"/>
    <col min="10985" max="10985" width="20.5703125" style="142" customWidth="1"/>
    <col min="10986" max="10986" width="16" style="142" customWidth="1"/>
    <col min="10987" max="10987" width="1.42578125" style="142" customWidth="1"/>
    <col min="10988" max="10988" width="10.28515625" style="142" customWidth="1"/>
    <col min="10989" max="10989" width="14.28515625" style="142" customWidth="1"/>
    <col min="10990" max="10990" width="1.42578125" style="142" customWidth="1"/>
    <col min="10991" max="10991" width="19.140625" style="142" customWidth="1"/>
    <col min="10992" max="10992" width="14.28515625" style="142" customWidth="1"/>
    <col min="10993" max="11238" width="9.140625" style="142"/>
    <col min="11239" max="11239" width="74.42578125" style="142" customWidth="1"/>
    <col min="11240" max="11240" width="1.42578125" style="142" customWidth="1"/>
    <col min="11241" max="11241" width="20.5703125" style="142" customWidth="1"/>
    <col min="11242" max="11242" width="16" style="142" customWidth="1"/>
    <col min="11243" max="11243" width="1.42578125" style="142" customWidth="1"/>
    <col min="11244" max="11244" width="10.28515625" style="142" customWidth="1"/>
    <col min="11245" max="11245" width="14.28515625" style="142" customWidth="1"/>
    <col min="11246" max="11246" width="1.42578125" style="142" customWidth="1"/>
    <col min="11247" max="11247" width="19.140625" style="142" customWidth="1"/>
    <col min="11248" max="11248" width="14.28515625" style="142" customWidth="1"/>
    <col min="11249" max="11494" width="9.140625" style="142"/>
    <col min="11495" max="11495" width="74.42578125" style="142" customWidth="1"/>
    <col min="11496" max="11496" width="1.42578125" style="142" customWidth="1"/>
    <col min="11497" max="11497" width="20.5703125" style="142" customWidth="1"/>
    <col min="11498" max="11498" width="16" style="142" customWidth="1"/>
    <col min="11499" max="11499" width="1.42578125" style="142" customWidth="1"/>
    <col min="11500" max="11500" width="10.28515625" style="142" customWidth="1"/>
    <col min="11501" max="11501" width="14.28515625" style="142" customWidth="1"/>
    <col min="11502" max="11502" width="1.42578125" style="142" customWidth="1"/>
    <col min="11503" max="11503" width="19.140625" style="142" customWidth="1"/>
    <col min="11504" max="11504" width="14.28515625" style="142" customWidth="1"/>
    <col min="11505" max="11750" width="9.140625" style="142"/>
    <col min="11751" max="11751" width="74.42578125" style="142" customWidth="1"/>
    <col min="11752" max="11752" width="1.42578125" style="142" customWidth="1"/>
    <col min="11753" max="11753" width="20.5703125" style="142" customWidth="1"/>
    <col min="11754" max="11754" width="16" style="142" customWidth="1"/>
    <col min="11755" max="11755" width="1.42578125" style="142" customWidth="1"/>
    <col min="11756" max="11756" width="10.28515625" style="142" customWidth="1"/>
    <col min="11757" max="11757" width="14.28515625" style="142" customWidth="1"/>
    <col min="11758" max="11758" width="1.42578125" style="142" customWidth="1"/>
    <col min="11759" max="11759" width="19.140625" style="142" customWidth="1"/>
    <col min="11760" max="11760" width="14.28515625" style="142" customWidth="1"/>
    <col min="11761" max="12006" width="9.140625" style="142"/>
    <col min="12007" max="12007" width="74.42578125" style="142" customWidth="1"/>
    <col min="12008" max="12008" width="1.42578125" style="142" customWidth="1"/>
    <col min="12009" max="12009" width="20.5703125" style="142" customWidth="1"/>
    <col min="12010" max="12010" width="16" style="142" customWidth="1"/>
    <col min="12011" max="12011" width="1.42578125" style="142" customWidth="1"/>
    <col min="12012" max="12012" width="10.28515625" style="142" customWidth="1"/>
    <col min="12013" max="12013" width="14.28515625" style="142" customWidth="1"/>
    <col min="12014" max="12014" width="1.42578125" style="142" customWidth="1"/>
    <col min="12015" max="12015" width="19.140625" style="142" customWidth="1"/>
    <col min="12016" max="12016" width="14.28515625" style="142" customWidth="1"/>
    <col min="12017" max="12262" width="9.140625" style="142"/>
    <col min="12263" max="12263" width="74.42578125" style="142" customWidth="1"/>
    <col min="12264" max="12264" width="1.42578125" style="142" customWidth="1"/>
    <col min="12265" max="12265" width="20.5703125" style="142" customWidth="1"/>
    <col min="12266" max="12266" width="16" style="142" customWidth="1"/>
    <col min="12267" max="12267" width="1.42578125" style="142" customWidth="1"/>
    <col min="12268" max="12268" width="10.28515625" style="142" customWidth="1"/>
    <col min="12269" max="12269" width="14.28515625" style="142" customWidth="1"/>
    <col min="12270" max="12270" width="1.42578125" style="142" customWidth="1"/>
    <col min="12271" max="12271" width="19.140625" style="142" customWidth="1"/>
    <col min="12272" max="12272" width="14.28515625" style="142" customWidth="1"/>
    <col min="12273" max="12518" width="9.140625" style="142"/>
    <col min="12519" max="12519" width="74.42578125" style="142" customWidth="1"/>
    <col min="12520" max="12520" width="1.42578125" style="142" customWidth="1"/>
    <col min="12521" max="12521" width="20.5703125" style="142" customWidth="1"/>
    <col min="12522" max="12522" width="16" style="142" customWidth="1"/>
    <col min="12523" max="12523" width="1.42578125" style="142" customWidth="1"/>
    <col min="12524" max="12524" width="10.28515625" style="142" customWidth="1"/>
    <col min="12525" max="12525" width="14.28515625" style="142" customWidth="1"/>
    <col min="12526" max="12526" width="1.42578125" style="142" customWidth="1"/>
    <col min="12527" max="12527" width="19.140625" style="142" customWidth="1"/>
    <col min="12528" max="12528" width="14.28515625" style="142" customWidth="1"/>
    <col min="12529" max="12774" width="9.140625" style="142"/>
    <col min="12775" max="12775" width="74.42578125" style="142" customWidth="1"/>
    <col min="12776" max="12776" width="1.42578125" style="142" customWidth="1"/>
    <col min="12777" max="12777" width="20.5703125" style="142" customWidth="1"/>
    <col min="12778" max="12778" width="16" style="142" customWidth="1"/>
    <col min="12779" max="12779" width="1.42578125" style="142" customWidth="1"/>
    <col min="12780" max="12780" width="10.28515625" style="142" customWidth="1"/>
    <col min="12781" max="12781" width="14.28515625" style="142" customWidth="1"/>
    <col min="12782" max="12782" width="1.42578125" style="142" customWidth="1"/>
    <col min="12783" max="12783" width="19.140625" style="142" customWidth="1"/>
    <col min="12784" max="12784" width="14.28515625" style="142" customWidth="1"/>
    <col min="12785" max="13030" width="9.140625" style="142"/>
    <col min="13031" max="13031" width="74.42578125" style="142" customWidth="1"/>
    <col min="13032" max="13032" width="1.42578125" style="142" customWidth="1"/>
    <col min="13033" max="13033" width="20.5703125" style="142" customWidth="1"/>
    <col min="13034" max="13034" width="16" style="142" customWidth="1"/>
    <col min="13035" max="13035" width="1.42578125" style="142" customWidth="1"/>
    <col min="13036" max="13036" width="10.28515625" style="142" customWidth="1"/>
    <col min="13037" max="13037" width="14.28515625" style="142" customWidth="1"/>
    <col min="13038" max="13038" width="1.42578125" style="142" customWidth="1"/>
    <col min="13039" max="13039" width="19.140625" style="142" customWidth="1"/>
    <col min="13040" max="13040" width="14.28515625" style="142" customWidth="1"/>
    <col min="13041" max="13286" width="9.140625" style="142"/>
    <col min="13287" max="13287" width="74.42578125" style="142" customWidth="1"/>
    <col min="13288" max="13288" width="1.42578125" style="142" customWidth="1"/>
    <col min="13289" max="13289" width="20.5703125" style="142" customWidth="1"/>
    <col min="13290" max="13290" width="16" style="142" customWidth="1"/>
    <col min="13291" max="13291" width="1.42578125" style="142" customWidth="1"/>
    <col min="13292" max="13292" width="10.28515625" style="142" customWidth="1"/>
    <col min="13293" max="13293" width="14.28515625" style="142" customWidth="1"/>
    <col min="13294" max="13294" width="1.42578125" style="142" customWidth="1"/>
    <col min="13295" max="13295" width="19.140625" style="142" customWidth="1"/>
    <col min="13296" max="13296" width="14.28515625" style="142" customWidth="1"/>
    <col min="13297" max="13542" width="9.140625" style="142"/>
    <col min="13543" max="13543" width="74.42578125" style="142" customWidth="1"/>
    <col min="13544" max="13544" width="1.42578125" style="142" customWidth="1"/>
    <col min="13545" max="13545" width="20.5703125" style="142" customWidth="1"/>
    <col min="13546" max="13546" width="16" style="142" customWidth="1"/>
    <col min="13547" max="13547" width="1.42578125" style="142" customWidth="1"/>
    <col min="13548" max="13548" width="10.28515625" style="142" customWidth="1"/>
    <col min="13549" max="13549" width="14.28515625" style="142" customWidth="1"/>
    <col min="13550" max="13550" width="1.42578125" style="142" customWidth="1"/>
    <col min="13551" max="13551" width="19.140625" style="142" customWidth="1"/>
    <col min="13552" max="13552" width="14.28515625" style="142" customWidth="1"/>
    <col min="13553" max="13798" width="9.140625" style="142"/>
    <col min="13799" max="13799" width="74.42578125" style="142" customWidth="1"/>
    <col min="13800" max="13800" width="1.42578125" style="142" customWidth="1"/>
    <col min="13801" max="13801" width="20.5703125" style="142" customWidth="1"/>
    <col min="13802" max="13802" width="16" style="142" customWidth="1"/>
    <col min="13803" max="13803" width="1.42578125" style="142" customWidth="1"/>
    <col min="13804" max="13804" width="10.28515625" style="142" customWidth="1"/>
    <col min="13805" max="13805" width="14.28515625" style="142" customWidth="1"/>
    <col min="13806" max="13806" width="1.42578125" style="142" customWidth="1"/>
    <col min="13807" max="13807" width="19.140625" style="142" customWidth="1"/>
    <col min="13808" max="13808" width="14.28515625" style="142" customWidth="1"/>
    <col min="13809" max="14054" width="9.140625" style="142"/>
    <col min="14055" max="14055" width="74.42578125" style="142" customWidth="1"/>
    <col min="14056" max="14056" width="1.42578125" style="142" customWidth="1"/>
    <col min="14057" max="14057" width="20.5703125" style="142" customWidth="1"/>
    <col min="14058" max="14058" width="16" style="142" customWidth="1"/>
    <col min="14059" max="14059" width="1.42578125" style="142" customWidth="1"/>
    <col min="14060" max="14060" width="10.28515625" style="142" customWidth="1"/>
    <col min="14061" max="14061" width="14.28515625" style="142" customWidth="1"/>
    <col min="14062" max="14062" width="1.42578125" style="142" customWidth="1"/>
    <col min="14063" max="14063" width="19.140625" style="142" customWidth="1"/>
    <col min="14064" max="14064" width="14.28515625" style="142" customWidth="1"/>
    <col min="14065" max="14310" width="9.140625" style="142"/>
    <col min="14311" max="14311" width="74.42578125" style="142" customWidth="1"/>
    <col min="14312" max="14312" width="1.42578125" style="142" customWidth="1"/>
    <col min="14313" max="14313" width="20.5703125" style="142" customWidth="1"/>
    <col min="14314" max="14314" width="16" style="142" customWidth="1"/>
    <col min="14315" max="14315" width="1.42578125" style="142" customWidth="1"/>
    <col min="14316" max="14316" width="10.28515625" style="142" customWidth="1"/>
    <col min="14317" max="14317" width="14.28515625" style="142" customWidth="1"/>
    <col min="14318" max="14318" width="1.42578125" style="142" customWidth="1"/>
    <col min="14319" max="14319" width="19.140625" style="142" customWidth="1"/>
    <col min="14320" max="14320" width="14.28515625" style="142" customWidth="1"/>
    <col min="14321" max="14566" width="9.140625" style="142"/>
    <col min="14567" max="14567" width="74.42578125" style="142" customWidth="1"/>
    <col min="14568" max="14568" width="1.42578125" style="142" customWidth="1"/>
    <col min="14569" max="14569" width="20.5703125" style="142" customWidth="1"/>
    <col min="14570" max="14570" width="16" style="142" customWidth="1"/>
    <col min="14571" max="14571" width="1.42578125" style="142" customWidth="1"/>
    <col min="14572" max="14572" width="10.28515625" style="142" customWidth="1"/>
    <col min="14573" max="14573" width="14.28515625" style="142" customWidth="1"/>
    <col min="14574" max="14574" width="1.42578125" style="142" customWidth="1"/>
    <col min="14575" max="14575" width="19.140625" style="142" customWidth="1"/>
    <col min="14576" max="14576" width="14.28515625" style="142" customWidth="1"/>
    <col min="14577" max="14822" width="9.140625" style="142"/>
    <col min="14823" max="14823" width="74.42578125" style="142" customWidth="1"/>
    <col min="14824" max="14824" width="1.42578125" style="142" customWidth="1"/>
    <col min="14825" max="14825" width="20.5703125" style="142" customWidth="1"/>
    <col min="14826" max="14826" width="16" style="142" customWidth="1"/>
    <col min="14827" max="14827" width="1.42578125" style="142" customWidth="1"/>
    <col min="14828" max="14828" width="10.28515625" style="142" customWidth="1"/>
    <col min="14829" max="14829" width="14.28515625" style="142" customWidth="1"/>
    <col min="14830" max="14830" width="1.42578125" style="142" customWidth="1"/>
    <col min="14831" max="14831" width="19.140625" style="142" customWidth="1"/>
    <col min="14832" max="14832" width="14.28515625" style="142" customWidth="1"/>
    <col min="14833" max="15078" width="9.140625" style="142"/>
    <col min="15079" max="15079" width="74.42578125" style="142" customWidth="1"/>
    <col min="15080" max="15080" width="1.42578125" style="142" customWidth="1"/>
    <col min="15081" max="15081" width="20.5703125" style="142" customWidth="1"/>
    <col min="15082" max="15082" width="16" style="142" customWidth="1"/>
    <col min="15083" max="15083" width="1.42578125" style="142" customWidth="1"/>
    <col min="15084" max="15084" width="10.28515625" style="142" customWidth="1"/>
    <col min="15085" max="15085" width="14.28515625" style="142" customWidth="1"/>
    <col min="15086" max="15086" width="1.42578125" style="142" customWidth="1"/>
    <col min="15087" max="15087" width="19.140625" style="142" customWidth="1"/>
    <col min="15088" max="15088" width="14.28515625" style="142" customWidth="1"/>
    <col min="15089" max="15334" width="9.140625" style="142"/>
    <col min="15335" max="15335" width="74.42578125" style="142" customWidth="1"/>
    <col min="15336" max="15336" width="1.42578125" style="142" customWidth="1"/>
    <col min="15337" max="15337" width="20.5703125" style="142" customWidth="1"/>
    <col min="15338" max="15338" width="16" style="142" customWidth="1"/>
    <col min="15339" max="15339" width="1.42578125" style="142" customWidth="1"/>
    <col min="15340" max="15340" width="10.28515625" style="142" customWidth="1"/>
    <col min="15341" max="15341" width="14.28515625" style="142" customWidth="1"/>
    <col min="15342" max="15342" width="1.42578125" style="142" customWidth="1"/>
    <col min="15343" max="15343" width="19.140625" style="142" customWidth="1"/>
    <col min="15344" max="15344" width="14.28515625" style="142" customWidth="1"/>
    <col min="15345" max="15590" width="9.140625" style="142"/>
    <col min="15591" max="15591" width="74.42578125" style="142" customWidth="1"/>
    <col min="15592" max="15592" width="1.42578125" style="142" customWidth="1"/>
    <col min="15593" max="15593" width="20.5703125" style="142" customWidth="1"/>
    <col min="15594" max="15594" width="16" style="142" customWidth="1"/>
    <col min="15595" max="15595" width="1.42578125" style="142" customWidth="1"/>
    <col min="15596" max="15596" width="10.28515625" style="142" customWidth="1"/>
    <col min="15597" max="15597" width="14.28515625" style="142" customWidth="1"/>
    <col min="15598" max="15598" width="1.42578125" style="142" customWidth="1"/>
    <col min="15599" max="15599" width="19.140625" style="142" customWidth="1"/>
    <col min="15600" max="15600" width="14.28515625" style="142" customWidth="1"/>
    <col min="15601" max="15846" width="9.140625" style="142"/>
    <col min="15847" max="15847" width="74.42578125" style="142" customWidth="1"/>
    <col min="15848" max="15848" width="1.42578125" style="142" customWidth="1"/>
    <col min="15849" max="15849" width="20.5703125" style="142" customWidth="1"/>
    <col min="15850" max="15850" width="16" style="142" customWidth="1"/>
    <col min="15851" max="15851" width="1.42578125" style="142" customWidth="1"/>
    <col min="15852" max="15852" width="10.28515625" style="142" customWidth="1"/>
    <col min="15853" max="15853" width="14.28515625" style="142" customWidth="1"/>
    <col min="15854" max="15854" width="1.42578125" style="142" customWidth="1"/>
    <col min="15855" max="15855" width="19.140625" style="142" customWidth="1"/>
    <col min="15856" max="15856" width="14.28515625" style="142" customWidth="1"/>
    <col min="15857" max="16102" width="9.140625" style="142"/>
    <col min="16103" max="16103" width="74.42578125" style="142" customWidth="1"/>
    <col min="16104" max="16104" width="1.42578125" style="142" customWidth="1"/>
    <col min="16105" max="16105" width="20.5703125" style="142" customWidth="1"/>
    <col min="16106" max="16106" width="16" style="142" customWidth="1"/>
    <col min="16107" max="16107" width="1.42578125" style="142" customWidth="1"/>
    <col min="16108" max="16108" width="10.28515625" style="142" customWidth="1"/>
    <col min="16109" max="16109" width="14.28515625" style="142" customWidth="1"/>
    <col min="16110" max="16110" width="1.42578125" style="142" customWidth="1"/>
    <col min="16111" max="16111" width="19.140625" style="142" customWidth="1"/>
    <col min="16112" max="16112" width="14.28515625" style="142" customWidth="1"/>
    <col min="16113" max="16384" width="9.140625" style="142"/>
  </cols>
  <sheetData>
    <row r="1" spans="1:10" ht="18" x14ac:dyDescent="0.35">
      <c r="A1" s="16" t="s">
        <v>107</v>
      </c>
      <c r="B1" s="139"/>
      <c r="C1" s="140"/>
      <c r="D1" s="140"/>
      <c r="E1" s="139"/>
      <c r="F1" s="140"/>
      <c r="G1" s="141"/>
      <c r="H1" s="141"/>
      <c r="I1" s="141"/>
      <c r="J1" s="141"/>
    </row>
    <row r="2" spans="1:10" ht="18" x14ac:dyDescent="0.35">
      <c r="A2" s="4" t="s">
        <v>247</v>
      </c>
      <c r="B2" s="143"/>
      <c r="C2" s="144"/>
      <c r="D2" s="144"/>
      <c r="E2" s="143"/>
      <c r="F2" s="145"/>
      <c r="G2" s="146"/>
      <c r="H2" s="141"/>
      <c r="I2" s="146"/>
      <c r="J2" s="147"/>
    </row>
    <row r="3" spans="1:10" ht="18" x14ac:dyDescent="0.35">
      <c r="A3" s="143" t="s">
        <v>10</v>
      </c>
      <c r="B3" s="143"/>
      <c r="C3" s="145"/>
      <c r="D3" s="145"/>
      <c r="E3" s="143"/>
      <c r="F3" s="145"/>
      <c r="G3" s="147"/>
      <c r="H3" s="141"/>
      <c r="I3" s="146"/>
      <c r="J3" s="147"/>
    </row>
    <row r="4" spans="1:10" s="152" customFormat="1" x14ac:dyDescent="0.3">
      <c r="A4" s="148"/>
      <c r="B4" s="148"/>
      <c r="C4" s="149"/>
      <c r="D4" s="150"/>
      <c r="E4" s="36"/>
      <c r="F4" s="150"/>
      <c r="G4" s="151"/>
      <c r="H4" s="37"/>
      <c r="I4" s="151"/>
      <c r="J4" s="151"/>
    </row>
    <row r="5" spans="1:10" s="158" customFormat="1" x14ac:dyDescent="0.3">
      <c r="A5" s="478"/>
      <c r="B5" s="153"/>
      <c r="C5" s="451" t="s">
        <v>24</v>
      </c>
      <c r="D5" s="452"/>
      <c r="E5" s="154"/>
      <c r="F5" s="451" t="s">
        <v>25</v>
      </c>
      <c r="G5" s="452"/>
      <c r="H5" s="155"/>
      <c r="I5" s="156" t="s">
        <v>26</v>
      </c>
      <c r="J5" s="157"/>
    </row>
    <row r="6" spans="1:10" s="152" customFormat="1" ht="21" customHeight="1" x14ac:dyDescent="0.3">
      <c r="A6" s="476" t="s">
        <v>108</v>
      </c>
      <c r="B6" s="148"/>
      <c r="C6" s="41" t="s">
        <v>28</v>
      </c>
      <c r="D6" s="42" t="s">
        <v>29</v>
      </c>
      <c r="E6" s="43"/>
      <c r="F6" s="41" t="s">
        <v>30</v>
      </c>
      <c r="G6" s="44"/>
      <c r="H6" s="45"/>
      <c r="I6" s="46" t="s">
        <v>31</v>
      </c>
      <c r="J6" s="47" t="s">
        <v>29</v>
      </c>
    </row>
    <row r="7" spans="1:10" x14ac:dyDescent="0.3">
      <c r="A7" s="477"/>
      <c r="B7" s="159"/>
      <c r="C7" s="49" t="s">
        <v>32</v>
      </c>
      <c r="D7" s="50" t="s">
        <v>32</v>
      </c>
      <c r="E7" s="43"/>
      <c r="F7" s="49" t="s">
        <v>32</v>
      </c>
      <c r="G7" s="51" t="s">
        <v>33</v>
      </c>
      <c r="H7" s="45"/>
      <c r="I7" s="52" t="s">
        <v>34</v>
      </c>
      <c r="J7" s="51" t="s">
        <v>34</v>
      </c>
    </row>
    <row r="8" spans="1:10" s="380" customFormat="1" ht="28.5" customHeight="1" x14ac:dyDescent="0.3">
      <c r="A8" s="378" t="s">
        <v>109</v>
      </c>
      <c r="B8" s="379"/>
      <c r="C8" s="440">
        <v>134</v>
      </c>
      <c r="D8" s="440">
        <v>63</v>
      </c>
      <c r="E8" s="441"/>
      <c r="F8" s="440">
        <v>17</v>
      </c>
      <c r="G8" s="444">
        <f t="shared" ref="G8:G35" si="0">F8/F$37*100</f>
        <v>3.9534883720930232</v>
      </c>
      <c r="H8" s="444"/>
      <c r="I8" s="445">
        <f>F8/C8*100</f>
        <v>12.686567164179104</v>
      </c>
      <c r="J8" s="445">
        <f>F8/D8*100</f>
        <v>26.984126984126984</v>
      </c>
    </row>
    <row r="9" spans="1:10" s="380" customFormat="1" ht="28.5" customHeight="1" x14ac:dyDescent="0.3">
      <c r="A9" s="378" t="s">
        <v>110</v>
      </c>
      <c r="B9" s="379"/>
      <c r="C9" s="440">
        <v>63</v>
      </c>
      <c r="D9" s="440">
        <v>34</v>
      </c>
      <c r="E9" s="441"/>
      <c r="F9" s="440">
        <v>7</v>
      </c>
      <c r="G9" s="444">
        <f t="shared" si="0"/>
        <v>1.6279069767441861</v>
      </c>
      <c r="H9" s="444"/>
      <c r="I9" s="445">
        <f>F9/C9*100</f>
        <v>11.111111111111111</v>
      </c>
      <c r="J9" s="445">
        <f>F9/D9*100</f>
        <v>20.588235294117645</v>
      </c>
    </row>
    <row r="10" spans="1:10" s="380" customFormat="1" ht="28.5" customHeight="1" x14ac:dyDescent="0.3">
      <c r="A10" s="378" t="s">
        <v>111</v>
      </c>
      <c r="B10" s="379"/>
      <c r="C10" s="440">
        <v>7</v>
      </c>
      <c r="D10" s="440">
        <v>4</v>
      </c>
      <c r="E10" s="441"/>
      <c r="F10" s="440">
        <v>1</v>
      </c>
      <c r="G10" s="444">
        <f t="shared" si="0"/>
        <v>0.23255813953488372</v>
      </c>
      <c r="H10" s="444"/>
      <c r="I10" s="445">
        <f>F10/C10*100</f>
        <v>14.285714285714285</v>
      </c>
      <c r="J10" s="445">
        <f>F10/D10*100</f>
        <v>25</v>
      </c>
    </row>
    <row r="11" spans="1:10" s="380" customFormat="1" ht="48" customHeight="1" x14ac:dyDescent="0.3">
      <c r="A11" s="378" t="s">
        <v>112</v>
      </c>
      <c r="B11" s="379"/>
      <c r="C11" s="440">
        <v>35</v>
      </c>
      <c r="D11" s="440">
        <v>17</v>
      </c>
      <c r="E11" s="441"/>
      <c r="F11" s="440">
        <v>3</v>
      </c>
      <c r="G11" s="444">
        <f t="shared" si="0"/>
        <v>0.69767441860465118</v>
      </c>
      <c r="H11" s="444"/>
      <c r="I11" s="445">
        <f t="shared" ref="I11:I21" si="1">F11/C11*100</f>
        <v>8.5714285714285712</v>
      </c>
      <c r="J11" s="445">
        <f>F11/D11*100</f>
        <v>17.647058823529413</v>
      </c>
    </row>
    <row r="12" spans="1:10" s="380" customFormat="1" ht="28.5" customHeight="1" x14ac:dyDescent="0.3">
      <c r="A12" s="378" t="s">
        <v>113</v>
      </c>
      <c r="B12" s="379"/>
      <c r="C12" s="440">
        <v>158</v>
      </c>
      <c r="D12" s="440">
        <v>72</v>
      </c>
      <c r="E12" s="441"/>
      <c r="F12" s="440">
        <v>12</v>
      </c>
      <c r="G12" s="444">
        <f t="shared" si="0"/>
        <v>2.7906976744186047</v>
      </c>
      <c r="H12" s="444"/>
      <c r="I12" s="445">
        <f t="shared" si="1"/>
        <v>7.59493670886076</v>
      </c>
      <c r="J12" s="445">
        <f t="shared" ref="J12:J21" si="2">F12/D12*100</f>
        <v>16.666666666666664</v>
      </c>
    </row>
    <row r="13" spans="1:10" s="380" customFormat="1" ht="28.5" customHeight="1" x14ac:dyDescent="0.3">
      <c r="A13" s="378" t="s">
        <v>114</v>
      </c>
      <c r="B13" s="379"/>
      <c r="C13" s="440">
        <v>66</v>
      </c>
      <c r="D13" s="440">
        <v>37</v>
      </c>
      <c r="E13" s="441"/>
      <c r="F13" s="440">
        <v>6</v>
      </c>
      <c r="G13" s="444">
        <f t="shared" si="0"/>
        <v>1.3953488372093024</v>
      </c>
      <c r="H13" s="444"/>
      <c r="I13" s="445">
        <f t="shared" si="1"/>
        <v>9.0909090909090917</v>
      </c>
      <c r="J13" s="445">
        <f t="shared" si="2"/>
        <v>16.216216216216218</v>
      </c>
    </row>
    <row r="14" spans="1:10" s="380" customFormat="1" ht="28.5" customHeight="1" x14ac:dyDescent="0.3">
      <c r="A14" s="378" t="s">
        <v>115</v>
      </c>
      <c r="B14" s="379"/>
      <c r="C14" s="440">
        <v>9</v>
      </c>
      <c r="D14" s="440">
        <v>2</v>
      </c>
      <c r="E14" s="441"/>
      <c r="F14" s="440">
        <v>1</v>
      </c>
      <c r="G14" s="444">
        <f t="shared" si="0"/>
        <v>0.23255813953488372</v>
      </c>
      <c r="H14" s="444"/>
      <c r="I14" s="445">
        <f t="shared" si="1"/>
        <v>11.111111111111111</v>
      </c>
      <c r="J14" s="445">
        <f t="shared" si="2"/>
        <v>50</v>
      </c>
    </row>
    <row r="15" spans="1:10" s="380" customFormat="1" ht="28.5" customHeight="1" x14ac:dyDescent="0.3">
      <c r="A15" s="378" t="s">
        <v>116</v>
      </c>
      <c r="B15" s="379"/>
      <c r="C15" s="440">
        <v>84</v>
      </c>
      <c r="D15" s="440">
        <v>40</v>
      </c>
      <c r="E15" s="441"/>
      <c r="F15" s="440">
        <v>6</v>
      </c>
      <c r="G15" s="444">
        <f t="shared" si="0"/>
        <v>1.3953488372093024</v>
      </c>
      <c r="H15" s="444"/>
      <c r="I15" s="445">
        <f t="shared" si="1"/>
        <v>7.1428571428571423</v>
      </c>
      <c r="J15" s="445">
        <f t="shared" si="2"/>
        <v>15</v>
      </c>
    </row>
    <row r="16" spans="1:10" s="380" customFormat="1" ht="28.5" customHeight="1" x14ac:dyDescent="0.3">
      <c r="A16" s="378" t="s">
        <v>117</v>
      </c>
      <c r="B16" s="379"/>
      <c r="C16" s="440">
        <v>423</v>
      </c>
      <c r="D16" s="440">
        <v>213</v>
      </c>
      <c r="E16" s="441"/>
      <c r="F16" s="440">
        <v>46</v>
      </c>
      <c r="G16" s="444">
        <f t="shared" si="0"/>
        <v>10.697674418604651</v>
      </c>
      <c r="H16" s="444"/>
      <c r="I16" s="445">
        <f t="shared" si="1"/>
        <v>10.874704491725769</v>
      </c>
      <c r="J16" s="445">
        <f t="shared" si="2"/>
        <v>21.5962441314554</v>
      </c>
    </row>
    <row r="17" spans="1:10" s="380" customFormat="1" ht="28.5" customHeight="1" x14ac:dyDescent="0.3">
      <c r="A17" s="378" t="s">
        <v>118</v>
      </c>
      <c r="B17" s="379"/>
      <c r="C17" s="440">
        <v>307</v>
      </c>
      <c r="D17" s="440">
        <v>155</v>
      </c>
      <c r="E17" s="441"/>
      <c r="F17" s="440">
        <v>42</v>
      </c>
      <c r="G17" s="444">
        <f t="shared" si="0"/>
        <v>9.7674418604651159</v>
      </c>
      <c r="H17" s="444"/>
      <c r="I17" s="445">
        <f t="shared" si="1"/>
        <v>13.680781758957655</v>
      </c>
      <c r="J17" s="445">
        <f t="shared" si="2"/>
        <v>27.096774193548391</v>
      </c>
    </row>
    <row r="18" spans="1:10" s="380" customFormat="1" ht="28.5" customHeight="1" x14ac:dyDescent="0.3">
      <c r="A18" s="378" t="s">
        <v>119</v>
      </c>
      <c r="B18" s="379"/>
      <c r="C18" s="440">
        <v>14</v>
      </c>
      <c r="D18" s="440">
        <v>8</v>
      </c>
      <c r="E18" s="441"/>
      <c r="F18" s="440">
        <v>2</v>
      </c>
      <c r="G18" s="444">
        <f t="shared" si="0"/>
        <v>0.46511627906976744</v>
      </c>
      <c r="H18" s="444"/>
      <c r="I18" s="445">
        <f t="shared" si="1"/>
        <v>14.285714285714285</v>
      </c>
      <c r="J18" s="445">
        <f t="shared" si="2"/>
        <v>25</v>
      </c>
    </row>
    <row r="19" spans="1:10" s="380" customFormat="1" ht="28.5" customHeight="1" x14ac:dyDescent="0.3">
      <c r="A19" s="378" t="s">
        <v>120</v>
      </c>
      <c r="B19" s="379"/>
      <c r="C19" s="440">
        <v>107</v>
      </c>
      <c r="D19" s="440">
        <v>55</v>
      </c>
      <c r="E19" s="441"/>
      <c r="F19" s="442">
        <v>15</v>
      </c>
      <c r="G19" s="444">
        <f t="shared" si="0"/>
        <v>3.4883720930232558</v>
      </c>
      <c r="H19" s="444"/>
      <c r="I19" s="445">
        <f t="shared" si="1"/>
        <v>14.018691588785046</v>
      </c>
      <c r="J19" s="445">
        <f t="shared" si="2"/>
        <v>27.27272727272727</v>
      </c>
    </row>
    <row r="20" spans="1:10" s="380" customFormat="1" ht="28.5" customHeight="1" x14ac:dyDescent="0.3">
      <c r="A20" s="378" t="s">
        <v>121</v>
      </c>
      <c r="B20" s="379"/>
      <c r="C20" s="440">
        <v>280</v>
      </c>
      <c r="D20" s="440">
        <v>128</v>
      </c>
      <c r="E20" s="441"/>
      <c r="F20" s="442">
        <v>30</v>
      </c>
      <c r="G20" s="444">
        <f t="shared" si="0"/>
        <v>6.9767441860465116</v>
      </c>
      <c r="H20" s="444"/>
      <c r="I20" s="445">
        <f t="shared" si="1"/>
        <v>10.714285714285714</v>
      </c>
      <c r="J20" s="445">
        <f t="shared" si="2"/>
        <v>23.4375</v>
      </c>
    </row>
    <row r="21" spans="1:10" s="380" customFormat="1" ht="28.5" customHeight="1" x14ac:dyDescent="0.3">
      <c r="A21" s="378" t="s">
        <v>122</v>
      </c>
      <c r="B21" s="379"/>
      <c r="C21" s="440">
        <v>10</v>
      </c>
      <c r="D21" s="440">
        <v>2</v>
      </c>
      <c r="E21" s="441"/>
      <c r="F21" s="442">
        <v>0</v>
      </c>
      <c r="G21" s="444">
        <f t="shared" si="0"/>
        <v>0</v>
      </c>
      <c r="H21" s="444"/>
      <c r="I21" s="445">
        <f t="shared" si="1"/>
        <v>0</v>
      </c>
      <c r="J21" s="445">
        <f t="shared" si="2"/>
        <v>0</v>
      </c>
    </row>
    <row r="22" spans="1:10" s="380" customFormat="1" ht="28.5" customHeight="1" x14ac:dyDescent="0.3">
      <c r="A22" s="378" t="s">
        <v>123</v>
      </c>
      <c r="B22" s="379"/>
      <c r="C22" s="440">
        <v>134</v>
      </c>
      <c r="D22" s="440">
        <v>77</v>
      </c>
      <c r="E22" s="441"/>
      <c r="F22" s="442">
        <v>13</v>
      </c>
      <c r="G22" s="444">
        <f t="shared" si="0"/>
        <v>3.0232558139534884</v>
      </c>
      <c r="H22" s="444"/>
      <c r="I22" s="445">
        <f t="shared" ref="I22:I25" si="3">F22/C22*100</f>
        <v>9.7014925373134329</v>
      </c>
      <c r="J22" s="445">
        <f t="shared" ref="J22:J25" si="4">F22/D22*100</f>
        <v>16.883116883116884</v>
      </c>
    </row>
    <row r="23" spans="1:10" s="380" customFormat="1" ht="28.5" customHeight="1" x14ac:dyDescent="0.3">
      <c r="A23" s="378" t="s">
        <v>124</v>
      </c>
      <c r="B23" s="379"/>
      <c r="C23" s="440">
        <v>82</v>
      </c>
      <c r="D23" s="440">
        <v>54</v>
      </c>
      <c r="E23" s="441"/>
      <c r="F23" s="440">
        <v>8</v>
      </c>
      <c r="G23" s="444">
        <f t="shared" si="0"/>
        <v>1.8604651162790697</v>
      </c>
      <c r="H23" s="444"/>
      <c r="I23" s="445">
        <f t="shared" si="3"/>
        <v>9.7560975609756095</v>
      </c>
      <c r="J23" s="445">
        <f t="shared" si="4"/>
        <v>14.814814814814813</v>
      </c>
    </row>
    <row r="24" spans="1:10" s="380" customFormat="1" ht="28.5" customHeight="1" x14ac:dyDescent="0.3">
      <c r="A24" s="378" t="s">
        <v>125</v>
      </c>
      <c r="B24" s="379"/>
      <c r="C24" s="440">
        <v>20</v>
      </c>
      <c r="D24" s="440">
        <v>10</v>
      </c>
      <c r="E24" s="441"/>
      <c r="F24" s="440">
        <v>2</v>
      </c>
      <c r="G24" s="444">
        <f t="shared" si="0"/>
        <v>0.46511627906976744</v>
      </c>
      <c r="H24" s="444"/>
      <c r="I24" s="445">
        <f t="shared" si="3"/>
        <v>10</v>
      </c>
      <c r="J24" s="445">
        <f t="shared" si="4"/>
        <v>20</v>
      </c>
    </row>
    <row r="25" spans="1:10" s="380" customFormat="1" ht="28.5" customHeight="1" x14ac:dyDescent="0.3">
      <c r="A25" s="378" t="s">
        <v>126</v>
      </c>
      <c r="B25" s="379"/>
      <c r="C25" s="440">
        <v>110</v>
      </c>
      <c r="D25" s="440">
        <v>46</v>
      </c>
      <c r="E25" s="441"/>
      <c r="F25" s="440">
        <v>9</v>
      </c>
      <c r="G25" s="444">
        <f t="shared" si="0"/>
        <v>2.0930232558139537</v>
      </c>
      <c r="H25" s="444"/>
      <c r="I25" s="445">
        <f t="shared" si="3"/>
        <v>8.1818181818181817</v>
      </c>
      <c r="J25" s="445">
        <f t="shared" si="4"/>
        <v>19.565217391304348</v>
      </c>
    </row>
    <row r="26" spans="1:10" s="380" customFormat="1" ht="28.5" customHeight="1" x14ac:dyDescent="0.3">
      <c r="A26" s="378" t="s">
        <v>127</v>
      </c>
      <c r="B26" s="379"/>
      <c r="C26" s="440">
        <v>359</v>
      </c>
      <c r="D26" s="440">
        <v>184</v>
      </c>
      <c r="E26" s="441"/>
      <c r="F26" s="440">
        <v>32</v>
      </c>
      <c r="G26" s="444">
        <f t="shared" si="0"/>
        <v>7.441860465116279</v>
      </c>
      <c r="H26" s="444"/>
      <c r="I26" s="445">
        <f t="shared" ref="I26:I35" si="5">F26/C26*100</f>
        <v>8.9136490250696383</v>
      </c>
      <c r="J26" s="445">
        <f t="shared" ref="J26:J35" si="6">F26/D26*100</f>
        <v>17.391304347826086</v>
      </c>
    </row>
    <row r="27" spans="1:10" s="380" customFormat="1" ht="48" customHeight="1" x14ac:dyDescent="0.3">
      <c r="A27" s="378" t="s">
        <v>128</v>
      </c>
      <c r="B27" s="379"/>
      <c r="C27" s="440">
        <v>134</v>
      </c>
      <c r="D27" s="440">
        <v>49</v>
      </c>
      <c r="E27" s="441"/>
      <c r="F27" s="440">
        <v>15</v>
      </c>
      <c r="G27" s="444">
        <f t="shared" si="0"/>
        <v>3.4883720930232558</v>
      </c>
      <c r="H27" s="444"/>
      <c r="I27" s="445">
        <f t="shared" si="5"/>
        <v>11.194029850746269</v>
      </c>
      <c r="J27" s="445">
        <f t="shared" si="6"/>
        <v>30.612244897959183</v>
      </c>
    </row>
    <row r="28" spans="1:10" s="380" customFormat="1" ht="29.25" customHeight="1" x14ac:dyDescent="0.3">
      <c r="A28" s="378" t="s">
        <v>129</v>
      </c>
      <c r="B28" s="379"/>
      <c r="C28" s="440">
        <v>34</v>
      </c>
      <c r="D28" s="440">
        <v>21</v>
      </c>
      <c r="E28" s="441"/>
      <c r="F28" s="440">
        <v>6</v>
      </c>
      <c r="G28" s="444">
        <f t="shared" si="0"/>
        <v>1.3953488372093024</v>
      </c>
      <c r="H28" s="444"/>
      <c r="I28" s="445">
        <f t="shared" si="5"/>
        <v>17.647058823529413</v>
      </c>
      <c r="J28" s="445">
        <f t="shared" si="6"/>
        <v>28.571428571428569</v>
      </c>
    </row>
    <row r="29" spans="1:10" s="380" customFormat="1" ht="29.25" customHeight="1" x14ac:dyDescent="0.3">
      <c r="A29" s="378" t="s">
        <v>130</v>
      </c>
      <c r="B29" s="379"/>
      <c r="C29" s="440">
        <v>178</v>
      </c>
      <c r="D29" s="440">
        <v>86</v>
      </c>
      <c r="E29" s="441"/>
      <c r="F29" s="440">
        <v>14</v>
      </c>
      <c r="G29" s="444">
        <f t="shared" si="0"/>
        <v>3.2558139534883721</v>
      </c>
      <c r="H29" s="444"/>
      <c r="I29" s="445">
        <f t="shared" si="5"/>
        <v>7.8651685393258424</v>
      </c>
      <c r="J29" s="445">
        <f t="shared" si="6"/>
        <v>16.279069767441861</v>
      </c>
    </row>
    <row r="30" spans="1:10" s="380" customFormat="1" ht="28.5" customHeight="1" x14ac:dyDescent="0.3">
      <c r="A30" s="378" t="s">
        <v>131</v>
      </c>
      <c r="B30" s="379"/>
      <c r="C30" s="440">
        <v>296</v>
      </c>
      <c r="D30" s="440">
        <v>138</v>
      </c>
      <c r="E30" s="441"/>
      <c r="F30" s="440">
        <v>28</v>
      </c>
      <c r="G30" s="444">
        <f t="shared" si="0"/>
        <v>6.5116279069767442</v>
      </c>
      <c r="H30" s="444"/>
      <c r="I30" s="445">
        <f t="shared" si="5"/>
        <v>9.4594594594594597</v>
      </c>
      <c r="J30" s="445">
        <f t="shared" si="6"/>
        <v>20.289855072463769</v>
      </c>
    </row>
    <row r="31" spans="1:10" s="380" customFormat="1" ht="28.5" customHeight="1" x14ac:dyDescent="0.3">
      <c r="A31" s="378" t="s">
        <v>132</v>
      </c>
      <c r="B31" s="379"/>
      <c r="C31" s="440">
        <v>573</v>
      </c>
      <c r="D31" s="440">
        <v>298</v>
      </c>
      <c r="E31" s="441"/>
      <c r="F31" s="440">
        <v>62</v>
      </c>
      <c r="G31" s="444">
        <f t="shared" si="0"/>
        <v>14.418604651162791</v>
      </c>
      <c r="H31" s="444"/>
      <c r="I31" s="445">
        <f t="shared" si="5"/>
        <v>10.820244328097731</v>
      </c>
      <c r="J31" s="445">
        <f t="shared" si="6"/>
        <v>20.80536912751678</v>
      </c>
    </row>
    <row r="32" spans="1:10" s="380" customFormat="1" ht="28.5" customHeight="1" x14ac:dyDescent="0.3">
      <c r="A32" s="378" t="s">
        <v>133</v>
      </c>
      <c r="B32" s="379"/>
      <c r="C32" s="440">
        <v>86</v>
      </c>
      <c r="D32" s="440">
        <v>35</v>
      </c>
      <c r="E32" s="441"/>
      <c r="F32" s="440">
        <v>8</v>
      </c>
      <c r="G32" s="444">
        <f t="shared" si="0"/>
        <v>1.8604651162790697</v>
      </c>
      <c r="H32" s="444"/>
      <c r="I32" s="445">
        <f t="shared" si="5"/>
        <v>9.3023255813953494</v>
      </c>
      <c r="J32" s="445">
        <f t="shared" si="6"/>
        <v>22.857142857142858</v>
      </c>
    </row>
    <row r="33" spans="1:10" s="380" customFormat="1" ht="28.5" customHeight="1" x14ac:dyDescent="0.3">
      <c r="A33" s="378" t="s">
        <v>134</v>
      </c>
      <c r="B33" s="379"/>
      <c r="C33" s="440">
        <v>105</v>
      </c>
      <c r="D33" s="440">
        <v>51</v>
      </c>
      <c r="E33" s="441"/>
      <c r="F33" s="440">
        <v>9</v>
      </c>
      <c r="G33" s="444">
        <f t="shared" si="0"/>
        <v>2.0930232558139537</v>
      </c>
      <c r="H33" s="444"/>
      <c r="I33" s="445">
        <f t="shared" si="5"/>
        <v>8.5714285714285712</v>
      </c>
      <c r="J33" s="445">
        <f t="shared" si="6"/>
        <v>17.647058823529413</v>
      </c>
    </row>
    <row r="34" spans="1:10" s="380" customFormat="1" ht="28.5" customHeight="1" x14ac:dyDescent="0.3">
      <c r="A34" s="378" t="s">
        <v>135</v>
      </c>
      <c r="B34" s="379"/>
      <c r="C34" s="440">
        <v>230</v>
      </c>
      <c r="D34" s="440">
        <v>114</v>
      </c>
      <c r="E34" s="441"/>
      <c r="F34" s="440">
        <v>27</v>
      </c>
      <c r="G34" s="444">
        <f t="shared" si="0"/>
        <v>6.279069767441861</v>
      </c>
      <c r="H34" s="444"/>
      <c r="I34" s="445">
        <f t="shared" si="5"/>
        <v>11.739130434782609</v>
      </c>
      <c r="J34" s="445">
        <f t="shared" si="6"/>
        <v>23.684210526315788</v>
      </c>
    </row>
    <row r="35" spans="1:10" s="380" customFormat="1" ht="48" customHeight="1" x14ac:dyDescent="0.3">
      <c r="A35" s="378" t="s">
        <v>136</v>
      </c>
      <c r="B35" s="379"/>
      <c r="C35" s="440">
        <v>103</v>
      </c>
      <c r="D35" s="440">
        <v>50</v>
      </c>
      <c r="E35" s="441"/>
      <c r="F35" s="440">
        <v>9</v>
      </c>
      <c r="G35" s="444">
        <f t="shared" si="0"/>
        <v>2.0930232558139537</v>
      </c>
      <c r="H35" s="444"/>
      <c r="I35" s="445">
        <f t="shared" si="5"/>
        <v>8.7378640776699026</v>
      </c>
      <c r="J35" s="445">
        <f t="shared" si="6"/>
        <v>18</v>
      </c>
    </row>
    <row r="36" spans="1:10" s="160" customFormat="1" x14ac:dyDescent="0.3">
      <c r="A36" s="161"/>
      <c r="B36" s="162"/>
      <c r="C36" s="163"/>
      <c r="D36" s="164"/>
      <c r="E36" s="162"/>
      <c r="F36" s="163"/>
      <c r="G36" s="165"/>
      <c r="H36" s="166"/>
      <c r="I36" s="167"/>
      <c r="J36" s="165"/>
    </row>
    <row r="37" spans="1:10" x14ac:dyDescent="0.3">
      <c r="A37" s="168" t="s">
        <v>99</v>
      </c>
      <c r="B37" s="169"/>
      <c r="C37" s="423">
        <f>SUM(C8:C35)</f>
        <v>4141</v>
      </c>
      <c r="D37" s="171">
        <f>SUM(D8:D35)</f>
        <v>2043</v>
      </c>
      <c r="E37" s="172"/>
      <c r="F37" s="170">
        <f>SUM(F8:F35)</f>
        <v>430</v>
      </c>
      <c r="G37" s="173">
        <f>F37/F$37*100</f>
        <v>100</v>
      </c>
      <c r="H37" s="174"/>
      <c r="I37" s="395">
        <f t="shared" ref="I37" si="7">F37/C37*100</f>
        <v>10.383965225790872</v>
      </c>
      <c r="J37" s="396">
        <f t="shared" ref="J37" si="8">F37/D37*100</f>
        <v>21.047479197258934</v>
      </c>
    </row>
    <row r="38" spans="1:10" x14ac:dyDescent="0.3">
      <c r="A38" s="177"/>
      <c r="B38" s="178"/>
      <c r="C38" s="179"/>
      <c r="D38" s="180"/>
      <c r="E38" s="178"/>
      <c r="F38" s="179"/>
      <c r="G38" s="181"/>
      <c r="H38" s="182"/>
      <c r="I38" s="183"/>
      <c r="J38" s="181"/>
    </row>
    <row r="39" spans="1:10" x14ac:dyDescent="0.3">
      <c r="A39" s="178"/>
      <c r="B39" s="178"/>
      <c r="C39" s="184"/>
      <c r="D39" s="184"/>
      <c r="E39" s="178"/>
      <c r="F39" s="184"/>
      <c r="G39" s="185"/>
      <c r="H39" s="182"/>
      <c r="I39" s="185"/>
      <c r="J39" s="185"/>
    </row>
    <row r="40" spans="1:10" s="117" customFormat="1" x14ac:dyDescent="0.35">
      <c r="A40" s="14" t="s">
        <v>261</v>
      </c>
      <c r="B40" s="15"/>
      <c r="C40" s="112"/>
      <c r="D40" s="112"/>
      <c r="E40" s="15"/>
      <c r="F40" s="113"/>
      <c r="G40" s="114"/>
      <c r="H40" s="115"/>
      <c r="I40" s="116"/>
      <c r="J40" s="116"/>
    </row>
    <row r="41" spans="1:10" s="186" customFormat="1" ht="18" x14ac:dyDescent="0.35">
      <c r="A41" s="15"/>
      <c r="B41" s="15"/>
      <c r="C41" s="134"/>
      <c r="D41" s="134"/>
      <c r="E41" s="15"/>
      <c r="F41" s="134"/>
      <c r="G41" s="135"/>
      <c r="H41" s="115"/>
      <c r="I41" s="135"/>
      <c r="J41" s="135"/>
    </row>
    <row r="42" spans="1:10" ht="15.75" x14ac:dyDescent="0.35">
      <c r="A42" s="15"/>
      <c r="B42" s="15"/>
      <c r="E42" s="15"/>
      <c r="H42" s="115"/>
    </row>
  </sheetData>
  <mergeCells count="2">
    <mergeCell ref="C5:D5"/>
    <mergeCell ref="F5:G5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  <ignoredErrors>
    <ignoredError sqref="I37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64"/>
  <sheetViews>
    <sheetView workbookViewId="0">
      <selection activeCell="A5" sqref="A5:A7"/>
    </sheetView>
  </sheetViews>
  <sheetFormatPr defaultRowHeight="15" x14ac:dyDescent="0.3"/>
  <cols>
    <col min="1" max="1" width="92.85546875" style="6" customWidth="1"/>
    <col min="2" max="2" width="1.42578125" style="6" customWidth="1"/>
    <col min="3" max="3" width="19.140625" style="87" customWidth="1"/>
    <col min="4" max="4" width="16.42578125" style="87" customWidth="1"/>
    <col min="5" max="5" width="1.42578125" style="6" customWidth="1"/>
    <col min="6" max="6" width="18.7109375" style="87" customWidth="1"/>
    <col min="7" max="7" width="15.140625" style="85" customWidth="1"/>
    <col min="8" max="8" width="1.42578125" style="85" customWidth="1"/>
    <col min="9" max="9" width="19.7109375" style="211" customWidth="1"/>
    <col min="10" max="10" width="13.42578125" style="85" bestFit="1" customWidth="1"/>
    <col min="11" max="11" width="2.42578125" style="6" customWidth="1"/>
    <col min="12" max="225" width="9.140625" style="6"/>
    <col min="226" max="226" width="78" style="6" customWidth="1"/>
    <col min="227" max="227" width="1.42578125" style="6" customWidth="1"/>
    <col min="228" max="228" width="19.140625" style="6" customWidth="1"/>
    <col min="229" max="229" width="16.42578125" style="6" customWidth="1"/>
    <col min="230" max="230" width="1.42578125" style="6" customWidth="1"/>
    <col min="231" max="231" width="18.7109375" style="6" customWidth="1"/>
    <col min="232" max="232" width="15.140625" style="6" customWidth="1"/>
    <col min="233" max="233" width="1.42578125" style="6" customWidth="1"/>
    <col min="234" max="234" width="19.7109375" style="6" customWidth="1"/>
    <col min="235" max="235" width="13.42578125" style="6" bestFit="1" customWidth="1"/>
    <col min="236" max="481" width="9.140625" style="6"/>
    <col min="482" max="482" width="78" style="6" customWidth="1"/>
    <col min="483" max="483" width="1.42578125" style="6" customWidth="1"/>
    <col min="484" max="484" width="19.140625" style="6" customWidth="1"/>
    <col min="485" max="485" width="16.42578125" style="6" customWidth="1"/>
    <col min="486" max="486" width="1.42578125" style="6" customWidth="1"/>
    <col min="487" max="487" width="18.7109375" style="6" customWidth="1"/>
    <col min="488" max="488" width="15.140625" style="6" customWidth="1"/>
    <col min="489" max="489" width="1.42578125" style="6" customWidth="1"/>
    <col min="490" max="490" width="19.7109375" style="6" customWidth="1"/>
    <col min="491" max="491" width="13.42578125" style="6" bestFit="1" customWidth="1"/>
    <col min="492" max="737" width="9.140625" style="6"/>
    <col min="738" max="738" width="78" style="6" customWidth="1"/>
    <col min="739" max="739" width="1.42578125" style="6" customWidth="1"/>
    <col min="740" max="740" width="19.140625" style="6" customWidth="1"/>
    <col min="741" max="741" width="16.42578125" style="6" customWidth="1"/>
    <col min="742" max="742" width="1.42578125" style="6" customWidth="1"/>
    <col min="743" max="743" width="18.7109375" style="6" customWidth="1"/>
    <col min="744" max="744" width="15.140625" style="6" customWidth="1"/>
    <col min="745" max="745" width="1.42578125" style="6" customWidth="1"/>
    <col min="746" max="746" width="19.7109375" style="6" customWidth="1"/>
    <col min="747" max="747" width="13.42578125" style="6" bestFit="1" customWidth="1"/>
    <col min="748" max="993" width="9.140625" style="6"/>
    <col min="994" max="994" width="78" style="6" customWidth="1"/>
    <col min="995" max="995" width="1.42578125" style="6" customWidth="1"/>
    <col min="996" max="996" width="19.140625" style="6" customWidth="1"/>
    <col min="997" max="997" width="16.42578125" style="6" customWidth="1"/>
    <col min="998" max="998" width="1.42578125" style="6" customWidth="1"/>
    <col min="999" max="999" width="18.7109375" style="6" customWidth="1"/>
    <col min="1000" max="1000" width="15.140625" style="6" customWidth="1"/>
    <col min="1001" max="1001" width="1.42578125" style="6" customWidth="1"/>
    <col min="1002" max="1002" width="19.7109375" style="6" customWidth="1"/>
    <col min="1003" max="1003" width="13.42578125" style="6" bestFit="1" customWidth="1"/>
    <col min="1004" max="1249" width="9.140625" style="6"/>
    <col min="1250" max="1250" width="78" style="6" customWidth="1"/>
    <col min="1251" max="1251" width="1.42578125" style="6" customWidth="1"/>
    <col min="1252" max="1252" width="19.140625" style="6" customWidth="1"/>
    <col min="1253" max="1253" width="16.42578125" style="6" customWidth="1"/>
    <col min="1254" max="1254" width="1.42578125" style="6" customWidth="1"/>
    <col min="1255" max="1255" width="18.7109375" style="6" customWidth="1"/>
    <col min="1256" max="1256" width="15.140625" style="6" customWidth="1"/>
    <col min="1257" max="1257" width="1.42578125" style="6" customWidth="1"/>
    <col min="1258" max="1258" width="19.7109375" style="6" customWidth="1"/>
    <col min="1259" max="1259" width="13.42578125" style="6" bestFit="1" customWidth="1"/>
    <col min="1260" max="1505" width="9.140625" style="6"/>
    <col min="1506" max="1506" width="78" style="6" customWidth="1"/>
    <col min="1507" max="1507" width="1.42578125" style="6" customWidth="1"/>
    <col min="1508" max="1508" width="19.140625" style="6" customWidth="1"/>
    <col min="1509" max="1509" width="16.42578125" style="6" customWidth="1"/>
    <col min="1510" max="1510" width="1.42578125" style="6" customWidth="1"/>
    <col min="1511" max="1511" width="18.7109375" style="6" customWidth="1"/>
    <col min="1512" max="1512" width="15.140625" style="6" customWidth="1"/>
    <col min="1513" max="1513" width="1.42578125" style="6" customWidth="1"/>
    <col min="1514" max="1514" width="19.7109375" style="6" customWidth="1"/>
    <col min="1515" max="1515" width="13.42578125" style="6" bestFit="1" customWidth="1"/>
    <col min="1516" max="1761" width="9.140625" style="6"/>
    <col min="1762" max="1762" width="78" style="6" customWidth="1"/>
    <col min="1763" max="1763" width="1.42578125" style="6" customWidth="1"/>
    <col min="1764" max="1764" width="19.140625" style="6" customWidth="1"/>
    <col min="1765" max="1765" width="16.42578125" style="6" customWidth="1"/>
    <col min="1766" max="1766" width="1.42578125" style="6" customWidth="1"/>
    <col min="1767" max="1767" width="18.7109375" style="6" customWidth="1"/>
    <col min="1768" max="1768" width="15.140625" style="6" customWidth="1"/>
    <col min="1769" max="1769" width="1.42578125" style="6" customWidth="1"/>
    <col min="1770" max="1770" width="19.7109375" style="6" customWidth="1"/>
    <col min="1771" max="1771" width="13.42578125" style="6" bestFit="1" customWidth="1"/>
    <col min="1772" max="2017" width="9.140625" style="6"/>
    <col min="2018" max="2018" width="78" style="6" customWidth="1"/>
    <col min="2019" max="2019" width="1.42578125" style="6" customWidth="1"/>
    <col min="2020" max="2020" width="19.140625" style="6" customWidth="1"/>
    <col min="2021" max="2021" width="16.42578125" style="6" customWidth="1"/>
    <col min="2022" max="2022" width="1.42578125" style="6" customWidth="1"/>
    <col min="2023" max="2023" width="18.7109375" style="6" customWidth="1"/>
    <col min="2024" max="2024" width="15.140625" style="6" customWidth="1"/>
    <col min="2025" max="2025" width="1.42578125" style="6" customWidth="1"/>
    <col min="2026" max="2026" width="19.7109375" style="6" customWidth="1"/>
    <col min="2027" max="2027" width="13.42578125" style="6" bestFit="1" customWidth="1"/>
    <col min="2028" max="2273" width="9.140625" style="6"/>
    <col min="2274" max="2274" width="78" style="6" customWidth="1"/>
    <col min="2275" max="2275" width="1.42578125" style="6" customWidth="1"/>
    <col min="2276" max="2276" width="19.140625" style="6" customWidth="1"/>
    <col min="2277" max="2277" width="16.42578125" style="6" customWidth="1"/>
    <col min="2278" max="2278" width="1.42578125" style="6" customWidth="1"/>
    <col min="2279" max="2279" width="18.7109375" style="6" customWidth="1"/>
    <col min="2280" max="2280" width="15.140625" style="6" customWidth="1"/>
    <col min="2281" max="2281" width="1.42578125" style="6" customWidth="1"/>
    <col min="2282" max="2282" width="19.7109375" style="6" customWidth="1"/>
    <col min="2283" max="2283" width="13.42578125" style="6" bestFit="1" customWidth="1"/>
    <col min="2284" max="2529" width="9.140625" style="6"/>
    <col min="2530" max="2530" width="78" style="6" customWidth="1"/>
    <col min="2531" max="2531" width="1.42578125" style="6" customWidth="1"/>
    <col min="2532" max="2532" width="19.140625" style="6" customWidth="1"/>
    <col min="2533" max="2533" width="16.42578125" style="6" customWidth="1"/>
    <col min="2534" max="2534" width="1.42578125" style="6" customWidth="1"/>
    <col min="2535" max="2535" width="18.7109375" style="6" customWidth="1"/>
    <col min="2536" max="2536" width="15.140625" style="6" customWidth="1"/>
    <col min="2537" max="2537" width="1.42578125" style="6" customWidth="1"/>
    <col min="2538" max="2538" width="19.7109375" style="6" customWidth="1"/>
    <col min="2539" max="2539" width="13.42578125" style="6" bestFit="1" customWidth="1"/>
    <col min="2540" max="2785" width="9.140625" style="6"/>
    <col min="2786" max="2786" width="78" style="6" customWidth="1"/>
    <col min="2787" max="2787" width="1.42578125" style="6" customWidth="1"/>
    <col min="2788" max="2788" width="19.140625" style="6" customWidth="1"/>
    <col min="2789" max="2789" width="16.42578125" style="6" customWidth="1"/>
    <col min="2790" max="2790" width="1.42578125" style="6" customWidth="1"/>
    <col min="2791" max="2791" width="18.7109375" style="6" customWidth="1"/>
    <col min="2792" max="2792" width="15.140625" style="6" customWidth="1"/>
    <col min="2793" max="2793" width="1.42578125" style="6" customWidth="1"/>
    <col min="2794" max="2794" width="19.7109375" style="6" customWidth="1"/>
    <col min="2795" max="2795" width="13.42578125" style="6" bestFit="1" customWidth="1"/>
    <col min="2796" max="3041" width="9.140625" style="6"/>
    <col min="3042" max="3042" width="78" style="6" customWidth="1"/>
    <col min="3043" max="3043" width="1.42578125" style="6" customWidth="1"/>
    <col min="3044" max="3044" width="19.140625" style="6" customWidth="1"/>
    <col min="3045" max="3045" width="16.42578125" style="6" customWidth="1"/>
    <col min="3046" max="3046" width="1.42578125" style="6" customWidth="1"/>
    <col min="3047" max="3047" width="18.7109375" style="6" customWidth="1"/>
    <col min="3048" max="3048" width="15.140625" style="6" customWidth="1"/>
    <col min="3049" max="3049" width="1.42578125" style="6" customWidth="1"/>
    <col min="3050" max="3050" width="19.7109375" style="6" customWidth="1"/>
    <col min="3051" max="3051" width="13.42578125" style="6" bestFit="1" customWidth="1"/>
    <col min="3052" max="3297" width="9.140625" style="6"/>
    <col min="3298" max="3298" width="78" style="6" customWidth="1"/>
    <col min="3299" max="3299" width="1.42578125" style="6" customWidth="1"/>
    <col min="3300" max="3300" width="19.140625" style="6" customWidth="1"/>
    <col min="3301" max="3301" width="16.42578125" style="6" customWidth="1"/>
    <col min="3302" max="3302" width="1.42578125" style="6" customWidth="1"/>
    <col min="3303" max="3303" width="18.7109375" style="6" customWidth="1"/>
    <col min="3304" max="3304" width="15.140625" style="6" customWidth="1"/>
    <col min="3305" max="3305" width="1.42578125" style="6" customWidth="1"/>
    <col min="3306" max="3306" width="19.7109375" style="6" customWidth="1"/>
    <col min="3307" max="3307" width="13.42578125" style="6" bestFit="1" customWidth="1"/>
    <col min="3308" max="3553" width="9.140625" style="6"/>
    <col min="3554" max="3554" width="78" style="6" customWidth="1"/>
    <col min="3555" max="3555" width="1.42578125" style="6" customWidth="1"/>
    <col min="3556" max="3556" width="19.140625" style="6" customWidth="1"/>
    <col min="3557" max="3557" width="16.42578125" style="6" customWidth="1"/>
    <col min="3558" max="3558" width="1.42578125" style="6" customWidth="1"/>
    <col min="3559" max="3559" width="18.7109375" style="6" customWidth="1"/>
    <col min="3560" max="3560" width="15.140625" style="6" customWidth="1"/>
    <col min="3561" max="3561" width="1.42578125" style="6" customWidth="1"/>
    <col min="3562" max="3562" width="19.7109375" style="6" customWidth="1"/>
    <col min="3563" max="3563" width="13.42578125" style="6" bestFit="1" customWidth="1"/>
    <col min="3564" max="3809" width="9.140625" style="6"/>
    <col min="3810" max="3810" width="78" style="6" customWidth="1"/>
    <col min="3811" max="3811" width="1.42578125" style="6" customWidth="1"/>
    <col min="3812" max="3812" width="19.140625" style="6" customWidth="1"/>
    <col min="3813" max="3813" width="16.42578125" style="6" customWidth="1"/>
    <col min="3814" max="3814" width="1.42578125" style="6" customWidth="1"/>
    <col min="3815" max="3815" width="18.7109375" style="6" customWidth="1"/>
    <col min="3816" max="3816" width="15.140625" style="6" customWidth="1"/>
    <col min="3817" max="3817" width="1.42578125" style="6" customWidth="1"/>
    <col min="3818" max="3818" width="19.7109375" style="6" customWidth="1"/>
    <col min="3819" max="3819" width="13.42578125" style="6" bestFit="1" customWidth="1"/>
    <col min="3820" max="4065" width="9.140625" style="6"/>
    <col min="4066" max="4066" width="78" style="6" customWidth="1"/>
    <col min="4067" max="4067" width="1.42578125" style="6" customWidth="1"/>
    <col min="4068" max="4068" width="19.140625" style="6" customWidth="1"/>
    <col min="4069" max="4069" width="16.42578125" style="6" customWidth="1"/>
    <col min="4070" max="4070" width="1.42578125" style="6" customWidth="1"/>
    <col min="4071" max="4071" width="18.7109375" style="6" customWidth="1"/>
    <col min="4072" max="4072" width="15.140625" style="6" customWidth="1"/>
    <col min="4073" max="4073" width="1.42578125" style="6" customWidth="1"/>
    <col min="4074" max="4074" width="19.7109375" style="6" customWidth="1"/>
    <col min="4075" max="4075" width="13.42578125" style="6" bestFit="1" customWidth="1"/>
    <col min="4076" max="4321" width="9.140625" style="6"/>
    <col min="4322" max="4322" width="78" style="6" customWidth="1"/>
    <col min="4323" max="4323" width="1.42578125" style="6" customWidth="1"/>
    <col min="4324" max="4324" width="19.140625" style="6" customWidth="1"/>
    <col min="4325" max="4325" width="16.42578125" style="6" customWidth="1"/>
    <col min="4326" max="4326" width="1.42578125" style="6" customWidth="1"/>
    <col min="4327" max="4327" width="18.7109375" style="6" customWidth="1"/>
    <col min="4328" max="4328" width="15.140625" style="6" customWidth="1"/>
    <col min="4329" max="4329" width="1.42578125" style="6" customWidth="1"/>
    <col min="4330" max="4330" width="19.7109375" style="6" customWidth="1"/>
    <col min="4331" max="4331" width="13.42578125" style="6" bestFit="1" customWidth="1"/>
    <col min="4332" max="4577" width="9.140625" style="6"/>
    <col min="4578" max="4578" width="78" style="6" customWidth="1"/>
    <col min="4579" max="4579" width="1.42578125" style="6" customWidth="1"/>
    <col min="4580" max="4580" width="19.140625" style="6" customWidth="1"/>
    <col min="4581" max="4581" width="16.42578125" style="6" customWidth="1"/>
    <col min="4582" max="4582" width="1.42578125" style="6" customWidth="1"/>
    <col min="4583" max="4583" width="18.7109375" style="6" customWidth="1"/>
    <col min="4584" max="4584" width="15.140625" style="6" customWidth="1"/>
    <col min="4585" max="4585" width="1.42578125" style="6" customWidth="1"/>
    <col min="4586" max="4586" width="19.7109375" style="6" customWidth="1"/>
    <col min="4587" max="4587" width="13.42578125" style="6" bestFit="1" customWidth="1"/>
    <col min="4588" max="4833" width="9.140625" style="6"/>
    <col min="4834" max="4834" width="78" style="6" customWidth="1"/>
    <col min="4835" max="4835" width="1.42578125" style="6" customWidth="1"/>
    <col min="4836" max="4836" width="19.140625" style="6" customWidth="1"/>
    <col min="4837" max="4837" width="16.42578125" style="6" customWidth="1"/>
    <col min="4838" max="4838" width="1.42578125" style="6" customWidth="1"/>
    <col min="4839" max="4839" width="18.7109375" style="6" customWidth="1"/>
    <col min="4840" max="4840" width="15.140625" style="6" customWidth="1"/>
    <col min="4841" max="4841" width="1.42578125" style="6" customWidth="1"/>
    <col min="4842" max="4842" width="19.7109375" style="6" customWidth="1"/>
    <col min="4843" max="4843" width="13.42578125" style="6" bestFit="1" customWidth="1"/>
    <col min="4844" max="5089" width="9.140625" style="6"/>
    <col min="5090" max="5090" width="78" style="6" customWidth="1"/>
    <col min="5091" max="5091" width="1.42578125" style="6" customWidth="1"/>
    <col min="5092" max="5092" width="19.140625" style="6" customWidth="1"/>
    <col min="5093" max="5093" width="16.42578125" style="6" customWidth="1"/>
    <col min="5094" max="5094" width="1.42578125" style="6" customWidth="1"/>
    <col min="5095" max="5095" width="18.7109375" style="6" customWidth="1"/>
    <col min="5096" max="5096" width="15.140625" style="6" customWidth="1"/>
    <col min="5097" max="5097" width="1.42578125" style="6" customWidth="1"/>
    <col min="5098" max="5098" width="19.7109375" style="6" customWidth="1"/>
    <col min="5099" max="5099" width="13.42578125" style="6" bestFit="1" customWidth="1"/>
    <col min="5100" max="5345" width="9.140625" style="6"/>
    <col min="5346" max="5346" width="78" style="6" customWidth="1"/>
    <col min="5347" max="5347" width="1.42578125" style="6" customWidth="1"/>
    <col min="5348" max="5348" width="19.140625" style="6" customWidth="1"/>
    <col min="5349" max="5349" width="16.42578125" style="6" customWidth="1"/>
    <col min="5350" max="5350" width="1.42578125" style="6" customWidth="1"/>
    <col min="5351" max="5351" width="18.7109375" style="6" customWidth="1"/>
    <col min="5352" max="5352" width="15.140625" style="6" customWidth="1"/>
    <col min="5353" max="5353" width="1.42578125" style="6" customWidth="1"/>
    <col min="5354" max="5354" width="19.7109375" style="6" customWidth="1"/>
    <col min="5355" max="5355" width="13.42578125" style="6" bestFit="1" customWidth="1"/>
    <col min="5356" max="5601" width="9.140625" style="6"/>
    <col min="5602" max="5602" width="78" style="6" customWidth="1"/>
    <col min="5603" max="5603" width="1.42578125" style="6" customWidth="1"/>
    <col min="5604" max="5604" width="19.140625" style="6" customWidth="1"/>
    <col min="5605" max="5605" width="16.42578125" style="6" customWidth="1"/>
    <col min="5606" max="5606" width="1.42578125" style="6" customWidth="1"/>
    <col min="5607" max="5607" width="18.7109375" style="6" customWidth="1"/>
    <col min="5608" max="5608" width="15.140625" style="6" customWidth="1"/>
    <col min="5609" max="5609" width="1.42578125" style="6" customWidth="1"/>
    <col min="5610" max="5610" width="19.7109375" style="6" customWidth="1"/>
    <col min="5611" max="5611" width="13.42578125" style="6" bestFit="1" customWidth="1"/>
    <col min="5612" max="5857" width="9.140625" style="6"/>
    <col min="5858" max="5858" width="78" style="6" customWidth="1"/>
    <col min="5859" max="5859" width="1.42578125" style="6" customWidth="1"/>
    <col min="5860" max="5860" width="19.140625" style="6" customWidth="1"/>
    <col min="5861" max="5861" width="16.42578125" style="6" customWidth="1"/>
    <col min="5862" max="5862" width="1.42578125" style="6" customWidth="1"/>
    <col min="5863" max="5863" width="18.7109375" style="6" customWidth="1"/>
    <col min="5864" max="5864" width="15.140625" style="6" customWidth="1"/>
    <col min="5865" max="5865" width="1.42578125" style="6" customWidth="1"/>
    <col min="5866" max="5866" width="19.7109375" style="6" customWidth="1"/>
    <col min="5867" max="5867" width="13.42578125" style="6" bestFit="1" customWidth="1"/>
    <col min="5868" max="6113" width="9.140625" style="6"/>
    <col min="6114" max="6114" width="78" style="6" customWidth="1"/>
    <col min="6115" max="6115" width="1.42578125" style="6" customWidth="1"/>
    <col min="6116" max="6116" width="19.140625" style="6" customWidth="1"/>
    <col min="6117" max="6117" width="16.42578125" style="6" customWidth="1"/>
    <col min="6118" max="6118" width="1.42578125" style="6" customWidth="1"/>
    <col min="6119" max="6119" width="18.7109375" style="6" customWidth="1"/>
    <col min="6120" max="6120" width="15.140625" style="6" customWidth="1"/>
    <col min="6121" max="6121" width="1.42578125" style="6" customWidth="1"/>
    <col min="6122" max="6122" width="19.7109375" style="6" customWidth="1"/>
    <col min="6123" max="6123" width="13.42578125" style="6" bestFit="1" customWidth="1"/>
    <col min="6124" max="6369" width="9.140625" style="6"/>
    <col min="6370" max="6370" width="78" style="6" customWidth="1"/>
    <col min="6371" max="6371" width="1.42578125" style="6" customWidth="1"/>
    <col min="6372" max="6372" width="19.140625" style="6" customWidth="1"/>
    <col min="6373" max="6373" width="16.42578125" style="6" customWidth="1"/>
    <col min="6374" max="6374" width="1.42578125" style="6" customWidth="1"/>
    <col min="6375" max="6375" width="18.7109375" style="6" customWidth="1"/>
    <col min="6376" max="6376" width="15.140625" style="6" customWidth="1"/>
    <col min="6377" max="6377" width="1.42578125" style="6" customWidth="1"/>
    <col min="6378" max="6378" width="19.7109375" style="6" customWidth="1"/>
    <col min="6379" max="6379" width="13.42578125" style="6" bestFit="1" customWidth="1"/>
    <col min="6380" max="6625" width="9.140625" style="6"/>
    <col min="6626" max="6626" width="78" style="6" customWidth="1"/>
    <col min="6627" max="6627" width="1.42578125" style="6" customWidth="1"/>
    <col min="6628" max="6628" width="19.140625" style="6" customWidth="1"/>
    <col min="6629" max="6629" width="16.42578125" style="6" customWidth="1"/>
    <col min="6630" max="6630" width="1.42578125" style="6" customWidth="1"/>
    <col min="6631" max="6631" width="18.7109375" style="6" customWidth="1"/>
    <col min="6632" max="6632" width="15.140625" style="6" customWidth="1"/>
    <col min="6633" max="6633" width="1.42578125" style="6" customWidth="1"/>
    <col min="6634" max="6634" width="19.7109375" style="6" customWidth="1"/>
    <col min="6635" max="6635" width="13.42578125" style="6" bestFit="1" customWidth="1"/>
    <col min="6636" max="6881" width="9.140625" style="6"/>
    <col min="6882" max="6882" width="78" style="6" customWidth="1"/>
    <col min="6883" max="6883" width="1.42578125" style="6" customWidth="1"/>
    <col min="6884" max="6884" width="19.140625" style="6" customWidth="1"/>
    <col min="6885" max="6885" width="16.42578125" style="6" customWidth="1"/>
    <col min="6886" max="6886" width="1.42578125" style="6" customWidth="1"/>
    <col min="6887" max="6887" width="18.7109375" style="6" customWidth="1"/>
    <col min="6888" max="6888" width="15.140625" style="6" customWidth="1"/>
    <col min="6889" max="6889" width="1.42578125" style="6" customWidth="1"/>
    <col min="6890" max="6890" width="19.7109375" style="6" customWidth="1"/>
    <col min="6891" max="6891" width="13.42578125" style="6" bestFit="1" customWidth="1"/>
    <col min="6892" max="7137" width="9.140625" style="6"/>
    <col min="7138" max="7138" width="78" style="6" customWidth="1"/>
    <col min="7139" max="7139" width="1.42578125" style="6" customWidth="1"/>
    <col min="7140" max="7140" width="19.140625" style="6" customWidth="1"/>
    <col min="7141" max="7141" width="16.42578125" style="6" customWidth="1"/>
    <col min="7142" max="7142" width="1.42578125" style="6" customWidth="1"/>
    <col min="7143" max="7143" width="18.7109375" style="6" customWidth="1"/>
    <col min="7144" max="7144" width="15.140625" style="6" customWidth="1"/>
    <col min="7145" max="7145" width="1.42578125" style="6" customWidth="1"/>
    <col min="7146" max="7146" width="19.7109375" style="6" customWidth="1"/>
    <col min="7147" max="7147" width="13.42578125" style="6" bestFit="1" customWidth="1"/>
    <col min="7148" max="7393" width="9.140625" style="6"/>
    <col min="7394" max="7394" width="78" style="6" customWidth="1"/>
    <col min="7395" max="7395" width="1.42578125" style="6" customWidth="1"/>
    <col min="7396" max="7396" width="19.140625" style="6" customWidth="1"/>
    <col min="7397" max="7397" width="16.42578125" style="6" customWidth="1"/>
    <col min="7398" max="7398" width="1.42578125" style="6" customWidth="1"/>
    <col min="7399" max="7399" width="18.7109375" style="6" customWidth="1"/>
    <col min="7400" max="7400" width="15.140625" style="6" customWidth="1"/>
    <col min="7401" max="7401" width="1.42578125" style="6" customWidth="1"/>
    <col min="7402" max="7402" width="19.7109375" style="6" customWidth="1"/>
    <col min="7403" max="7403" width="13.42578125" style="6" bestFit="1" customWidth="1"/>
    <col min="7404" max="7649" width="9.140625" style="6"/>
    <col min="7650" max="7650" width="78" style="6" customWidth="1"/>
    <col min="7651" max="7651" width="1.42578125" style="6" customWidth="1"/>
    <col min="7652" max="7652" width="19.140625" style="6" customWidth="1"/>
    <col min="7653" max="7653" width="16.42578125" style="6" customWidth="1"/>
    <col min="7654" max="7654" width="1.42578125" style="6" customWidth="1"/>
    <col min="7655" max="7655" width="18.7109375" style="6" customWidth="1"/>
    <col min="7656" max="7656" width="15.140625" style="6" customWidth="1"/>
    <col min="7657" max="7657" width="1.42578125" style="6" customWidth="1"/>
    <col min="7658" max="7658" width="19.7109375" style="6" customWidth="1"/>
    <col min="7659" max="7659" width="13.42578125" style="6" bestFit="1" customWidth="1"/>
    <col min="7660" max="7905" width="9.140625" style="6"/>
    <col min="7906" max="7906" width="78" style="6" customWidth="1"/>
    <col min="7907" max="7907" width="1.42578125" style="6" customWidth="1"/>
    <col min="7908" max="7908" width="19.140625" style="6" customWidth="1"/>
    <col min="7909" max="7909" width="16.42578125" style="6" customWidth="1"/>
    <col min="7910" max="7910" width="1.42578125" style="6" customWidth="1"/>
    <col min="7911" max="7911" width="18.7109375" style="6" customWidth="1"/>
    <col min="7912" max="7912" width="15.140625" style="6" customWidth="1"/>
    <col min="7913" max="7913" width="1.42578125" style="6" customWidth="1"/>
    <col min="7914" max="7914" width="19.7109375" style="6" customWidth="1"/>
    <col min="7915" max="7915" width="13.42578125" style="6" bestFit="1" customWidth="1"/>
    <col min="7916" max="8161" width="9.140625" style="6"/>
    <col min="8162" max="8162" width="78" style="6" customWidth="1"/>
    <col min="8163" max="8163" width="1.42578125" style="6" customWidth="1"/>
    <col min="8164" max="8164" width="19.140625" style="6" customWidth="1"/>
    <col min="8165" max="8165" width="16.42578125" style="6" customWidth="1"/>
    <col min="8166" max="8166" width="1.42578125" style="6" customWidth="1"/>
    <col min="8167" max="8167" width="18.7109375" style="6" customWidth="1"/>
    <col min="8168" max="8168" width="15.140625" style="6" customWidth="1"/>
    <col min="8169" max="8169" width="1.42578125" style="6" customWidth="1"/>
    <col min="8170" max="8170" width="19.7109375" style="6" customWidth="1"/>
    <col min="8171" max="8171" width="13.42578125" style="6" bestFit="1" customWidth="1"/>
    <col min="8172" max="8417" width="9.140625" style="6"/>
    <col min="8418" max="8418" width="78" style="6" customWidth="1"/>
    <col min="8419" max="8419" width="1.42578125" style="6" customWidth="1"/>
    <col min="8420" max="8420" width="19.140625" style="6" customWidth="1"/>
    <col min="8421" max="8421" width="16.42578125" style="6" customWidth="1"/>
    <col min="8422" max="8422" width="1.42578125" style="6" customWidth="1"/>
    <col min="8423" max="8423" width="18.7109375" style="6" customWidth="1"/>
    <col min="8424" max="8424" width="15.140625" style="6" customWidth="1"/>
    <col min="8425" max="8425" width="1.42578125" style="6" customWidth="1"/>
    <col min="8426" max="8426" width="19.7109375" style="6" customWidth="1"/>
    <col min="8427" max="8427" width="13.42578125" style="6" bestFit="1" customWidth="1"/>
    <col min="8428" max="8673" width="9.140625" style="6"/>
    <col min="8674" max="8674" width="78" style="6" customWidth="1"/>
    <col min="8675" max="8675" width="1.42578125" style="6" customWidth="1"/>
    <col min="8676" max="8676" width="19.140625" style="6" customWidth="1"/>
    <col min="8677" max="8677" width="16.42578125" style="6" customWidth="1"/>
    <col min="8678" max="8678" width="1.42578125" style="6" customWidth="1"/>
    <col min="8679" max="8679" width="18.7109375" style="6" customWidth="1"/>
    <col min="8680" max="8680" width="15.140625" style="6" customWidth="1"/>
    <col min="8681" max="8681" width="1.42578125" style="6" customWidth="1"/>
    <col min="8682" max="8682" width="19.7109375" style="6" customWidth="1"/>
    <col min="8683" max="8683" width="13.42578125" style="6" bestFit="1" customWidth="1"/>
    <col min="8684" max="8929" width="9.140625" style="6"/>
    <col min="8930" max="8930" width="78" style="6" customWidth="1"/>
    <col min="8931" max="8931" width="1.42578125" style="6" customWidth="1"/>
    <col min="8932" max="8932" width="19.140625" style="6" customWidth="1"/>
    <col min="8933" max="8933" width="16.42578125" style="6" customWidth="1"/>
    <col min="8934" max="8934" width="1.42578125" style="6" customWidth="1"/>
    <col min="8935" max="8935" width="18.7109375" style="6" customWidth="1"/>
    <col min="8936" max="8936" width="15.140625" style="6" customWidth="1"/>
    <col min="8937" max="8937" width="1.42578125" style="6" customWidth="1"/>
    <col min="8938" max="8938" width="19.7109375" style="6" customWidth="1"/>
    <col min="8939" max="8939" width="13.42578125" style="6" bestFit="1" customWidth="1"/>
    <col min="8940" max="9185" width="9.140625" style="6"/>
    <col min="9186" max="9186" width="78" style="6" customWidth="1"/>
    <col min="9187" max="9187" width="1.42578125" style="6" customWidth="1"/>
    <col min="9188" max="9188" width="19.140625" style="6" customWidth="1"/>
    <col min="9189" max="9189" width="16.42578125" style="6" customWidth="1"/>
    <col min="9190" max="9190" width="1.42578125" style="6" customWidth="1"/>
    <col min="9191" max="9191" width="18.7109375" style="6" customWidth="1"/>
    <col min="9192" max="9192" width="15.140625" style="6" customWidth="1"/>
    <col min="9193" max="9193" width="1.42578125" style="6" customWidth="1"/>
    <col min="9194" max="9194" width="19.7109375" style="6" customWidth="1"/>
    <col min="9195" max="9195" width="13.42578125" style="6" bestFit="1" customWidth="1"/>
    <col min="9196" max="9441" width="9.140625" style="6"/>
    <col min="9442" max="9442" width="78" style="6" customWidth="1"/>
    <col min="9443" max="9443" width="1.42578125" style="6" customWidth="1"/>
    <col min="9444" max="9444" width="19.140625" style="6" customWidth="1"/>
    <col min="9445" max="9445" width="16.42578125" style="6" customWidth="1"/>
    <col min="9446" max="9446" width="1.42578125" style="6" customWidth="1"/>
    <col min="9447" max="9447" width="18.7109375" style="6" customWidth="1"/>
    <col min="9448" max="9448" width="15.140625" style="6" customWidth="1"/>
    <col min="9449" max="9449" width="1.42578125" style="6" customWidth="1"/>
    <col min="9450" max="9450" width="19.7109375" style="6" customWidth="1"/>
    <col min="9451" max="9451" width="13.42578125" style="6" bestFit="1" customWidth="1"/>
    <col min="9452" max="9697" width="9.140625" style="6"/>
    <col min="9698" max="9698" width="78" style="6" customWidth="1"/>
    <col min="9699" max="9699" width="1.42578125" style="6" customWidth="1"/>
    <col min="9700" max="9700" width="19.140625" style="6" customWidth="1"/>
    <col min="9701" max="9701" width="16.42578125" style="6" customWidth="1"/>
    <col min="9702" max="9702" width="1.42578125" style="6" customWidth="1"/>
    <col min="9703" max="9703" width="18.7109375" style="6" customWidth="1"/>
    <col min="9704" max="9704" width="15.140625" style="6" customWidth="1"/>
    <col min="9705" max="9705" width="1.42578125" style="6" customWidth="1"/>
    <col min="9706" max="9706" width="19.7109375" style="6" customWidth="1"/>
    <col min="9707" max="9707" width="13.42578125" style="6" bestFit="1" customWidth="1"/>
    <col min="9708" max="9953" width="9.140625" style="6"/>
    <col min="9954" max="9954" width="78" style="6" customWidth="1"/>
    <col min="9955" max="9955" width="1.42578125" style="6" customWidth="1"/>
    <col min="9956" max="9956" width="19.140625" style="6" customWidth="1"/>
    <col min="9957" max="9957" width="16.42578125" style="6" customWidth="1"/>
    <col min="9958" max="9958" width="1.42578125" style="6" customWidth="1"/>
    <col min="9959" max="9959" width="18.7109375" style="6" customWidth="1"/>
    <col min="9960" max="9960" width="15.140625" style="6" customWidth="1"/>
    <col min="9961" max="9961" width="1.42578125" style="6" customWidth="1"/>
    <col min="9962" max="9962" width="19.7109375" style="6" customWidth="1"/>
    <col min="9963" max="9963" width="13.42578125" style="6" bestFit="1" customWidth="1"/>
    <col min="9964" max="10209" width="9.140625" style="6"/>
    <col min="10210" max="10210" width="78" style="6" customWidth="1"/>
    <col min="10211" max="10211" width="1.42578125" style="6" customWidth="1"/>
    <col min="10212" max="10212" width="19.140625" style="6" customWidth="1"/>
    <col min="10213" max="10213" width="16.42578125" style="6" customWidth="1"/>
    <col min="10214" max="10214" width="1.42578125" style="6" customWidth="1"/>
    <col min="10215" max="10215" width="18.7109375" style="6" customWidth="1"/>
    <col min="10216" max="10216" width="15.140625" style="6" customWidth="1"/>
    <col min="10217" max="10217" width="1.42578125" style="6" customWidth="1"/>
    <col min="10218" max="10218" width="19.7109375" style="6" customWidth="1"/>
    <col min="10219" max="10219" width="13.42578125" style="6" bestFit="1" customWidth="1"/>
    <col min="10220" max="10465" width="9.140625" style="6"/>
    <col min="10466" max="10466" width="78" style="6" customWidth="1"/>
    <col min="10467" max="10467" width="1.42578125" style="6" customWidth="1"/>
    <col min="10468" max="10468" width="19.140625" style="6" customWidth="1"/>
    <col min="10469" max="10469" width="16.42578125" style="6" customWidth="1"/>
    <col min="10470" max="10470" width="1.42578125" style="6" customWidth="1"/>
    <col min="10471" max="10471" width="18.7109375" style="6" customWidth="1"/>
    <col min="10472" max="10472" width="15.140625" style="6" customWidth="1"/>
    <col min="10473" max="10473" width="1.42578125" style="6" customWidth="1"/>
    <col min="10474" max="10474" width="19.7109375" style="6" customWidth="1"/>
    <col min="10475" max="10475" width="13.42578125" style="6" bestFit="1" customWidth="1"/>
    <col min="10476" max="10721" width="9.140625" style="6"/>
    <col min="10722" max="10722" width="78" style="6" customWidth="1"/>
    <col min="10723" max="10723" width="1.42578125" style="6" customWidth="1"/>
    <col min="10724" max="10724" width="19.140625" style="6" customWidth="1"/>
    <col min="10725" max="10725" width="16.42578125" style="6" customWidth="1"/>
    <col min="10726" max="10726" width="1.42578125" style="6" customWidth="1"/>
    <col min="10727" max="10727" width="18.7109375" style="6" customWidth="1"/>
    <col min="10728" max="10728" width="15.140625" style="6" customWidth="1"/>
    <col min="10729" max="10729" width="1.42578125" style="6" customWidth="1"/>
    <col min="10730" max="10730" width="19.7109375" style="6" customWidth="1"/>
    <col min="10731" max="10731" width="13.42578125" style="6" bestFit="1" customWidth="1"/>
    <col min="10732" max="10977" width="9.140625" style="6"/>
    <col min="10978" max="10978" width="78" style="6" customWidth="1"/>
    <col min="10979" max="10979" width="1.42578125" style="6" customWidth="1"/>
    <col min="10980" max="10980" width="19.140625" style="6" customWidth="1"/>
    <col min="10981" max="10981" width="16.42578125" style="6" customWidth="1"/>
    <col min="10982" max="10982" width="1.42578125" style="6" customWidth="1"/>
    <col min="10983" max="10983" width="18.7109375" style="6" customWidth="1"/>
    <col min="10984" max="10984" width="15.140625" style="6" customWidth="1"/>
    <col min="10985" max="10985" width="1.42578125" style="6" customWidth="1"/>
    <col min="10986" max="10986" width="19.7109375" style="6" customWidth="1"/>
    <col min="10987" max="10987" width="13.42578125" style="6" bestFit="1" customWidth="1"/>
    <col min="10988" max="11233" width="9.140625" style="6"/>
    <col min="11234" max="11234" width="78" style="6" customWidth="1"/>
    <col min="11235" max="11235" width="1.42578125" style="6" customWidth="1"/>
    <col min="11236" max="11236" width="19.140625" style="6" customWidth="1"/>
    <col min="11237" max="11237" width="16.42578125" style="6" customWidth="1"/>
    <col min="11238" max="11238" width="1.42578125" style="6" customWidth="1"/>
    <col min="11239" max="11239" width="18.7109375" style="6" customWidth="1"/>
    <col min="11240" max="11240" width="15.140625" style="6" customWidth="1"/>
    <col min="11241" max="11241" width="1.42578125" style="6" customWidth="1"/>
    <col min="11242" max="11242" width="19.7109375" style="6" customWidth="1"/>
    <col min="11243" max="11243" width="13.42578125" style="6" bestFit="1" customWidth="1"/>
    <col min="11244" max="11489" width="9.140625" style="6"/>
    <col min="11490" max="11490" width="78" style="6" customWidth="1"/>
    <col min="11491" max="11491" width="1.42578125" style="6" customWidth="1"/>
    <col min="11492" max="11492" width="19.140625" style="6" customWidth="1"/>
    <col min="11493" max="11493" width="16.42578125" style="6" customWidth="1"/>
    <col min="11494" max="11494" width="1.42578125" style="6" customWidth="1"/>
    <col min="11495" max="11495" width="18.7109375" style="6" customWidth="1"/>
    <col min="11496" max="11496" width="15.140625" style="6" customWidth="1"/>
    <col min="11497" max="11497" width="1.42578125" style="6" customWidth="1"/>
    <col min="11498" max="11498" width="19.7109375" style="6" customWidth="1"/>
    <col min="11499" max="11499" width="13.42578125" style="6" bestFit="1" customWidth="1"/>
    <col min="11500" max="11745" width="9.140625" style="6"/>
    <col min="11746" max="11746" width="78" style="6" customWidth="1"/>
    <col min="11747" max="11747" width="1.42578125" style="6" customWidth="1"/>
    <col min="11748" max="11748" width="19.140625" style="6" customWidth="1"/>
    <col min="11749" max="11749" width="16.42578125" style="6" customWidth="1"/>
    <col min="11750" max="11750" width="1.42578125" style="6" customWidth="1"/>
    <col min="11751" max="11751" width="18.7109375" style="6" customWidth="1"/>
    <col min="11752" max="11752" width="15.140625" style="6" customWidth="1"/>
    <col min="11753" max="11753" width="1.42578125" style="6" customWidth="1"/>
    <col min="11754" max="11754" width="19.7109375" style="6" customWidth="1"/>
    <col min="11755" max="11755" width="13.42578125" style="6" bestFit="1" customWidth="1"/>
    <col min="11756" max="12001" width="9.140625" style="6"/>
    <col min="12002" max="12002" width="78" style="6" customWidth="1"/>
    <col min="12003" max="12003" width="1.42578125" style="6" customWidth="1"/>
    <col min="12004" max="12004" width="19.140625" style="6" customWidth="1"/>
    <col min="12005" max="12005" width="16.42578125" style="6" customWidth="1"/>
    <col min="12006" max="12006" width="1.42578125" style="6" customWidth="1"/>
    <col min="12007" max="12007" width="18.7109375" style="6" customWidth="1"/>
    <col min="12008" max="12008" width="15.140625" style="6" customWidth="1"/>
    <col min="12009" max="12009" width="1.42578125" style="6" customWidth="1"/>
    <col min="12010" max="12010" width="19.7109375" style="6" customWidth="1"/>
    <col min="12011" max="12011" width="13.42578125" style="6" bestFit="1" customWidth="1"/>
    <col min="12012" max="12257" width="9.140625" style="6"/>
    <col min="12258" max="12258" width="78" style="6" customWidth="1"/>
    <col min="12259" max="12259" width="1.42578125" style="6" customWidth="1"/>
    <col min="12260" max="12260" width="19.140625" style="6" customWidth="1"/>
    <col min="12261" max="12261" width="16.42578125" style="6" customWidth="1"/>
    <col min="12262" max="12262" width="1.42578125" style="6" customWidth="1"/>
    <col min="12263" max="12263" width="18.7109375" style="6" customWidth="1"/>
    <col min="12264" max="12264" width="15.140625" style="6" customWidth="1"/>
    <col min="12265" max="12265" width="1.42578125" style="6" customWidth="1"/>
    <col min="12266" max="12266" width="19.7109375" style="6" customWidth="1"/>
    <col min="12267" max="12267" width="13.42578125" style="6" bestFit="1" customWidth="1"/>
    <col min="12268" max="12513" width="9.140625" style="6"/>
    <col min="12514" max="12514" width="78" style="6" customWidth="1"/>
    <col min="12515" max="12515" width="1.42578125" style="6" customWidth="1"/>
    <col min="12516" max="12516" width="19.140625" style="6" customWidth="1"/>
    <col min="12517" max="12517" width="16.42578125" style="6" customWidth="1"/>
    <col min="12518" max="12518" width="1.42578125" style="6" customWidth="1"/>
    <col min="12519" max="12519" width="18.7109375" style="6" customWidth="1"/>
    <col min="12520" max="12520" width="15.140625" style="6" customWidth="1"/>
    <col min="12521" max="12521" width="1.42578125" style="6" customWidth="1"/>
    <col min="12522" max="12522" width="19.7109375" style="6" customWidth="1"/>
    <col min="12523" max="12523" width="13.42578125" style="6" bestFit="1" customWidth="1"/>
    <col min="12524" max="12769" width="9.140625" style="6"/>
    <col min="12770" max="12770" width="78" style="6" customWidth="1"/>
    <col min="12771" max="12771" width="1.42578125" style="6" customWidth="1"/>
    <col min="12772" max="12772" width="19.140625" style="6" customWidth="1"/>
    <col min="12773" max="12773" width="16.42578125" style="6" customWidth="1"/>
    <col min="12774" max="12774" width="1.42578125" style="6" customWidth="1"/>
    <col min="12775" max="12775" width="18.7109375" style="6" customWidth="1"/>
    <col min="12776" max="12776" width="15.140625" style="6" customWidth="1"/>
    <col min="12777" max="12777" width="1.42578125" style="6" customWidth="1"/>
    <col min="12778" max="12778" width="19.7109375" style="6" customWidth="1"/>
    <col min="12779" max="12779" width="13.42578125" style="6" bestFit="1" customWidth="1"/>
    <col min="12780" max="13025" width="9.140625" style="6"/>
    <col min="13026" max="13026" width="78" style="6" customWidth="1"/>
    <col min="13027" max="13027" width="1.42578125" style="6" customWidth="1"/>
    <col min="13028" max="13028" width="19.140625" style="6" customWidth="1"/>
    <col min="13029" max="13029" width="16.42578125" style="6" customWidth="1"/>
    <col min="13030" max="13030" width="1.42578125" style="6" customWidth="1"/>
    <col min="13031" max="13031" width="18.7109375" style="6" customWidth="1"/>
    <col min="13032" max="13032" width="15.140625" style="6" customWidth="1"/>
    <col min="13033" max="13033" width="1.42578125" style="6" customWidth="1"/>
    <col min="13034" max="13034" width="19.7109375" style="6" customWidth="1"/>
    <col min="13035" max="13035" width="13.42578125" style="6" bestFit="1" customWidth="1"/>
    <col min="13036" max="13281" width="9.140625" style="6"/>
    <col min="13282" max="13282" width="78" style="6" customWidth="1"/>
    <col min="13283" max="13283" width="1.42578125" style="6" customWidth="1"/>
    <col min="13284" max="13284" width="19.140625" style="6" customWidth="1"/>
    <col min="13285" max="13285" width="16.42578125" style="6" customWidth="1"/>
    <col min="13286" max="13286" width="1.42578125" style="6" customWidth="1"/>
    <col min="13287" max="13287" width="18.7109375" style="6" customWidth="1"/>
    <col min="13288" max="13288" width="15.140625" style="6" customWidth="1"/>
    <col min="13289" max="13289" width="1.42578125" style="6" customWidth="1"/>
    <col min="13290" max="13290" width="19.7109375" style="6" customWidth="1"/>
    <col min="13291" max="13291" width="13.42578125" style="6" bestFit="1" customWidth="1"/>
    <col min="13292" max="13537" width="9.140625" style="6"/>
    <col min="13538" max="13538" width="78" style="6" customWidth="1"/>
    <col min="13539" max="13539" width="1.42578125" style="6" customWidth="1"/>
    <col min="13540" max="13540" width="19.140625" style="6" customWidth="1"/>
    <col min="13541" max="13541" width="16.42578125" style="6" customWidth="1"/>
    <col min="13542" max="13542" width="1.42578125" style="6" customWidth="1"/>
    <col min="13543" max="13543" width="18.7109375" style="6" customWidth="1"/>
    <col min="13544" max="13544" width="15.140625" style="6" customWidth="1"/>
    <col min="13545" max="13545" width="1.42578125" style="6" customWidth="1"/>
    <col min="13546" max="13546" width="19.7109375" style="6" customWidth="1"/>
    <col min="13547" max="13547" width="13.42578125" style="6" bestFit="1" customWidth="1"/>
    <col min="13548" max="13793" width="9.140625" style="6"/>
    <col min="13794" max="13794" width="78" style="6" customWidth="1"/>
    <col min="13795" max="13795" width="1.42578125" style="6" customWidth="1"/>
    <col min="13796" max="13796" width="19.140625" style="6" customWidth="1"/>
    <col min="13797" max="13797" width="16.42578125" style="6" customWidth="1"/>
    <col min="13798" max="13798" width="1.42578125" style="6" customWidth="1"/>
    <col min="13799" max="13799" width="18.7109375" style="6" customWidth="1"/>
    <col min="13800" max="13800" width="15.140625" style="6" customWidth="1"/>
    <col min="13801" max="13801" width="1.42578125" style="6" customWidth="1"/>
    <col min="13802" max="13802" width="19.7109375" style="6" customWidth="1"/>
    <col min="13803" max="13803" width="13.42578125" style="6" bestFit="1" customWidth="1"/>
    <col min="13804" max="14049" width="9.140625" style="6"/>
    <col min="14050" max="14050" width="78" style="6" customWidth="1"/>
    <col min="14051" max="14051" width="1.42578125" style="6" customWidth="1"/>
    <col min="14052" max="14052" width="19.140625" style="6" customWidth="1"/>
    <col min="14053" max="14053" width="16.42578125" style="6" customWidth="1"/>
    <col min="14054" max="14054" width="1.42578125" style="6" customWidth="1"/>
    <col min="14055" max="14055" width="18.7109375" style="6" customWidth="1"/>
    <col min="14056" max="14056" width="15.140625" style="6" customWidth="1"/>
    <col min="14057" max="14057" width="1.42578125" style="6" customWidth="1"/>
    <col min="14058" max="14058" width="19.7109375" style="6" customWidth="1"/>
    <col min="14059" max="14059" width="13.42578125" style="6" bestFit="1" customWidth="1"/>
    <col min="14060" max="14305" width="9.140625" style="6"/>
    <col min="14306" max="14306" width="78" style="6" customWidth="1"/>
    <col min="14307" max="14307" width="1.42578125" style="6" customWidth="1"/>
    <col min="14308" max="14308" width="19.140625" style="6" customWidth="1"/>
    <col min="14309" max="14309" width="16.42578125" style="6" customWidth="1"/>
    <col min="14310" max="14310" width="1.42578125" style="6" customWidth="1"/>
    <col min="14311" max="14311" width="18.7109375" style="6" customWidth="1"/>
    <col min="14312" max="14312" width="15.140625" style="6" customWidth="1"/>
    <col min="14313" max="14313" width="1.42578125" style="6" customWidth="1"/>
    <col min="14314" max="14314" width="19.7109375" style="6" customWidth="1"/>
    <col min="14315" max="14315" width="13.42578125" style="6" bestFit="1" customWidth="1"/>
    <col min="14316" max="14561" width="9.140625" style="6"/>
    <col min="14562" max="14562" width="78" style="6" customWidth="1"/>
    <col min="14563" max="14563" width="1.42578125" style="6" customWidth="1"/>
    <col min="14564" max="14564" width="19.140625" style="6" customWidth="1"/>
    <col min="14565" max="14565" width="16.42578125" style="6" customWidth="1"/>
    <col min="14566" max="14566" width="1.42578125" style="6" customWidth="1"/>
    <col min="14567" max="14567" width="18.7109375" style="6" customWidth="1"/>
    <col min="14568" max="14568" width="15.140625" style="6" customWidth="1"/>
    <col min="14569" max="14569" width="1.42578125" style="6" customWidth="1"/>
    <col min="14570" max="14570" width="19.7109375" style="6" customWidth="1"/>
    <col min="14571" max="14571" width="13.42578125" style="6" bestFit="1" customWidth="1"/>
    <col min="14572" max="14817" width="9.140625" style="6"/>
    <col min="14818" max="14818" width="78" style="6" customWidth="1"/>
    <col min="14819" max="14819" width="1.42578125" style="6" customWidth="1"/>
    <col min="14820" max="14820" width="19.140625" style="6" customWidth="1"/>
    <col min="14821" max="14821" width="16.42578125" style="6" customWidth="1"/>
    <col min="14822" max="14822" width="1.42578125" style="6" customWidth="1"/>
    <col min="14823" max="14823" width="18.7109375" style="6" customWidth="1"/>
    <col min="14824" max="14824" width="15.140625" style="6" customWidth="1"/>
    <col min="14825" max="14825" width="1.42578125" style="6" customWidth="1"/>
    <col min="14826" max="14826" width="19.7109375" style="6" customWidth="1"/>
    <col min="14827" max="14827" width="13.42578125" style="6" bestFit="1" customWidth="1"/>
    <col min="14828" max="15073" width="9.140625" style="6"/>
    <col min="15074" max="15074" width="78" style="6" customWidth="1"/>
    <col min="15075" max="15075" width="1.42578125" style="6" customWidth="1"/>
    <col min="15076" max="15076" width="19.140625" style="6" customWidth="1"/>
    <col min="15077" max="15077" width="16.42578125" style="6" customWidth="1"/>
    <col min="15078" max="15078" width="1.42578125" style="6" customWidth="1"/>
    <col min="15079" max="15079" width="18.7109375" style="6" customWidth="1"/>
    <col min="15080" max="15080" width="15.140625" style="6" customWidth="1"/>
    <col min="15081" max="15081" width="1.42578125" style="6" customWidth="1"/>
    <col min="15082" max="15082" width="19.7109375" style="6" customWidth="1"/>
    <col min="15083" max="15083" width="13.42578125" style="6" bestFit="1" customWidth="1"/>
    <col min="15084" max="15329" width="9.140625" style="6"/>
    <col min="15330" max="15330" width="78" style="6" customWidth="1"/>
    <col min="15331" max="15331" width="1.42578125" style="6" customWidth="1"/>
    <col min="15332" max="15332" width="19.140625" style="6" customWidth="1"/>
    <col min="15333" max="15333" width="16.42578125" style="6" customWidth="1"/>
    <col min="15334" max="15334" width="1.42578125" style="6" customWidth="1"/>
    <col min="15335" max="15335" width="18.7109375" style="6" customWidth="1"/>
    <col min="15336" max="15336" width="15.140625" style="6" customWidth="1"/>
    <col min="15337" max="15337" width="1.42578125" style="6" customWidth="1"/>
    <col min="15338" max="15338" width="19.7109375" style="6" customWidth="1"/>
    <col min="15339" max="15339" width="13.42578125" style="6" bestFit="1" customWidth="1"/>
    <col min="15340" max="15585" width="9.140625" style="6"/>
    <col min="15586" max="15586" width="78" style="6" customWidth="1"/>
    <col min="15587" max="15587" width="1.42578125" style="6" customWidth="1"/>
    <col min="15588" max="15588" width="19.140625" style="6" customWidth="1"/>
    <col min="15589" max="15589" width="16.42578125" style="6" customWidth="1"/>
    <col min="15590" max="15590" width="1.42578125" style="6" customWidth="1"/>
    <col min="15591" max="15591" width="18.7109375" style="6" customWidth="1"/>
    <col min="15592" max="15592" width="15.140625" style="6" customWidth="1"/>
    <col min="15593" max="15593" width="1.42578125" style="6" customWidth="1"/>
    <col min="15594" max="15594" width="19.7109375" style="6" customWidth="1"/>
    <col min="15595" max="15595" width="13.42578125" style="6" bestFit="1" customWidth="1"/>
    <col min="15596" max="15841" width="9.140625" style="6"/>
    <col min="15842" max="15842" width="78" style="6" customWidth="1"/>
    <col min="15843" max="15843" width="1.42578125" style="6" customWidth="1"/>
    <col min="15844" max="15844" width="19.140625" style="6" customWidth="1"/>
    <col min="15845" max="15845" width="16.42578125" style="6" customWidth="1"/>
    <col min="15846" max="15846" width="1.42578125" style="6" customWidth="1"/>
    <col min="15847" max="15847" width="18.7109375" style="6" customWidth="1"/>
    <col min="15848" max="15848" width="15.140625" style="6" customWidth="1"/>
    <col min="15849" max="15849" width="1.42578125" style="6" customWidth="1"/>
    <col min="15850" max="15850" width="19.7109375" style="6" customWidth="1"/>
    <col min="15851" max="15851" width="13.42578125" style="6" bestFit="1" customWidth="1"/>
    <col min="15852" max="16097" width="9.140625" style="6"/>
    <col min="16098" max="16098" width="78" style="6" customWidth="1"/>
    <col min="16099" max="16099" width="1.42578125" style="6" customWidth="1"/>
    <col min="16100" max="16100" width="19.140625" style="6" customWidth="1"/>
    <col min="16101" max="16101" width="16.42578125" style="6" customWidth="1"/>
    <col min="16102" max="16102" width="1.42578125" style="6" customWidth="1"/>
    <col min="16103" max="16103" width="18.7109375" style="6" customWidth="1"/>
    <col min="16104" max="16104" width="15.140625" style="6" customWidth="1"/>
    <col min="16105" max="16105" width="1.42578125" style="6" customWidth="1"/>
    <col min="16106" max="16106" width="19.7109375" style="6" customWidth="1"/>
    <col min="16107" max="16107" width="13.42578125" style="6" bestFit="1" customWidth="1"/>
    <col min="16108" max="16384" width="9.140625" style="6"/>
  </cols>
  <sheetData>
    <row r="1" spans="1:11" ht="18" x14ac:dyDescent="0.35">
      <c r="A1" s="16" t="s">
        <v>137</v>
      </c>
      <c r="B1" s="139"/>
      <c r="C1" s="140"/>
      <c r="D1" s="140"/>
      <c r="E1" s="139"/>
      <c r="F1" s="140"/>
      <c r="G1" s="141"/>
      <c r="H1" s="141"/>
      <c r="I1" s="190"/>
      <c r="J1" s="141"/>
    </row>
    <row r="2" spans="1:11" ht="18" x14ac:dyDescent="0.35">
      <c r="A2" s="4" t="s">
        <v>247</v>
      </c>
      <c r="B2" s="143"/>
      <c r="C2" s="140"/>
      <c r="D2" s="145"/>
      <c r="E2" s="143"/>
      <c r="F2" s="140"/>
      <c r="G2" s="147"/>
      <c r="H2" s="141"/>
      <c r="I2" s="191"/>
      <c r="J2" s="147"/>
    </row>
    <row r="3" spans="1:11" ht="18" x14ac:dyDescent="0.35">
      <c r="A3" s="192" t="s">
        <v>12</v>
      </c>
      <c r="B3" s="192"/>
      <c r="C3" s="193"/>
      <c r="D3" s="145"/>
      <c r="E3" s="192"/>
      <c r="F3" s="193"/>
      <c r="G3" s="147"/>
      <c r="H3" s="194"/>
      <c r="I3" s="191"/>
      <c r="J3" s="147"/>
    </row>
    <row r="4" spans="1:11" x14ac:dyDescent="0.3">
      <c r="A4" s="195"/>
      <c r="B4" s="195"/>
      <c r="C4" s="196"/>
      <c r="D4" s="187"/>
      <c r="E4" s="195"/>
      <c r="F4" s="196"/>
      <c r="G4" s="188"/>
      <c r="H4" s="197"/>
      <c r="I4" s="198"/>
      <c r="J4" s="188"/>
    </row>
    <row r="5" spans="1:11" s="7" customFormat="1" x14ac:dyDescent="0.3">
      <c r="A5" s="475"/>
      <c r="B5" s="199"/>
      <c r="C5" s="449" t="s">
        <v>24</v>
      </c>
      <c r="D5" s="450"/>
      <c r="E5" s="36"/>
      <c r="F5" s="449" t="s">
        <v>25</v>
      </c>
      <c r="G5" s="450"/>
      <c r="H5" s="37"/>
      <c r="I5" s="38" t="s">
        <v>26</v>
      </c>
      <c r="J5" s="39"/>
    </row>
    <row r="6" spans="1:11" s="7" customFormat="1" ht="24" customHeight="1" x14ac:dyDescent="0.3">
      <c r="A6" s="476" t="s">
        <v>138</v>
      </c>
      <c r="B6" s="148"/>
      <c r="C6" s="41" t="s">
        <v>28</v>
      </c>
      <c r="D6" s="42" t="s">
        <v>29</v>
      </c>
      <c r="E6" s="43"/>
      <c r="F6" s="41" t="s">
        <v>30</v>
      </c>
      <c r="G6" s="44"/>
      <c r="H6" s="45"/>
      <c r="I6" s="46" t="s">
        <v>28</v>
      </c>
      <c r="J6" s="47" t="s">
        <v>29</v>
      </c>
    </row>
    <row r="7" spans="1:11" s="7" customFormat="1" x14ac:dyDescent="0.3">
      <c r="A7" s="477"/>
      <c r="B7" s="148"/>
      <c r="C7" s="49" t="s">
        <v>32</v>
      </c>
      <c r="D7" s="50" t="s">
        <v>32</v>
      </c>
      <c r="E7" s="43"/>
      <c r="F7" s="49" t="s">
        <v>32</v>
      </c>
      <c r="G7" s="51" t="s">
        <v>33</v>
      </c>
      <c r="H7" s="45"/>
      <c r="I7" s="52" t="s">
        <v>34</v>
      </c>
      <c r="J7" s="51" t="s">
        <v>34</v>
      </c>
    </row>
    <row r="8" spans="1:11" s="361" customFormat="1" ht="26.25" customHeight="1" x14ac:dyDescent="0.3">
      <c r="A8" s="378" t="s">
        <v>139</v>
      </c>
      <c r="B8" s="381"/>
      <c r="C8" s="446">
        <v>18</v>
      </c>
      <c r="D8" s="440">
        <v>11</v>
      </c>
      <c r="F8" s="440">
        <v>1</v>
      </c>
      <c r="G8" s="382">
        <f t="shared" ref="G8:G55" si="0">F8/$F$57*100</f>
        <v>0.23255813953488372</v>
      </c>
      <c r="H8" s="383"/>
      <c r="I8" s="364">
        <f t="shared" ref="I8" si="1">F8/C8*100</f>
        <v>5.5555555555555554</v>
      </c>
      <c r="J8" s="364">
        <f t="shared" ref="J8" si="2">F8/D8*100</f>
        <v>9.0909090909090917</v>
      </c>
      <c r="K8" s="367"/>
    </row>
    <row r="9" spans="1:11" s="361" customFormat="1" ht="26.25" customHeight="1" x14ac:dyDescent="0.3">
      <c r="A9" s="378" t="s">
        <v>140</v>
      </c>
      <c r="B9" s="381"/>
      <c r="C9" s="446">
        <v>723</v>
      </c>
      <c r="D9" s="440">
        <v>366</v>
      </c>
      <c r="F9" s="440">
        <v>80</v>
      </c>
      <c r="G9" s="382">
        <f t="shared" si="0"/>
        <v>18.604651162790699</v>
      </c>
      <c r="H9" s="383"/>
      <c r="I9" s="364">
        <f t="shared" ref="I9:I55" si="3">F9/C9*100</f>
        <v>11.065006915629322</v>
      </c>
      <c r="J9" s="364">
        <f t="shared" ref="J9:J55" si="4">F9/D9*100</f>
        <v>21.857923497267759</v>
      </c>
      <c r="K9" s="367"/>
    </row>
    <row r="10" spans="1:11" s="361" customFormat="1" ht="26.25" customHeight="1" x14ac:dyDescent="0.3">
      <c r="A10" s="378" t="s">
        <v>141</v>
      </c>
      <c r="B10" s="381"/>
      <c r="C10" s="446">
        <v>5</v>
      </c>
      <c r="D10" s="440">
        <v>1</v>
      </c>
      <c r="F10" s="440">
        <v>1</v>
      </c>
      <c r="G10" s="382">
        <f t="shared" si="0"/>
        <v>0.23255813953488372</v>
      </c>
      <c r="H10" s="383"/>
      <c r="I10" s="421">
        <f t="shared" si="3"/>
        <v>20</v>
      </c>
      <c r="J10" s="421">
        <f t="shared" si="4"/>
        <v>100</v>
      </c>
      <c r="K10" s="367"/>
    </row>
    <row r="11" spans="1:11" s="361" customFormat="1" ht="26.25" customHeight="1" x14ac:dyDescent="0.3">
      <c r="A11" s="378" t="s">
        <v>221</v>
      </c>
      <c r="B11" s="381"/>
      <c r="C11" s="446">
        <v>28</v>
      </c>
      <c r="D11" s="440">
        <v>13</v>
      </c>
      <c r="F11" s="440">
        <v>2</v>
      </c>
      <c r="G11" s="382">
        <f t="shared" si="0"/>
        <v>0.46511627906976744</v>
      </c>
      <c r="H11" s="383"/>
      <c r="I11" s="421">
        <f t="shared" si="3"/>
        <v>7.1428571428571423</v>
      </c>
      <c r="J11" s="421">
        <f t="shared" si="4"/>
        <v>15.384615384615385</v>
      </c>
      <c r="K11" s="367"/>
    </row>
    <row r="12" spans="1:11" s="361" customFormat="1" ht="26.25" customHeight="1" x14ac:dyDescent="0.3">
      <c r="A12" s="378" t="s">
        <v>142</v>
      </c>
      <c r="B12" s="381"/>
      <c r="C12" s="446">
        <v>113</v>
      </c>
      <c r="D12" s="440">
        <v>61</v>
      </c>
      <c r="F12" s="440">
        <v>14</v>
      </c>
      <c r="G12" s="382">
        <f t="shared" si="0"/>
        <v>3.2558139534883721</v>
      </c>
      <c r="H12" s="383"/>
      <c r="I12" s="421">
        <f t="shared" si="3"/>
        <v>12.389380530973451</v>
      </c>
      <c r="J12" s="421">
        <f t="shared" si="4"/>
        <v>22.950819672131146</v>
      </c>
      <c r="K12" s="367"/>
    </row>
    <row r="13" spans="1:11" s="361" customFormat="1" ht="26.25" customHeight="1" x14ac:dyDescent="0.3">
      <c r="A13" s="378" t="s">
        <v>143</v>
      </c>
      <c r="B13" s="381"/>
      <c r="C13" s="446">
        <v>128</v>
      </c>
      <c r="D13" s="440">
        <v>59</v>
      </c>
      <c r="F13" s="440">
        <v>14</v>
      </c>
      <c r="G13" s="382">
        <f t="shared" si="0"/>
        <v>3.2558139534883721</v>
      </c>
      <c r="H13" s="383"/>
      <c r="I13" s="364">
        <f t="shared" si="3"/>
        <v>10.9375</v>
      </c>
      <c r="J13" s="364">
        <f t="shared" si="4"/>
        <v>23.728813559322035</v>
      </c>
      <c r="K13" s="367"/>
    </row>
    <row r="14" spans="1:11" s="361" customFormat="1" ht="26.25" customHeight="1" x14ac:dyDescent="0.3">
      <c r="A14" s="378" t="s">
        <v>144</v>
      </c>
      <c r="B14" s="381"/>
      <c r="C14" s="446">
        <v>76</v>
      </c>
      <c r="D14" s="440">
        <v>27</v>
      </c>
      <c r="F14" s="440">
        <v>3</v>
      </c>
      <c r="G14" s="382">
        <f t="shared" si="0"/>
        <v>0.69767441860465118</v>
      </c>
      <c r="H14" s="383"/>
      <c r="I14" s="364">
        <f t="shared" si="3"/>
        <v>3.9473684210526314</v>
      </c>
      <c r="J14" s="364">
        <f t="shared" si="4"/>
        <v>11.111111111111111</v>
      </c>
      <c r="K14" s="367"/>
    </row>
    <row r="15" spans="1:11" s="361" customFormat="1" ht="26.25" customHeight="1" x14ac:dyDescent="0.3">
      <c r="A15" s="378" t="s">
        <v>117</v>
      </c>
      <c r="B15" s="381"/>
      <c r="C15" s="446">
        <v>388</v>
      </c>
      <c r="D15" s="440">
        <v>193</v>
      </c>
      <c r="F15" s="440">
        <v>45</v>
      </c>
      <c r="G15" s="382">
        <f t="shared" si="0"/>
        <v>10.465116279069768</v>
      </c>
      <c r="H15" s="383"/>
      <c r="I15" s="364">
        <f t="shared" si="3"/>
        <v>11.597938144329897</v>
      </c>
      <c r="J15" s="364">
        <f t="shared" si="4"/>
        <v>23.316062176165804</v>
      </c>
      <c r="K15" s="367"/>
    </row>
    <row r="16" spans="1:11" s="361" customFormat="1" ht="26.25" customHeight="1" x14ac:dyDescent="0.3">
      <c r="A16" s="378" t="s">
        <v>145</v>
      </c>
      <c r="B16" s="381"/>
      <c r="C16" s="446">
        <v>27</v>
      </c>
      <c r="D16" s="440">
        <v>12</v>
      </c>
      <c r="F16" s="440">
        <v>4</v>
      </c>
      <c r="G16" s="382">
        <f t="shared" si="0"/>
        <v>0.93023255813953487</v>
      </c>
      <c r="H16" s="383"/>
      <c r="I16" s="364">
        <f t="shared" si="3"/>
        <v>14.814814814814813</v>
      </c>
      <c r="J16" s="364">
        <f t="shared" si="4"/>
        <v>33.333333333333329</v>
      </c>
      <c r="K16" s="367"/>
    </row>
    <row r="17" spans="1:11" s="361" customFormat="1" ht="26.25" customHeight="1" x14ac:dyDescent="0.3">
      <c r="A17" s="378" t="s">
        <v>146</v>
      </c>
      <c r="B17" s="381"/>
      <c r="C17" s="446">
        <v>67</v>
      </c>
      <c r="D17" s="440">
        <v>27</v>
      </c>
      <c r="F17" s="440">
        <v>5</v>
      </c>
      <c r="G17" s="382">
        <f t="shared" si="0"/>
        <v>1.1627906976744187</v>
      </c>
      <c r="H17" s="383"/>
      <c r="I17" s="364">
        <f t="shared" si="3"/>
        <v>7.4626865671641784</v>
      </c>
      <c r="J17" s="364">
        <f t="shared" si="4"/>
        <v>18.518518518518519</v>
      </c>
      <c r="K17" s="367"/>
    </row>
    <row r="18" spans="1:11" s="361" customFormat="1" ht="26.25" customHeight="1" x14ac:dyDescent="0.3">
      <c r="A18" s="378" t="s">
        <v>147</v>
      </c>
      <c r="B18" s="381"/>
      <c r="C18" s="446">
        <v>27</v>
      </c>
      <c r="D18" s="440">
        <v>13</v>
      </c>
      <c r="F18" s="440">
        <v>3</v>
      </c>
      <c r="G18" s="382">
        <f t="shared" si="0"/>
        <v>0.69767441860465118</v>
      </c>
      <c r="H18" s="383"/>
      <c r="I18" s="364">
        <f t="shared" si="3"/>
        <v>11.111111111111111</v>
      </c>
      <c r="J18" s="364">
        <f t="shared" si="4"/>
        <v>23.076923076923077</v>
      </c>
      <c r="K18" s="367"/>
    </row>
    <row r="19" spans="1:11" s="361" customFormat="1" ht="26.25" customHeight="1" x14ac:dyDescent="0.3">
      <c r="A19" s="378" t="s">
        <v>148</v>
      </c>
      <c r="B19" s="381"/>
      <c r="C19" s="446">
        <v>121</v>
      </c>
      <c r="D19" s="440">
        <v>54</v>
      </c>
      <c r="F19" s="440">
        <v>13</v>
      </c>
      <c r="G19" s="382">
        <f t="shared" si="0"/>
        <v>3.0232558139534884</v>
      </c>
      <c r="H19" s="383"/>
      <c r="I19" s="364">
        <f t="shared" si="3"/>
        <v>10.743801652892563</v>
      </c>
      <c r="J19" s="364">
        <f t="shared" si="4"/>
        <v>24.074074074074073</v>
      </c>
      <c r="K19" s="367"/>
    </row>
    <row r="20" spans="1:11" s="361" customFormat="1" ht="26.25" customHeight="1" x14ac:dyDescent="0.3">
      <c r="A20" s="378" t="s">
        <v>149</v>
      </c>
      <c r="B20" s="381"/>
      <c r="C20" s="446">
        <v>71</v>
      </c>
      <c r="D20" s="440">
        <v>38</v>
      </c>
      <c r="F20" s="440">
        <v>8</v>
      </c>
      <c r="G20" s="382">
        <f t="shared" si="0"/>
        <v>1.8604651162790697</v>
      </c>
      <c r="H20" s="383"/>
      <c r="I20" s="364">
        <f t="shared" si="3"/>
        <v>11.267605633802818</v>
      </c>
      <c r="J20" s="364">
        <f t="shared" si="4"/>
        <v>21.052631578947366</v>
      </c>
      <c r="K20" s="367"/>
    </row>
    <row r="21" spans="1:11" s="361" customFormat="1" ht="26.25" customHeight="1" x14ac:dyDescent="0.3">
      <c r="A21" s="378" t="s">
        <v>150</v>
      </c>
      <c r="B21" s="381"/>
      <c r="C21" s="446">
        <v>62</v>
      </c>
      <c r="D21" s="440">
        <v>30</v>
      </c>
      <c r="F21" s="440">
        <v>7</v>
      </c>
      <c r="G21" s="382">
        <f t="shared" si="0"/>
        <v>1.6279069767441861</v>
      </c>
      <c r="H21" s="383"/>
      <c r="I21" s="364">
        <f t="shared" si="3"/>
        <v>11.29032258064516</v>
      </c>
      <c r="J21" s="364">
        <f t="shared" si="4"/>
        <v>23.333333333333332</v>
      </c>
      <c r="K21" s="367"/>
    </row>
    <row r="22" spans="1:11" s="361" customFormat="1" ht="26.25" customHeight="1" x14ac:dyDescent="0.3">
      <c r="A22" s="378" t="s">
        <v>151</v>
      </c>
      <c r="B22" s="381"/>
      <c r="C22" s="446">
        <v>23</v>
      </c>
      <c r="D22" s="440">
        <v>8</v>
      </c>
      <c r="F22" s="440">
        <v>3</v>
      </c>
      <c r="G22" s="382">
        <f t="shared" si="0"/>
        <v>0.69767441860465118</v>
      </c>
      <c r="H22" s="383"/>
      <c r="I22" s="364">
        <f t="shared" si="3"/>
        <v>13.043478260869565</v>
      </c>
      <c r="J22" s="364">
        <f t="shared" si="4"/>
        <v>37.5</v>
      </c>
      <c r="K22" s="367"/>
    </row>
    <row r="23" spans="1:11" s="361" customFormat="1" ht="26.25" customHeight="1" x14ac:dyDescent="0.3">
      <c r="A23" s="378" t="s">
        <v>152</v>
      </c>
      <c r="B23" s="381"/>
      <c r="C23" s="446">
        <v>5</v>
      </c>
      <c r="D23" s="440">
        <v>4</v>
      </c>
      <c r="F23" s="440">
        <v>1</v>
      </c>
      <c r="G23" s="382">
        <f t="shared" si="0"/>
        <v>0.23255813953488372</v>
      </c>
      <c r="H23" s="383"/>
      <c r="I23" s="364">
        <f t="shared" si="3"/>
        <v>20</v>
      </c>
      <c r="J23" s="431">
        <f t="shared" si="4"/>
        <v>25</v>
      </c>
      <c r="K23" s="367"/>
    </row>
    <row r="24" spans="1:11" s="361" customFormat="1" ht="26.25" customHeight="1" x14ac:dyDescent="0.3">
      <c r="A24" s="378" t="s">
        <v>230</v>
      </c>
      <c r="B24" s="381"/>
      <c r="C24" s="446">
        <v>1</v>
      </c>
      <c r="D24" s="440">
        <v>1</v>
      </c>
      <c r="F24" s="442">
        <v>0</v>
      </c>
      <c r="G24" s="382">
        <v>0</v>
      </c>
      <c r="H24" s="383"/>
      <c r="I24" s="421">
        <f t="shared" si="3"/>
        <v>0</v>
      </c>
      <c r="J24" s="431">
        <v>0</v>
      </c>
      <c r="K24" s="367"/>
    </row>
    <row r="25" spans="1:11" s="361" customFormat="1" ht="26.25" customHeight="1" x14ac:dyDescent="0.3">
      <c r="A25" s="378" t="s">
        <v>153</v>
      </c>
      <c r="B25" s="381"/>
      <c r="C25" s="446">
        <v>137</v>
      </c>
      <c r="D25" s="440">
        <v>65</v>
      </c>
      <c r="F25" s="440">
        <v>9</v>
      </c>
      <c r="G25" s="382">
        <f t="shared" si="0"/>
        <v>2.0930232558139537</v>
      </c>
      <c r="H25" s="383"/>
      <c r="I25" s="364">
        <f t="shared" si="3"/>
        <v>6.5693430656934311</v>
      </c>
      <c r="J25" s="431">
        <f t="shared" si="4"/>
        <v>13.846153846153847</v>
      </c>
      <c r="K25" s="367"/>
    </row>
    <row r="26" spans="1:11" s="361" customFormat="1" ht="26.25" customHeight="1" x14ac:dyDescent="0.3">
      <c r="A26" s="378" t="s">
        <v>154</v>
      </c>
      <c r="B26" s="381"/>
      <c r="C26" s="446">
        <v>41</v>
      </c>
      <c r="D26" s="440">
        <v>21</v>
      </c>
      <c r="F26" s="440">
        <v>1</v>
      </c>
      <c r="G26" s="382">
        <f t="shared" si="0"/>
        <v>0.23255813953488372</v>
      </c>
      <c r="H26" s="383"/>
      <c r="I26" s="364">
        <f t="shared" si="3"/>
        <v>2.4390243902439024</v>
      </c>
      <c r="J26" s="431">
        <f t="shared" si="4"/>
        <v>4.7619047619047619</v>
      </c>
      <c r="K26" s="367"/>
    </row>
    <row r="27" spans="1:11" s="361" customFormat="1" ht="26.25" customHeight="1" x14ac:dyDescent="0.3">
      <c r="A27" s="378" t="s">
        <v>155</v>
      </c>
      <c r="B27" s="381"/>
      <c r="C27" s="446">
        <v>40</v>
      </c>
      <c r="D27" s="440">
        <v>23</v>
      </c>
      <c r="F27" s="440">
        <v>6</v>
      </c>
      <c r="G27" s="382">
        <f t="shared" si="0"/>
        <v>1.3953488372093024</v>
      </c>
      <c r="H27" s="383"/>
      <c r="I27" s="364">
        <f t="shared" si="3"/>
        <v>15</v>
      </c>
      <c r="J27" s="431">
        <f t="shared" si="4"/>
        <v>26.086956521739129</v>
      </c>
    </row>
    <row r="28" spans="1:11" s="361" customFormat="1" ht="26.25" customHeight="1" x14ac:dyDescent="0.3">
      <c r="A28" s="378" t="s">
        <v>215</v>
      </c>
      <c r="B28" s="381"/>
      <c r="C28" s="446">
        <v>30</v>
      </c>
      <c r="D28" s="440">
        <v>17</v>
      </c>
      <c r="F28" s="440">
        <v>3</v>
      </c>
      <c r="G28" s="382">
        <f t="shared" si="0"/>
        <v>0.69767441860465118</v>
      </c>
      <c r="H28" s="383"/>
      <c r="I28" s="364">
        <f t="shared" si="3"/>
        <v>10</v>
      </c>
      <c r="J28" s="431">
        <f t="shared" si="4"/>
        <v>17.647058823529413</v>
      </c>
      <c r="K28" s="367"/>
    </row>
    <row r="29" spans="1:11" s="361" customFormat="1" ht="26.25" customHeight="1" x14ac:dyDescent="0.3">
      <c r="A29" s="378" t="s">
        <v>156</v>
      </c>
      <c r="B29" s="381"/>
      <c r="C29" s="446">
        <v>17</v>
      </c>
      <c r="D29" s="440">
        <v>9</v>
      </c>
      <c r="F29" s="440">
        <v>2</v>
      </c>
      <c r="G29" s="382">
        <f t="shared" si="0"/>
        <v>0.46511627906976744</v>
      </c>
      <c r="H29" s="383"/>
      <c r="I29" s="364">
        <f t="shared" si="3"/>
        <v>11.76470588235294</v>
      </c>
      <c r="J29" s="431">
        <f t="shared" si="4"/>
        <v>22.222222222222221</v>
      </c>
      <c r="K29" s="367"/>
    </row>
    <row r="30" spans="1:11" s="361" customFormat="1" ht="26.25" customHeight="1" x14ac:dyDescent="0.3">
      <c r="A30" s="378" t="s">
        <v>157</v>
      </c>
      <c r="B30" s="381"/>
      <c r="C30" s="446">
        <v>92</v>
      </c>
      <c r="D30" s="440">
        <v>44</v>
      </c>
      <c r="F30" s="440">
        <v>11</v>
      </c>
      <c r="G30" s="382">
        <f t="shared" si="0"/>
        <v>2.558139534883721</v>
      </c>
      <c r="H30" s="383"/>
      <c r="I30" s="364">
        <f t="shared" si="3"/>
        <v>11.956521739130435</v>
      </c>
      <c r="J30" s="431">
        <f t="shared" si="4"/>
        <v>25</v>
      </c>
      <c r="K30" s="367"/>
    </row>
    <row r="31" spans="1:11" s="361" customFormat="1" ht="26.25" customHeight="1" x14ac:dyDescent="0.3">
      <c r="A31" s="378" t="s">
        <v>158</v>
      </c>
      <c r="B31" s="381"/>
      <c r="C31" s="446">
        <v>193</v>
      </c>
      <c r="D31" s="440">
        <v>112</v>
      </c>
      <c r="F31" s="440">
        <v>28</v>
      </c>
      <c r="G31" s="382">
        <f t="shared" si="0"/>
        <v>6.5116279069767442</v>
      </c>
      <c r="H31" s="383"/>
      <c r="I31" s="364">
        <f t="shared" si="3"/>
        <v>14.507772020725387</v>
      </c>
      <c r="J31" s="431">
        <f t="shared" si="4"/>
        <v>25</v>
      </c>
      <c r="K31" s="367"/>
    </row>
    <row r="32" spans="1:11" s="361" customFormat="1" ht="26.25" customHeight="1" x14ac:dyDescent="0.3">
      <c r="A32" s="378" t="s">
        <v>159</v>
      </c>
      <c r="B32" s="381"/>
      <c r="C32" s="446">
        <v>36</v>
      </c>
      <c r="D32" s="440">
        <v>20</v>
      </c>
      <c r="F32" s="440">
        <v>6</v>
      </c>
      <c r="G32" s="382">
        <f t="shared" si="0"/>
        <v>1.3953488372093024</v>
      </c>
      <c r="H32" s="383"/>
      <c r="I32" s="364">
        <f t="shared" si="3"/>
        <v>16.666666666666664</v>
      </c>
      <c r="J32" s="431">
        <f t="shared" si="4"/>
        <v>30</v>
      </c>
      <c r="K32" s="367"/>
    </row>
    <row r="33" spans="1:11" s="361" customFormat="1" ht="42" customHeight="1" x14ac:dyDescent="0.3">
      <c r="A33" s="378" t="s">
        <v>160</v>
      </c>
      <c r="B33" s="381"/>
      <c r="C33" s="446">
        <v>23</v>
      </c>
      <c r="D33" s="440">
        <v>7</v>
      </c>
      <c r="F33" s="442">
        <v>0</v>
      </c>
      <c r="G33" s="382">
        <f t="shared" si="0"/>
        <v>0</v>
      </c>
      <c r="H33" s="383"/>
      <c r="I33" s="364">
        <f t="shared" si="3"/>
        <v>0</v>
      </c>
      <c r="J33" s="431">
        <f t="shared" si="4"/>
        <v>0</v>
      </c>
      <c r="K33" s="367"/>
    </row>
    <row r="34" spans="1:11" s="361" customFormat="1" ht="37.5" customHeight="1" x14ac:dyDescent="0.3">
      <c r="A34" s="378" t="s">
        <v>161</v>
      </c>
      <c r="B34" s="381"/>
      <c r="C34" s="446">
        <v>68</v>
      </c>
      <c r="D34" s="440">
        <v>33</v>
      </c>
      <c r="F34" s="440">
        <v>9</v>
      </c>
      <c r="G34" s="382">
        <f t="shared" si="0"/>
        <v>2.0930232558139537</v>
      </c>
      <c r="H34" s="383"/>
      <c r="I34" s="364">
        <f t="shared" si="3"/>
        <v>13.23529411764706</v>
      </c>
      <c r="J34" s="431">
        <f t="shared" si="4"/>
        <v>27.27272727272727</v>
      </c>
      <c r="K34" s="367"/>
    </row>
    <row r="35" spans="1:11" s="361" customFormat="1" ht="26.25" customHeight="1" x14ac:dyDescent="0.3">
      <c r="A35" s="378" t="s">
        <v>162</v>
      </c>
      <c r="B35" s="381"/>
      <c r="C35" s="446">
        <v>150</v>
      </c>
      <c r="D35" s="443">
        <v>94</v>
      </c>
      <c r="F35" s="440">
        <v>14</v>
      </c>
      <c r="G35" s="382">
        <f t="shared" si="0"/>
        <v>3.2558139534883721</v>
      </c>
      <c r="H35" s="383"/>
      <c r="I35" s="364">
        <f t="shared" si="3"/>
        <v>9.3333333333333339</v>
      </c>
      <c r="J35" s="431">
        <f t="shared" si="4"/>
        <v>14.893617021276595</v>
      </c>
    </row>
    <row r="36" spans="1:11" s="361" customFormat="1" ht="26.25" customHeight="1" x14ac:dyDescent="0.3">
      <c r="A36" s="378" t="s">
        <v>163</v>
      </c>
      <c r="B36" s="381"/>
      <c r="C36" s="446">
        <v>26</v>
      </c>
      <c r="D36" s="443">
        <v>12</v>
      </c>
      <c r="F36" s="440">
        <v>1</v>
      </c>
      <c r="G36" s="382">
        <f t="shared" si="0"/>
        <v>0.23255813953488372</v>
      </c>
      <c r="H36" s="383"/>
      <c r="I36" s="364">
        <f t="shared" si="3"/>
        <v>3.8461538461538463</v>
      </c>
      <c r="J36" s="431">
        <f t="shared" si="4"/>
        <v>8.3333333333333321</v>
      </c>
    </row>
    <row r="37" spans="1:11" s="361" customFormat="1" ht="26.25" customHeight="1" x14ac:dyDescent="0.3">
      <c r="A37" s="378" t="s">
        <v>164</v>
      </c>
      <c r="B37" s="381"/>
      <c r="C37" s="446">
        <v>21</v>
      </c>
      <c r="D37" s="443">
        <v>9</v>
      </c>
      <c r="F37" s="440">
        <v>2</v>
      </c>
      <c r="G37" s="382">
        <f t="shared" si="0"/>
        <v>0.46511627906976744</v>
      </c>
      <c r="H37" s="383"/>
      <c r="I37" s="364">
        <f t="shared" si="3"/>
        <v>9.5238095238095237</v>
      </c>
      <c r="J37" s="431">
        <f t="shared" si="4"/>
        <v>22.222222222222221</v>
      </c>
      <c r="K37" s="367"/>
    </row>
    <row r="38" spans="1:11" s="361" customFormat="1" ht="27" customHeight="1" x14ac:dyDescent="0.3">
      <c r="A38" s="378" t="s">
        <v>165</v>
      </c>
      <c r="B38" s="381"/>
      <c r="C38" s="446">
        <v>96</v>
      </c>
      <c r="D38" s="443">
        <v>37</v>
      </c>
      <c r="F38" s="440">
        <v>14</v>
      </c>
      <c r="G38" s="382">
        <f t="shared" si="0"/>
        <v>3.2558139534883721</v>
      </c>
      <c r="H38" s="383"/>
      <c r="I38" s="364">
        <f t="shared" si="3"/>
        <v>14.583333333333334</v>
      </c>
      <c r="J38" s="364">
        <f t="shared" si="4"/>
        <v>37.837837837837839</v>
      </c>
      <c r="K38" s="367"/>
    </row>
    <row r="39" spans="1:11" s="361" customFormat="1" ht="26.25" customHeight="1" x14ac:dyDescent="0.3">
      <c r="A39" s="378" t="s">
        <v>216</v>
      </c>
      <c r="B39" s="381"/>
      <c r="C39" s="446">
        <v>111</v>
      </c>
      <c r="D39" s="443">
        <v>42</v>
      </c>
      <c r="F39" s="440">
        <v>9</v>
      </c>
      <c r="G39" s="382">
        <f t="shared" si="0"/>
        <v>2.0930232558139537</v>
      </c>
      <c r="H39" s="383"/>
      <c r="I39" s="364">
        <f t="shared" si="3"/>
        <v>8.1081081081081088</v>
      </c>
      <c r="J39" s="364">
        <f t="shared" si="4"/>
        <v>21.428571428571427</v>
      </c>
      <c r="K39" s="367"/>
    </row>
    <row r="40" spans="1:11" s="361" customFormat="1" ht="26.25" customHeight="1" x14ac:dyDescent="0.3">
      <c r="A40" s="378" t="s">
        <v>166</v>
      </c>
      <c r="B40" s="381"/>
      <c r="C40" s="446">
        <v>131</v>
      </c>
      <c r="D40" s="443">
        <v>64</v>
      </c>
      <c r="F40" s="440">
        <v>14</v>
      </c>
      <c r="G40" s="382">
        <f t="shared" si="0"/>
        <v>3.2558139534883721</v>
      </c>
      <c r="H40" s="383"/>
      <c r="I40" s="364">
        <f t="shared" si="3"/>
        <v>10.687022900763358</v>
      </c>
      <c r="J40" s="364">
        <f t="shared" si="4"/>
        <v>21.875</v>
      </c>
      <c r="K40" s="367"/>
    </row>
    <row r="41" spans="1:11" s="361" customFormat="1" ht="26.25" customHeight="1" x14ac:dyDescent="0.3">
      <c r="A41" s="378" t="s">
        <v>167</v>
      </c>
      <c r="B41" s="381"/>
      <c r="C41" s="446">
        <v>5</v>
      </c>
      <c r="D41" s="443">
        <v>3</v>
      </c>
      <c r="F41" s="442">
        <v>0</v>
      </c>
      <c r="G41" s="382">
        <f t="shared" si="0"/>
        <v>0</v>
      </c>
      <c r="H41" s="383"/>
      <c r="I41" s="364">
        <f t="shared" si="3"/>
        <v>0</v>
      </c>
      <c r="J41" s="364">
        <f t="shared" si="4"/>
        <v>0</v>
      </c>
      <c r="K41" s="367"/>
    </row>
    <row r="42" spans="1:11" s="361" customFormat="1" ht="26.25" customHeight="1" x14ac:dyDescent="0.3">
      <c r="A42" s="378" t="s">
        <v>229</v>
      </c>
      <c r="B42" s="381"/>
      <c r="C42" s="446">
        <v>1</v>
      </c>
      <c r="D42" s="442">
        <v>0</v>
      </c>
      <c r="F42" s="442">
        <v>0</v>
      </c>
      <c r="G42" s="382">
        <f t="shared" si="0"/>
        <v>0</v>
      </c>
      <c r="H42" s="383"/>
      <c r="I42" s="421">
        <v>0</v>
      </c>
      <c r="J42" s="421">
        <v>0</v>
      </c>
      <c r="K42" s="367"/>
    </row>
    <row r="43" spans="1:11" s="361" customFormat="1" ht="26.25" customHeight="1" x14ac:dyDescent="0.3">
      <c r="A43" s="378" t="s">
        <v>168</v>
      </c>
      <c r="B43" s="381"/>
      <c r="C43" s="446">
        <v>164</v>
      </c>
      <c r="D43" s="443">
        <v>80</v>
      </c>
      <c r="F43" s="442">
        <v>7</v>
      </c>
      <c r="G43" s="382">
        <f t="shared" si="0"/>
        <v>1.6279069767441861</v>
      </c>
      <c r="H43" s="383"/>
      <c r="I43" s="364">
        <f t="shared" si="3"/>
        <v>4.2682926829268295</v>
      </c>
      <c r="J43" s="364">
        <f t="shared" si="4"/>
        <v>8.75</v>
      </c>
      <c r="K43" s="367"/>
    </row>
    <row r="44" spans="1:11" s="361" customFormat="1" ht="26.25" customHeight="1" x14ac:dyDescent="0.3">
      <c r="A44" s="378" t="s">
        <v>222</v>
      </c>
      <c r="B44" s="381"/>
      <c r="C44" s="446">
        <v>12</v>
      </c>
      <c r="D44" s="443">
        <v>2</v>
      </c>
      <c r="F44" s="442">
        <v>0</v>
      </c>
      <c r="G44" s="382">
        <f t="shared" si="0"/>
        <v>0</v>
      </c>
      <c r="H44" s="383"/>
      <c r="I44" s="364">
        <f t="shared" si="3"/>
        <v>0</v>
      </c>
      <c r="J44" s="364">
        <f t="shared" si="4"/>
        <v>0</v>
      </c>
      <c r="K44" s="367"/>
    </row>
    <row r="45" spans="1:11" s="361" customFormat="1" ht="26.25" customHeight="1" x14ac:dyDescent="0.3">
      <c r="A45" s="378" t="s">
        <v>169</v>
      </c>
      <c r="B45" s="381"/>
      <c r="C45" s="446">
        <v>239</v>
      </c>
      <c r="D45" s="443">
        <v>123</v>
      </c>
      <c r="F45" s="440">
        <v>23</v>
      </c>
      <c r="G45" s="382">
        <f t="shared" si="0"/>
        <v>5.3488372093023253</v>
      </c>
      <c r="H45" s="383"/>
      <c r="I45" s="364">
        <f t="shared" si="3"/>
        <v>9.6234309623430967</v>
      </c>
      <c r="J45" s="364">
        <f t="shared" si="4"/>
        <v>18.699186991869919</v>
      </c>
    </row>
    <row r="46" spans="1:11" s="361" customFormat="1" ht="26.25" customHeight="1" x14ac:dyDescent="0.3">
      <c r="A46" s="378" t="s">
        <v>170</v>
      </c>
      <c r="B46" s="381"/>
      <c r="C46" s="446">
        <v>33</v>
      </c>
      <c r="D46" s="443">
        <v>18</v>
      </c>
      <c r="F46" s="440">
        <v>3</v>
      </c>
      <c r="G46" s="382">
        <f t="shared" si="0"/>
        <v>0.69767441860465118</v>
      </c>
      <c r="H46" s="383"/>
      <c r="I46" s="364">
        <f t="shared" si="3"/>
        <v>9.0909090909090917</v>
      </c>
      <c r="J46" s="364">
        <f t="shared" si="4"/>
        <v>16.666666666666664</v>
      </c>
      <c r="K46" s="367"/>
    </row>
    <row r="47" spans="1:11" s="361" customFormat="1" ht="26.25" customHeight="1" x14ac:dyDescent="0.3">
      <c r="A47" s="378" t="s">
        <v>171</v>
      </c>
      <c r="B47" s="381"/>
      <c r="C47" s="446">
        <v>62</v>
      </c>
      <c r="D47" s="443">
        <v>23</v>
      </c>
      <c r="F47" s="440">
        <v>5</v>
      </c>
      <c r="G47" s="382">
        <f t="shared" si="0"/>
        <v>1.1627906976744187</v>
      </c>
      <c r="H47" s="383"/>
      <c r="I47" s="364">
        <f t="shared" si="3"/>
        <v>8.064516129032258</v>
      </c>
      <c r="J47" s="364">
        <f t="shared" si="4"/>
        <v>21.739130434782609</v>
      </c>
      <c r="K47" s="367"/>
    </row>
    <row r="48" spans="1:11" s="361" customFormat="1" ht="26.25" customHeight="1" x14ac:dyDescent="0.3">
      <c r="A48" s="378" t="s">
        <v>172</v>
      </c>
      <c r="B48" s="381"/>
      <c r="C48" s="446">
        <v>23</v>
      </c>
      <c r="D48" s="443">
        <v>13</v>
      </c>
      <c r="F48" s="440">
        <v>4</v>
      </c>
      <c r="G48" s="382">
        <f t="shared" si="0"/>
        <v>0.93023255813953487</v>
      </c>
      <c r="H48" s="383"/>
      <c r="I48" s="364">
        <f t="shared" si="3"/>
        <v>17.391304347826086</v>
      </c>
      <c r="J48" s="364">
        <f t="shared" si="4"/>
        <v>30.76923076923077</v>
      </c>
      <c r="K48" s="367"/>
    </row>
    <row r="49" spans="1:11" s="361" customFormat="1" ht="26.25" customHeight="1" x14ac:dyDescent="0.3">
      <c r="A49" s="378" t="s">
        <v>173</v>
      </c>
      <c r="B49" s="381"/>
      <c r="C49" s="446">
        <v>7</v>
      </c>
      <c r="D49" s="443">
        <v>3</v>
      </c>
      <c r="F49" s="440">
        <v>1</v>
      </c>
      <c r="G49" s="382">
        <f t="shared" si="0"/>
        <v>0.23255813953488372</v>
      </c>
      <c r="H49" s="383"/>
      <c r="I49" s="364">
        <f t="shared" si="3"/>
        <v>14.285714285714285</v>
      </c>
      <c r="J49" s="364">
        <f t="shared" si="4"/>
        <v>33.333333333333329</v>
      </c>
      <c r="K49" s="367"/>
    </row>
    <row r="50" spans="1:11" s="361" customFormat="1" ht="26.25" customHeight="1" x14ac:dyDescent="0.3">
      <c r="A50" s="378" t="s">
        <v>174</v>
      </c>
      <c r="B50" s="381"/>
      <c r="C50" s="446">
        <v>56</v>
      </c>
      <c r="D50" s="443">
        <v>24</v>
      </c>
      <c r="F50" s="440">
        <v>4</v>
      </c>
      <c r="G50" s="382">
        <f t="shared" si="0"/>
        <v>0.93023255813953487</v>
      </c>
      <c r="H50" s="383"/>
      <c r="I50" s="364">
        <f t="shared" si="3"/>
        <v>7.1428571428571423</v>
      </c>
      <c r="J50" s="364">
        <f t="shared" si="4"/>
        <v>16.666666666666664</v>
      </c>
      <c r="K50" s="367"/>
    </row>
    <row r="51" spans="1:11" s="361" customFormat="1" ht="26.25" customHeight="1" x14ac:dyDescent="0.3">
      <c r="A51" s="378" t="s">
        <v>175</v>
      </c>
      <c r="B51" s="381"/>
      <c r="C51" s="446">
        <v>143</v>
      </c>
      <c r="D51" s="443">
        <v>76</v>
      </c>
      <c r="F51" s="440">
        <v>15</v>
      </c>
      <c r="G51" s="382">
        <f t="shared" si="0"/>
        <v>3.4883720930232558</v>
      </c>
      <c r="H51" s="383"/>
      <c r="I51" s="364">
        <f t="shared" si="3"/>
        <v>10.48951048951049</v>
      </c>
      <c r="J51" s="364">
        <f t="shared" si="4"/>
        <v>19.736842105263158</v>
      </c>
    </row>
    <row r="52" spans="1:11" s="361" customFormat="1" ht="26.25" customHeight="1" x14ac:dyDescent="0.3">
      <c r="A52" s="378" t="s">
        <v>176</v>
      </c>
      <c r="B52" s="381"/>
      <c r="C52" s="446">
        <v>11</v>
      </c>
      <c r="D52" s="443">
        <v>7</v>
      </c>
      <c r="F52" s="440">
        <v>3</v>
      </c>
      <c r="G52" s="382">
        <f t="shared" si="0"/>
        <v>0.69767441860465118</v>
      </c>
      <c r="H52" s="383"/>
      <c r="I52" s="364">
        <f t="shared" si="3"/>
        <v>27.27272727272727</v>
      </c>
      <c r="J52" s="364">
        <f t="shared" si="4"/>
        <v>42.857142857142854</v>
      </c>
      <c r="K52" s="367"/>
    </row>
    <row r="53" spans="1:11" s="361" customFormat="1" ht="26.25" customHeight="1" x14ac:dyDescent="0.3">
      <c r="A53" s="378" t="s">
        <v>177</v>
      </c>
      <c r="B53" s="381"/>
      <c r="C53" s="446">
        <v>80</v>
      </c>
      <c r="D53" s="443">
        <v>37</v>
      </c>
      <c r="F53" s="440">
        <v>9</v>
      </c>
      <c r="G53" s="382">
        <f t="shared" si="0"/>
        <v>2.0930232558139537</v>
      </c>
      <c r="H53" s="383"/>
      <c r="I53" s="364">
        <f t="shared" si="3"/>
        <v>11.25</v>
      </c>
      <c r="J53" s="364">
        <f t="shared" si="4"/>
        <v>24.324324324324326</v>
      </c>
      <c r="K53" s="367"/>
    </row>
    <row r="54" spans="1:11" s="361" customFormat="1" ht="26.25" customHeight="1" x14ac:dyDescent="0.3">
      <c r="A54" s="378" t="s">
        <v>178</v>
      </c>
      <c r="B54" s="381"/>
      <c r="C54" s="446">
        <v>116</v>
      </c>
      <c r="D54" s="443">
        <v>53</v>
      </c>
      <c r="F54" s="440">
        <v>12</v>
      </c>
      <c r="G54" s="382">
        <f t="shared" si="0"/>
        <v>2.7906976744186047</v>
      </c>
      <c r="H54" s="383"/>
      <c r="I54" s="364">
        <f t="shared" si="3"/>
        <v>10.344827586206897</v>
      </c>
      <c r="J54" s="364">
        <f t="shared" si="4"/>
        <v>22.641509433962266</v>
      </c>
    </row>
    <row r="55" spans="1:11" s="361" customFormat="1" ht="26.25" customHeight="1" x14ac:dyDescent="0.3">
      <c r="A55" s="378" t="s">
        <v>179</v>
      </c>
      <c r="B55" s="381"/>
      <c r="C55" s="446">
        <v>94</v>
      </c>
      <c r="D55" s="443">
        <v>54</v>
      </c>
      <c r="F55" s="440">
        <v>11</v>
      </c>
      <c r="G55" s="382">
        <f t="shared" si="0"/>
        <v>2.558139534883721</v>
      </c>
      <c r="H55" s="383"/>
      <c r="I55" s="364">
        <f t="shared" si="3"/>
        <v>11.702127659574469</v>
      </c>
      <c r="J55" s="364">
        <f t="shared" si="4"/>
        <v>20.37037037037037</v>
      </c>
      <c r="K55" s="367"/>
    </row>
    <row r="56" spans="1:11" s="12" customFormat="1" x14ac:dyDescent="0.3">
      <c r="A56" s="202"/>
      <c r="B56" s="203"/>
      <c r="C56" s="72"/>
      <c r="D56" s="73"/>
      <c r="E56" s="62"/>
      <c r="F56" s="72"/>
      <c r="G56" s="74"/>
      <c r="H56" s="63"/>
      <c r="I56" s="204"/>
      <c r="J56" s="165"/>
      <c r="K56" s="11"/>
    </row>
    <row r="57" spans="1:11" x14ac:dyDescent="0.3">
      <c r="A57" s="168" t="s">
        <v>180</v>
      </c>
      <c r="B57" s="169"/>
      <c r="C57" s="424">
        <f>SUM(C8:C55)</f>
        <v>4141</v>
      </c>
      <c r="D57" s="78">
        <f>SUM(D8:D55)</f>
        <v>2043</v>
      </c>
      <c r="E57" s="172"/>
      <c r="F57" s="170">
        <f>SUM(F8:F55)</f>
        <v>430</v>
      </c>
      <c r="G57" s="173">
        <f>F57/F$57*100</f>
        <v>100</v>
      </c>
      <c r="H57" s="174"/>
      <c r="I57" s="175">
        <f>F57/C57*100</f>
        <v>10.383965225790872</v>
      </c>
      <c r="J57" s="176">
        <f>F57/D57*100</f>
        <v>21.047479197258934</v>
      </c>
      <c r="K57" s="11"/>
    </row>
    <row r="58" spans="1:11" x14ac:dyDescent="0.3">
      <c r="A58" s="177"/>
      <c r="B58" s="178"/>
      <c r="C58" s="205"/>
      <c r="D58" s="206"/>
      <c r="E58" s="178"/>
      <c r="F58" s="207"/>
      <c r="G58" s="208"/>
      <c r="H58" s="182"/>
      <c r="I58" s="209"/>
      <c r="J58" s="208"/>
      <c r="K58" s="11"/>
    </row>
    <row r="59" spans="1:11" x14ac:dyDescent="0.3">
      <c r="D59" s="125"/>
      <c r="G59" s="126"/>
      <c r="I59" s="198"/>
      <c r="J59" s="126"/>
      <c r="K59" s="7"/>
    </row>
    <row r="60" spans="1:11" s="117" customFormat="1" x14ac:dyDescent="0.35">
      <c r="A60" s="14" t="s">
        <v>261</v>
      </c>
      <c r="B60" s="15"/>
      <c r="C60" s="112"/>
      <c r="D60" s="112"/>
      <c r="E60" s="15"/>
      <c r="F60" s="113"/>
      <c r="G60" s="114"/>
      <c r="H60" s="115"/>
      <c r="I60" s="116"/>
      <c r="J60" s="116"/>
    </row>
    <row r="61" spans="1:11" s="186" customFormat="1" ht="18" x14ac:dyDescent="0.35">
      <c r="A61" s="15"/>
      <c r="B61" s="15"/>
      <c r="C61" s="134"/>
      <c r="D61" s="134"/>
      <c r="E61" s="15"/>
      <c r="F61" s="134"/>
      <c r="G61" s="135"/>
      <c r="H61" s="115"/>
      <c r="I61" s="135"/>
      <c r="J61" s="135"/>
      <c r="K61" s="6"/>
    </row>
    <row r="62" spans="1:11" x14ac:dyDescent="0.3">
      <c r="D62" s="125"/>
      <c r="G62" s="126"/>
      <c r="I62" s="198"/>
      <c r="J62" s="126"/>
    </row>
    <row r="63" spans="1:11" x14ac:dyDescent="0.3">
      <c r="D63" s="125"/>
      <c r="G63" s="126"/>
      <c r="I63" s="198"/>
      <c r="J63" s="126"/>
    </row>
    <row r="64" spans="1:11" x14ac:dyDescent="0.3">
      <c r="D64" s="125"/>
      <c r="G64" s="126"/>
      <c r="I64" s="198"/>
      <c r="J64" s="126"/>
      <c r="K64" s="21"/>
    </row>
  </sheetData>
  <mergeCells count="2">
    <mergeCell ref="C5:D5"/>
    <mergeCell ref="F5:G5"/>
  </mergeCells>
  <printOptions horizontalCentered="1"/>
  <pageMargins left="0" right="0" top="0.39370078740157483" bottom="0.39370078740157483" header="0" footer="0"/>
  <pageSetup scale="80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33"/>
  <sheetViews>
    <sheetView zoomScaleNormal="100" workbookViewId="0">
      <selection activeCell="A5" sqref="A5:A7"/>
    </sheetView>
  </sheetViews>
  <sheetFormatPr defaultRowHeight="18" x14ac:dyDescent="0.35"/>
  <cols>
    <col min="1" max="1" width="121.28515625" style="251" customWidth="1"/>
    <col min="2" max="2" width="1.42578125" style="252" customWidth="1"/>
    <col min="3" max="3" width="19.85546875" style="253" customWidth="1"/>
    <col min="4" max="4" width="15.140625" style="253" customWidth="1"/>
    <col min="5" max="5" width="1.42578125" style="252" customWidth="1"/>
    <col min="6" max="6" width="10.85546875" style="253" customWidth="1"/>
    <col min="7" max="7" width="11.7109375" style="254" bestFit="1" customWidth="1"/>
    <col min="8" max="8" width="1.140625" style="254" customWidth="1"/>
    <col min="9" max="9" width="16.85546875" style="254" customWidth="1"/>
    <col min="10" max="253" width="9.140625" style="215"/>
    <col min="254" max="254" width="62" style="215" customWidth="1"/>
    <col min="255" max="255" width="1.42578125" style="215" customWidth="1"/>
    <col min="256" max="256" width="19.85546875" style="215" customWidth="1"/>
    <col min="257" max="257" width="15.140625" style="215" customWidth="1"/>
    <col min="258" max="258" width="1.42578125" style="215" customWidth="1"/>
    <col min="259" max="259" width="10.85546875" style="215" customWidth="1"/>
    <col min="260" max="260" width="11.7109375" style="215" bestFit="1" customWidth="1"/>
    <col min="261" max="261" width="1.42578125" style="215" customWidth="1"/>
    <col min="262" max="262" width="18.7109375" style="215" customWidth="1"/>
    <col min="263" max="263" width="15.5703125" style="215" customWidth="1"/>
    <col min="264" max="509" width="9.140625" style="215"/>
    <col min="510" max="510" width="62" style="215" customWidth="1"/>
    <col min="511" max="511" width="1.42578125" style="215" customWidth="1"/>
    <col min="512" max="512" width="19.85546875" style="215" customWidth="1"/>
    <col min="513" max="513" width="15.140625" style="215" customWidth="1"/>
    <col min="514" max="514" width="1.42578125" style="215" customWidth="1"/>
    <col min="515" max="515" width="10.85546875" style="215" customWidth="1"/>
    <col min="516" max="516" width="11.7109375" style="215" bestFit="1" customWidth="1"/>
    <col min="517" max="517" width="1.42578125" style="215" customWidth="1"/>
    <col min="518" max="518" width="18.7109375" style="215" customWidth="1"/>
    <col min="519" max="519" width="15.5703125" style="215" customWidth="1"/>
    <col min="520" max="765" width="9.140625" style="215"/>
    <col min="766" max="766" width="62" style="215" customWidth="1"/>
    <col min="767" max="767" width="1.42578125" style="215" customWidth="1"/>
    <col min="768" max="768" width="19.85546875" style="215" customWidth="1"/>
    <col min="769" max="769" width="15.140625" style="215" customWidth="1"/>
    <col min="770" max="770" width="1.42578125" style="215" customWidth="1"/>
    <col min="771" max="771" width="10.85546875" style="215" customWidth="1"/>
    <col min="772" max="772" width="11.7109375" style="215" bestFit="1" customWidth="1"/>
    <col min="773" max="773" width="1.42578125" style="215" customWidth="1"/>
    <col min="774" max="774" width="18.7109375" style="215" customWidth="1"/>
    <col min="775" max="775" width="15.5703125" style="215" customWidth="1"/>
    <col min="776" max="1021" width="9.140625" style="215"/>
    <col min="1022" max="1022" width="62" style="215" customWidth="1"/>
    <col min="1023" max="1023" width="1.42578125" style="215" customWidth="1"/>
    <col min="1024" max="1024" width="19.85546875" style="215" customWidth="1"/>
    <col min="1025" max="1025" width="15.140625" style="215" customWidth="1"/>
    <col min="1026" max="1026" width="1.42578125" style="215" customWidth="1"/>
    <col min="1027" max="1027" width="10.85546875" style="215" customWidth="1"/>
    <col min="1028" max="1028" width="11.7109375" style="215" bestFit="1" customWidth="1"/>
    <col min="1029" max="1029" width="1.42578125" style="215" customWidth="1"/>
    <col min="1030" max="1030" width="18.7109375" style="215" customWidth="1"/>
    <col min="1031" max="1031" width="15.5703125" style="215" customWidth="1"/>
    <col min="1032" max="1277" width="9.140625" style="215"/>
    <col min="1278" max="1278" width="62" style="215" customWidth="1"/>
    <col min="1279" max="1279" width="1.42578125" style="215" customWidth="1"/>
    <col min="1280" max="1280" width="19.85546875" style="215" customWidth="1"/>
    <col min="1281" max="1281" width="15.140625" style="215" customWidth="1"/>
    <col min="1282" max="1282" width="1.42578125" style="215" customWidth="1"/>
    <col min="1283" max="1283" width="10.85546875" style="215" customWidth="1"/>
    <col min="1284" max="1284" width="11.7109375" style="215" bestFit="1" customWidth="1"/>
    <col min="1285" max="1285" width="1.42578125" style="215" customWidth="1"/>
    <col min="1286" max="1286" width="18.7109375" style="215" customWidth="1"/>
    <col min="1287" max="1287" width="15.5703125" style="215" customWidth="1"/>
    <col min="1288" max="1533" width="9.140625" style="215"/>
    <col min="1534" max="1534" width="62" style="215" customWidth="1"/>
    <col min="1535" max="1535" width="1.42578125" style="215" customWidth="1"/>
    <col min="1536" max="1536" width="19.85546875" style="215" customWidth="1"/>
    <col min="1537" max="1537" width="15.140625" style="215" customWidth="1"/>
    <col min="1538" max="1538" width="1.42578125" style="215" customWidth="1"/>
    <col min="1539" max="1539" width="10.85546875" style="215" customWidth="1"/>
    <col min="1540" max="1540" width="11.7109375" style="215" bestFit="1" customWidth="1"/>
    <col min="1541" max="1541" width="1.42578125" style="215" customWidth="1"/>
    <col min="1542" max="1542" width="18.7109375" style="215" customWidth="1"/>
    <col min="1543" max="1543" width="15.5703125" style="215" customWidth="1"/>
    <col min="1544" max="1789" width="9.140625" style="215"/>
    <col min="1790" max="1790" width="62" style="215" customWidth="1"/>
    <col min="1791" max="1791" width="1.42578125" style="215" customWidth="1"/>
    <col min="1792" max="1792" width="19.85546875" style="215" customWidth="1"/>
    <col min="1793" max="1793" width="15.140625" style="215" customWidth="1"/>
    <col min="1794" max="1794" width="1.42578125" style="215" customWidth="1"/>
    <col min="1795" max="1795" width="10.85546875" style="215" customWidth="1"/>
    <col min="1796" max="1796" width="11.7109375" style="215" bestFit="1" customWidth="1"/>
    <col min="1797" max="1797" width="1.42578125" style="215" customWidth="1"/>
    <col min="1798" max="1798" width="18.7109375" style="215" customWidth="1"/>
    <col min="1799" max="1799" width="15.5703125" style="215" customWidth="1"/>
    <col min="1800" max="2045" width="9.140625" style="215"/>
    <col min="2046" max="2046" width="62" style="215" customWidth="1"/>
    <col min="2047" max="2047" width="1.42578125" style="215" customWidth="1"/>
    <col min="2048" max="2048" width="19.85546875" style="215" customWidth="1"/>
    <col min="2049" max="2049" width="15.140625" style="215" customWidth="1"/>
    <col min="2050" max="2050" width="1.42578125" style="215" customWidth="1"/>
    <col min="2051" max="2051" width="10.85546875" style="215" customWidth="1"/>
    <col min="2052" max="2052" width="11.7109375" style="215" bestFit="1" customWidth="1"/>
    <col min="2053" max="2053" width="1.42578125" style="215" customWidth="1"/>
    <col min="2054" max="2054" width="18.7109375" style="215" customWidth="1"/>
    <col min="2055" max="2055" width="15.5703125" style="215" customWidth="1"/>
    <col min="2056" max="2301" width="9.140625" style="215"/>
    <col min="2302" max="2302" width="62" style="215" customWidth="1"/>
    <col min="2303" max="2303" width="1.42578125" style="215" customWidth="1"/>
    <col min="2304" max="2304" width="19.85546875" style="215" customWidth="1"/>
    <col min="2305" max="2305" width="15.140625" style="215" customWidth="1"/>
    <col min="2306" max="2306" width="1.42578125" style="215" customWidth="1"/>
    <col min="2307" max="2307" width="10.85546875" style="215" customWidth="1"/>
    <col min="2308" max="2308" width="11.7109375" style="215" bestFit="1" customWidth="1"/>
    <col min="2309" max="2309" width="1.42578125" style="215" customWidth="1"/>
    <col min="2310" max="2310" width="18.7109375" style="215" customWidth="1"/>
    <col min="2311" max="2311" width="15.5703125" style="215" customWidth="1"/>
    <col min="2312" max="2557" width="9.140625" style="215"/>
    <col min="2558" max="2558" width="62" style="215" customWidth="1"/>
    <col min="2559" max="2559" width="1.42578125" style="215" customWidth="1"/>
    <col min="2560" max="2560" width="19.85546875" style="215" customWidth="1"/>
    <col min="2561" max="2561" width="15.140625" style="215" customWidth="1"/>
    <col min="2562" max="2562" width="1.42578125" style="215" customWidth="1"/>
    <col min="2563" max="2563" width="10.85546875" style="215" customWidth="1"/>
    <col min="2564" max="2564" width="11.7109375" style="215" bestFit="1" customWidth="1"/>
    <col min="2565" max="2565" width="1.42578125" style="215" customWidth="1"/>
    <col min="2566" max="2566" width="18.7109375" style="215" customWidth="1"/>
    <col min="2567" max="2567" width="15.5703125" style="215" customWidth="1"/>
    <col min="2568" max="2813" width="9.140625" style="215"/>
    <col min="2814" max="2814" width="62" style="215" customWidth="1"/>
    <col min="2815" max="2815" width="1.42578125" style="215" customWidth="1"/>
    <col min="2816" max="2816" width="19.85546875" style="215" customWidth="1"/>
    <col min="2817" max="2817" width="15.140625" style="215" customWidth="1"/>
    <col min="2818" max="2818" width="1.42578125" style="215" customWidth="1"/>
    <col min="2819" max="2819" width="10.85546875" style="215" customWidth="1"/>
    <col min="2820" max="2820" width="11.7109375" style="215" bestFit="1" customWidth="1"/>
    <col min="2821" max="2821" width="1.42578125" style="215" customWidth="1"/>
    <col min="2822" max="2822" width="18.7109375" style="215" customWidth="1"/>
    <col min="2823" max="2823" width="15.5703125" style="215" customWidth="1"/>
    <col min="2824" max="3069" width="9.140625" style="215"/>
    <col min="3070" max="3070" width="62" style="215" customWidth="1"/>
    <col min="3071" max="3071" width="1.42578125" style="215" customWidth="1"/>
    <col min="3072" max="3072" width="19.85546875" style="215" customWidth="1"/>
    <col min="3073" max="3073" width="15.140625" style="215" customWidth="1"/>
    <col min="3074" max="3074" width="1.42578125" style="215" customWidth="1"/>
    <col min="3075" max="3075" width="10.85546875" style="215" customWidth="1"/>
    <col min="3076" max="3076" width="11.7109375" style="215" bestFit="1" customWidth="1"/>
    <col min="3077" max="3077" width="1.42578125" style="215" customWidth="1"/>
    <col min="3078" max="3078" width="18.7109375" style="215" customWidth="1"/>
    <col min="3079" max="3079" width="15.5703125" style="215" customWidth="1"/>
    <col min="3080" max="3325" width="9.140625" style="215"/>
    <col min="3326" max="3326" width="62" style="215" customWidth="1"/>
    <col min="3327" max="3327" width="1.42578125" style="215" customWidth="1"/>
    <col min="3328" max="3328" width="19.85546875" style="215" customWidth="1"/>
    <col min="3329" max="3329" width="15.140625" style="215" customWidth="1"/>
    <col min="3330" max="3330" width="1.42578125" style="215" customWidth="1"/>
    <col min="3331" max="3331" width="10.85546875" style="215" customWidth="1"/>
    <col min="3332" max="3332" width="11.7109375" style="215" bestFit="1" customWidth="1"/>
    <col min="3333" max="3333" width="1.42578125" style="215" customWidth="1"/>
    <col min="3334" max="3334" width="18.7109375" style="215" customWidth="1"/>
    <col min="3335" max="3335" width="15.5703125" style="215" customWidth="1"/>
    <col min="3336" max="3581" width="9.140625" style="215"/>
    <col min="3582" max="3582" width="62" style="215" customWidth="1"/>
    <col min="3583" max="3583" width="1.42578125" style="215" customWidth="1"/>
    <col min="3584" max="3584" width="19.85546875" style="215" customWidth="1"/>
    <col min="3585" max="3585" width="15.140625" style="215" customWidth="1"/>
    <col min="3586" max="3586" width="1.42578125" style="215" customWidth="1"/>
    <col min="3587" max="3587" width="10.85546875" style="215" customWidth="1"/>
    <col min="3588" max="3588" width="11.7109375" style="215" bestFit="1" customWidth="1"/>
    <col min="3589" max="3589" width="1.42578125" style="215" customWidth="1"/>
    <col min="3590" max="3590" width="18.7109375" style="215" customWidth="1"/>
    <col min="3591" max="3591" width="15.5703125" style="215" customWidth="1"/>
    <col min="3592" max="3837" width="9.140625" style="215"/>
    <col min="3838" max="3838" width="62" style="215" customWidth="1"/>
    <col min="3839" max="3839" width="1.42578125" style="215" customWidth="1"/>
    <col min="3840" max="3840" width="19.85546875" style="215" customWidth="1"/>
    <col min="3841" max="3841" width="15.140625" style="215" customWidth="1"/>
    <col min="3842" max="3842" width="1.42578125" style="215" customWidth="1"/>
    <col min="3843" max="3843" width="10.85546875" style="215" customWidth="1"/>
    <col min="3844" max="3844" width="11.7109375" style="215" bestFit="1" customWidth="1"/>
    <col min="3845" max="3845" width="1.42578125" style="215" customWidth="1"/>
    <col min="3846" max="3846" width="18.7109375" style="215" customWidth="1"/>
    <col min="3847" max="3847" width="15.5703125" style="215" customWidth="1"/>
    <col min="3848" max="4093" width="9.140625" style="215"/>
    <col min="4094" max="4094" width="62" style="215" customWidth="1"/>
    <col min="4095" max="4095" width="1.42578125" style="215" customWidth="1"/>
    <col min="4096" max="4096" width="19.85546875" style="215" customWidth="1"/>
    <col min="4097" max="4097" width="15.140625" style="215" customWidth="1"/>
    <col min="4098" max="4098" width="1.42578125" style="215" customWidth="1"/>
    <col min="4099" max="4099" width="10.85546875" style="215" customWidth="1"/>
    <col min="4100" max="4100" width="11.7109375" style="215" bestFit="1" customWidth="1"/>
    <col min="4101" max="4101" width="1.42578125" style="215" customWidth="1"/>
    <col min="4102" max="4102" width="18.7109375" style="215" customWidth="1"/>
    <col min="4103" max="4103" width="15.5703125" style="215" customWidth="1"/>
    <col min="4104" max="4349" width="9.140625" style="215"/>
    <col min="4350" max="4350" width="62" style="215" customWidth="1"/>
    <col min="4351" max="4351" width="1.42578125" style="215" customWidth="1"/>
    <col min="4352" max="4352" width="19.85546875" style="215" customWidth="1"/>
    <col min="4353" max="4353" width="15.140625" style="215" customWidth="1"/>
    <col min="4354" max="4354" width="1.42578125" style="215" customWidth="1"/>
    <col min="4355" max="4355" width="10.85546875" style="215" customWidth="1"/>
    <col min="4356" max="4356" width="11.7109375" style="215" bestFit="1" customWidth="1"/>
    <col min="4357" max="4357" width="1.42578125" style="215" customWidth="1"/>
    <col min="4358" max="4358" width="18.7109375" style="215" customWidth="1"/>
    <col min="4359" max="4359" width="15.5703125" style="215" customWidth="1"/>
    <col min="4360" max="4605" width="9.140625" style="215"/>
    <col min="4606" max="4606" width="62" style="215" customWidth="1"/>
    <col min="4607" max="4607" width="1.42578125" style="215" customWidth="1"/>
    <col min="4608" max="4608" width="19.85546875" style="215" customWidth="1"/>
    <col min="4609" max="4609" width="15.140625" style="215" customWidth="1"/>
    <col min="4610" max="4610" width="1.42578125" style="215" customWidth="1"/>
    <col min="4611" max="4611" width="10.85546875" style="215" customWidth="1"/>
    <col min="4612" max="4612" width="11.7109375" style="215" bestFit="1" customWidth="1"/>
    <col min="4613" max="4613" width="1.42578125" style="215" customWidth="1"/>
    <col min="4614" max="4614" width="18.7109375" style="215" customWidth="1"/>
    <col min="4615" max="4615" width="15.5703125" style="215" customWidth="1"/>
    <col min="4616" max="4861" width="9.140625" style="215"/>
    <col min="4862" max="4862" width="62" style="215" customWidth="1"/>
    <col min="4863" max="4863" width="1.42578125" style="215" customWidth="1"/>
    <col min="4864" max="4864" width="19.85546875" style="215" customWidth="1"/>
    <col min="4865" max="4865" width="15.140625" style="215" customWidth="1"/>
    <col min="4866" max="4866" width="1.42578125" style="215" customWidth="1"/>
    <col min="4867" max="4867" width="10.85546875" style="215" customWidth="1"/>
    <col min="4868" max="4868" width="11.7109375" style="215" bestFit="1" customWidth="1"/>
    <col min="4869" max="4869" width="1.42578125" style="215" customWidth="1"/>
    <col min="4870" max="4870" width="18.7109375" style="215" customWidth="1"/>
    <col min="4871" max="4871" width="15.5703125" style="215" customWidth="1"/>
    <col min="4872" max="5117" width="9.140625" style="215"/>
    <col min="5118" max="5118" width="62" style="215" customWidth="1"/>
    <col min="5119" max="5119" width="1.42578125" style="215" customWidth="1"/>
    <col min="5120" max="5120" width="19.85546875" style="215" customWidth="1"/>
    <col min="5121" max="5121" width="15.140625" style="215" customWidth="1"/>
    <col min="5122" max="5122" width="1.42578125" style="215" customWidth="1"/>
    <col min="5123" max="5123" width="10.85546875" style="215" customWidth="1"/>
    <col min="5124" max="5124" width="11.7109375" style="215" bestFit="1" customWidth="1"/>
    <col min="5125" max="5125" width="1.42578125" style="215" customWidth="1"/>
    <col min="5126" max="5126" width="18.7109375" style="215" customWidth="1"/>
    <col min="5127" max="5127" width="15.5703125" style="215" customWidth="1"/>
    <col min="5128" max="5373" width="9.140625" style="215"/>
    <col min="5374" max="5374" width="62" style="215" customWidth="1"/>
    <col min="5375" max="5375" width="1.42578125" style="215" customWidth="1"/>
    <col min="5376" max="5376" width="19.85546875" style="215" customWidth="1"/>
    <col min="5377" max="5377" width="15.140625" style="215" customWidth="1"/>
    <col min="5378" max="5378" width="1.42578125" style="215" customWidth="1"/>
    <col min="5379" max="5379" width="10.85546875" style="215" customWidth="1"/>
    <col min="5380" max="5380" width="11.7109375" style="215" bestFit="1" customWidth="1"/>
    <col min="5381" max="5381" width="1.42578125" style="215" customWidth="1"/>
    <col min="5382" max="5382" width="18.7109375" style="215" customWidth="1"/>
    <col min="5383" max="5383" width="15.5703125" style="215" customWidth="1"/>
    <col min="5384" max="5629" width="9.140625" style="215"/>
    <col min="5630" max="5630" width="62" style="215" customWidth="1"/>
    <col min="5631" max="5631" width="1.42578125" style="215" customWidth="1"/>
    <col min="5632" max="5632" width="19.85546875" style="215" customWidth="1"/>
    <col min="5633" max="5633" width="15.140625" style="215" customWidth="1"/>
    <col min="5634" max="5634" width="1.42578125" style="215" customWidth="1"/>
    <col min="5635" max="5635" width="10.85546875" style="215" customWidth="1"/>
    <col min="5636" max="5636" width="11.7109375" style="215" bestFit="1" customWidth="1"/>
    <col min="5637" max="5637" width="1.42578125" style="215" customWidth="1"/>
    <col min="5638" max="5638" width="18.7109375" style="215" customWidth="1"/>
    <col min="5639" max="5639" width="15.5703125" style="215" customWidth="1"/>
    <col min="5640" max="5885" width="9.140625" style="215"/>
    <col min="5886" max="5886" width="62" style="215" customWidth="1"/>
    <col min="5887" max="5887" width="1.42578125" style="215" customWidth="1"/>
    <col min="5888" max="5888" width="19.85546875" style="215" customWidth="1"/>
    <col min="5889" max="5889" width="15.140625" style="215" customWidth="1"/>
    <col min="5890" max="5890" width="1.42578125" style="215" customWidth="1"/>
    <col min="5891" max="5891" width="10.85546875" style="215" customWidth="1"/>
    <col min="5892" max="5892" width="11.7109375" style="215" bestFit="1" customWidth="1"/>
    <col min="5893" max="5893" width="1.42578125" style="215" customWidth="1"/>
    <col min="5894" max="5894" width="18.7109375" style="215" customWidth="1"/>
    <col min="5895" max="5895" width="15.5703125" style="215" customWidth="1"/>
    <col min="5896" max="6141" width="9.140625" style="215"/>
    <col min="6142" max="6142" width="62" style="215" customWidth="1"/>
    <col min="6143" max="6143" width="1.42578125" style="215" customWidth="1"/>
    <col min="6144" max="6144" width="19.85546875" style="215" customWidth="1"/>
    <col min="6145" max="6145" width="15.140625" style="215" customWidth="1"/>
    <col min="6146" max="6146" width="1.42578125" style="215" customWidth="1"/>
    <col min="6147" max="6147" width="10.85546875" style="215" customWidth="1"/>
    <col min="6148" max="6148" width="11.7109375" style="215" bestFit="1" customWidth="1"/>
    <col min="6149" max="6149" width="1.42578125" style="215" customWidth="1"/>
    <col min="6150" max="6150" width="18.7109375" style="215" customWidth="1"/>
    <col min="6151" max="6151" width="15.5703125" style="215" customWidth="1"/>
    <col min="6152" max="6397" width="9.140625" style="215"/>
    <col min="6398" max="6398" width="62" style="215" customWidth="1"/>
    <col min="6399" max="6399" width="1.42578125" style="215" customWidth="1"/>
    <col min="6400" max="6400" width="19.85546875" style="215" customWidth="1"/>
    <col min="6401" max="6401" width="15.140625" style="215" customWidth="1"/>
    <col min="6402" max="6402" width="1.42578125" style="215" customWidth="1"/>
    <col min="6403" max="6403" width="10.85546875" style="215" customWidth="1"/>
    <col min="6404" max="6404" width="11.7109375" style="215" bestFit="1" customWidth="1"/>
    <col min="6405" max="6405" width="1.42578125" style="215" customWidth="1"/>
    <col min="6406" max="6406" width="18.7109375" style="215" customWidth="1"/>
    <col min="6407" max="6407" width="15.5703125" style="215" customWidth="1"/>
    <col min="6408" max="6653" width="9.140625" style="215"/>
    <col min="6654" max="6654" width="62" style="215" customWidth="1"/>
    <col min="6655" max="6655" width="1.42578125" style="215" customWidth="1"/>
    <col min="6656" max="6656" width="19.85546875" style="215" customWidth="1"/>
    <col min="6657" max="6657" width="15.140625" style="215" customWidth="1"/>
    <col min="6658" max="6658" width="1.42578125" style="215" customWidth="1"/>
    <col min="6659" max="6659" width="10.85546875" style="215" customWidth="1"/>
    <col min="6660" max="6660" width="11.7109375" style="215" bestFit="1" customWidth="1"/>
    <col min="6661" max="6661" width="1.42578125" style="215" customWidth="1"/>
    <col min="6662" max="6662" width="18.7109375" style="215" customWidth="1"/>
    <col min="6663" max="6663" width="15.5703125" style="215" customWidth="1"/>
    <col min="6664" max="6909" width="9.140625" style="215"/>
    <col min="6910" max="6910" width="62" style="215" customWidth="1"/>
    <col min="6911" max="6911" width="1.42578125" style="215" customWidth="1"/>
    <col min="6912" max="6912" width="19.85546875" style="215" customWidth="1"/>
    <col min="6913" max="6913" width="15.140625" style="215" customWidth="1"/>
    <col min="6914" max="6914" width="1.42578125" style="215" customWidth="1"/>
    <col min="6915" max="6915" width="10.85546875" style="215" customWidth="1"/>
    <col min="6916" max="6916" width="11.7109375" style="215" bestFit="1" customWidth="1"/>
    <col min="6917" max="6917" width="1.42578125" style="215" customWidth="1"/>
    <col min="6918" max="6918" width="18.7109375" style="215" customWidth="1"/>
    <col min="6919" max="6919" width="15.5703125" style="215" customWidth="1"/>
    <col min="6920" max="7165" width="9.140625" style="215"/>
    <col min="7166" max="7166" width="62" style="215" customWidth="1"/>
    <col min="7167" max="7167" width="1.42578125" style="215" customWidth="1"/>
    <col min="7168" max="7168" width="19.85546875" style="215" customWidth="1"/>
    <col min="7169" max="7169" width="15.140625" style="215" customWidth="1"/>
    <col min="7170" max="7170" width="1.42578125" style="215" customWidth="1"/>
    <col min="7171" max="7171" width="10.85546875" style="215" customWidth="1"/>
    <col min="7172" max="7172" width="11.7109375" style="215" bestFit="1" customWidth="1"/>
    <col min="7173" max="7173" width="1.42578125" style="215" customWidth="1"/>
    <col min="7174" max="7174" width="18.7109375" style="215" customWidth="1"/>
    <col min="7175" max="7175" width="15.5703125" style="215" customWidth="1"/>
    <col min="7176" max="7421" width="9.140625" style="215"/>
    <col min="7422" max="7422" width="62" style="215" customWidth="1"/>
    <col min="7423" max="7423" width="1.42578125" style="215" customWidth="1"/>
    <col min="7424" max="7424" width="19.85546875" style="215" customWidth="1"/>
    <col min="7425" max="7425" width="15.140625" style="215" customWidth="1"/>
    <col min="7426" max="7426" width="1.42578125" style="215" customWidth="1"/>
    <col min="7427" max="7427" width="10.85546875" style="215" customWidth="1"/>
    <col min="7428" max="7428" width="11.7109375" style="215" bestFit="1" customWidth="1"/>
    <col min="7429" max="7429" width="1.42578125" style="215" customWidth="1"/>
    <col min="7430" max="7430" width="18.7109375" style="215" customWidth="1"/>
    <col min="7431" max="7431" width="15.5703125" style="215" customWidth="1"/>
    <col min="7432" max="7677" width="9.140625" style="215"/>
    <col min="7678" max="7678" width="62" style="215" customWidth="1"/>
    <col min="7679" max="7679" width="1.42578125" style="215" customWidth="1"/>
    <col min="7680" max="7680" width="19.85546875" style="215" customWidth="1"/>
    <col min="7681" max="7681" width="15.140625" style="215" customWidth="1"/>
    <col min="7682" max="7682" width="1.42578125" style="215" customWidth="1"/>
    <col min="7683" max="7683" width="10.85546875" style="215" customWidth="1"/>
    <col min="7684" max="7684" width="11.7109375" style="215" bestFit="1" customWidth="1"/>
    <col min="7685" max="7685" width="1.42578125" style="215" customWidth="1"/>
    <col min="7686" max="7686" width="18.7109375" style="215" customWidth="1"/>
    <col min="7687" max="7687" width="15.5703125" style="215" customWidth="1"/>
    <col min="7688" max="7933" width="9.140625" style="215"/>
    <col min="7934" max="7934" width="62" style="215" customWidth="1"/>
    <col min="7935" max="7935" width="1.42578125" style="215" customWidth="1"/>
    <col min="7936" max="7936" width="19.85546875" style="215" customWidth="1"/>
    <col min="7937" max="7937" width="15.140625" style="215" customWidth="1"/>
    <col min="7938" max="7938" width="1.42578125" style="215" customWidth="1"/>
    <col min="7939" max="7939" width="10.85546875" style="215" customWidth="1"/>
    <col min="7940" max="7940" width="11.7109375" style="215" bestFit="1" customWidth="1"/>
    <col min="7941" max="7941" width="1.42578125" style="215" customWidth="1"/>
    <col min="7942" max="7942" width="18.7109375" style="215" customWidth="1"/>
    <col min="7943" max="7943" width="15.5703125" style="215" customWidth="1"/>
    <col min="7944" max="8189" width="9.140625" style="215"/>
    <col min="8190" max="8190" width="62" style="215" customWidth="1"/>
    <col min="8191" max="8191" width="1.42578125" style="215" customWidth="1"/>
    <col min="8192" max="8192" width="19.85546875" style="215" customWidth="1"/>
    <col min="8193" max="8193" width="15.140625" style="215" customWidth="1"/>
    <col min="8194" max="8194" width="1.42578125" style="215" customWidth="1"/>
    <col min="8195" max="8195" width="10.85546875" style="215" customWidth="1"/>
    <col min="8196" max="8196" width="11.7109375" style="215" bestFit="1" customWidth="1"/>
    <col min="8197" max="8197" width="1.42578125" style="215" customWidth="1"/>
    <col min="8198" max="8198" width="18.7109375" style="215" customWidth="1"/>
    <col min="8199" max="8199" width="15.5703125" style="215" customWidth="1"/>
    <col min="8200" max="8445" width="9.140625" style="215"/>
    <col min="8446" max="8446" width="62" style="215" customWidth="1"/>
    <col min="8447" max="8447" width="1.42578125" style="215" customWidth="1"/>
    <col min="8448" max="8448" width="19.85546875" style="215" customWidth="1"/>
    <col min="8449" max="8449" width="15.140625" style="215" customWidth="1"/>
    <col min="8450" max="8450" width="1.42578125" style="215" customWidth="1"/>
    <col min="8451" max="8451" width="10.85546875" style="215" customWidth="1"/>
    <col min="8452" max="8452" width="11.7109375" style="215" bestFit="1" customWidth="1"/>
    <col min="8453" max="8453" width="1.42578125" style="215" customWidth="1"/>
    <col min="8454" max="8454" width="18.7109375" style="215" customWidth="1"/>
    <col min="8455" max="8455" width="15.5703125" style="215" customWidth="1"/>
    <col min="8456" max="8701" width="9.140625" style="215"/>
    <col min="8702" max="8702" width="62" style="215" customWidth="1"/>
    <col min="8703" max="8703" width="1.42578125" style="215" customWidth="1"/>
    <col min="8704" max="8704" width="19.85546875" style="215" customWidth="1"/>
    <col min="8705" max="8705" width="15.140625" style="215" customWidth="1"/>
    <col min="8706" max="8706" width="1.42578125" style="215" customWidth="1"/>
    <col min="8707" max="8707" width="10.85546875" style="215" customWidth="1"/>
    <col min="8708" max="8708" width="11.7109375" style="215" bestFit="1" customWidth="1"/>
    <col min="8709" max="8709" width="1.42578125" style="215" customWidth="1"/>
    <col min="8710" max="8710" width="18.7109375" style="215" customWidth="1"/>
    <col min="8711" max="8711" width="15.5703125" style="215" customWidth="1"/>
    <col min="8712" max="8957" width="9.140625" style="215"/>
    <col min="8958" max="8958" width="62" style="215" customWidth="1"/>
    <col min="8959" max="8959" width="1.42578125" style="215" customWidth="1"/>
    <col min="8960" max="8960" width="19.85546875" style="215" customWidth="1"/>
    <col min="8961" max="8961" width="15.140625" style="215" customWidth="1"/>
    <col min="8962" max="8962" width="1.42578125" style="215" customWidth="1"/>
    <col min="8963" max="8963" width="10.85546875" style="215" customWidth="1"/>
    <col min="8964" max="8964" width="11.7109375" style="215" bestFit="1" customWidth="1"/>
    <col min="8965" max="8965" width="1.42578125" style="215" customWidth="1"/>
    <col min="8966" max="8966" width="18.7109375" style="215" customWidth="1"/>
    <col min="8967" max="8967" width="15.5703125" style="215" customWidth="1"/>
    <col min="8968" max="9213" width="9.140625" style="215"/>
    <col min="9214" max="9214" width="62" style="215" customWidth="1"/>
    <col min="9215" max="9215" width="1.42578125" style="215" customWidth="1"/>
    <col min="9216" max="9216" width="19.85546875" style="215" customWidth="1"/>
    <col min="9217" max="9217" width="15.140625" style="215" customWidth="1"/>
    <col min="9218" max="9218" width="1.42578125" style="215" customWidth="1"/>
    <col min="9219" max="9219" width="10.85546875" style="215" customWidth="1"/>
    <col min="9220" max="9220" width="11.7109375" style="215" bestFit="1" customWidth="1"/>
    <col min="9221" max="9221" width="1.42578125" style="215" customWidth="1"/>
    <col min="9222" max="9222" width="18.7109375" style="215" customWidth="1"/>
    <col min="9223" max="9223" width="15.5703125" style="215" customWidth="1"/>
    <col min="9224" max="9469" width="9.140625" style="215"/>
    <col min="9470" max="9470" width="62" style="215" customWidth="1"/>
    <col min="9471" max="9471" width="1.42578125" style="215" customWidth="1"/>
    <col min="9472" max="9472" width="19.85546875" style="215" customWidth="1"/>
    <col min="9473" max="9473" width="15.140625" style="215" customWidth="1"/>
    <col min="9474" max="9474" width="1.42578125" style="215" customWidth="1"/>
    <col min="9475" max="9475" width="10.85546875" style="215" customWidth="1"/>
    <col min="9476" max="9476" width="11.7109375" style="215" bestFit="1" customWidth="1"/>
    <col min="9477" max="9477" width="1.42578125" style="215" customWidth="1"/>
    <col min="9478" max="9478" width="18.7109375" style="215" customWidth="1"/>
    <col min="9479" max="9479" width="15.5703125" style="215" customWidth="1"/>
    <col min="9480" max="9725" width="9.140625" style="215"/>
    <col min="9726" max="9726" width="62" style="215" customWidth="1"/>
    <col min="9727" max="9727" width="1.42578125" style="215" customWidth="1"/>
    <col min="9728" max="9728" width="19.85546875" style="215" customWidth="1"/>
    <col min="9729" max="9729" width="15.140625" style="215" customWidth="1"/>
    <col min="9730" max="9730" width="1.42578125" style="215" customWidth="1"/>
    <col min="9731" max="9731" width="10.85546875" style="215" customWidth="1"/>
    <col min="9732" max="9732" width="11.7109375" style="215" bestFit="1" customWidth="1"/>
    <col min="9733" max="9733" width="1.42578125" style="215" customWidth="1"/>
    <col min="9734" max="9734" width="18.7109375" style="215" customWidth="1"/>
    <col min="9735" max="9735" width="15.5703125" style="215" customWidth="1"/>
    <col min="9736" max="9981" width="9.140625" style="215"/>
    <col min="9982" max="9982" width="62" style="215" customWidth="1"/>
    <col min="9983" max="9983" width="1.42578125" style="215" customWidth="1"/>
    <col min="9984" max="9984" width="19.85546875" style="215" customWidth="1"/>
    <col min="9985" max="9985" width="15.140625" style="215" customWidth="1"/>
    <col min="9986" max="9986" width="1.42578125" style="215" customWidth="1"/>
    <col min="9987" max="9987" width="10.85546875" style="215" customWidth="1"/>
    <col min="9988" max="9988" width="11.7109375" style="215" bestFit="1" customWidth="1"/>
    <col min="9989" max="9989" width="1.42578125" style="215" customWidth="1"/>
    <col min="9990" max="9990" width="18.7109375" style="215" customWidth="1"/>
    <col min="9991" max="9991" width="15.5703125" style="215" customWidth="1"/>
    <col min="9992" max="10237" width="9.140625" style="215"/>
    <col min="10238" max="10238" width="62" style="215" customWidth="1"/>
    <col min="10239" max="10239" width="1.42578125" style="215" customWidth="1"/>
    <col min="10240" max="10240" width="19.85546875" style="215" customWidth="1"/>
    <col min="10241" max="10241" width="15.140625" style="215" customWidth="1"/>
    <col min="10242" max="10242" width="1.42578125" style="215" customWidth="1"/>
    <col min="10243" max="10243" width="10.85546875" style="215" customWidth="1"/>
    <col min="10244" max="10244" width="11.7109375" style="215" bestFit="1" customWidth="1"/>
    <col min="10245" max="10245" width="1.42578125" style="215" customWidth="1"/>
    <col min="10246" max="10246" width="18.7109375" style="215" customWidth="1"/>
    <col min="10247" max="10247" width="15.5703125" style="215" customWidth="1"/>
    <col min="10248" max="10493" width="9.140625" style="215"/>
    <col min="10494" max="10494" width="62" style="215" customWidth="1"/>
    <col min="10495" max="10495" width="1.42578125" style="215" customWidth="1"/>
    <col min="10496" max="10496" width="19.85546875" style="215" customWidth="1"/>
    <col min="10497" max="10497" width="15.140625" style="215" customWidth="1"/>
    <col min="10498" max="10498" width="1.42578125" style="215" customWidth="1"/>
    <col min="10499" max="10499" width="10.85546875" style="215" customWidth="1"/>
    <col min="10500" max="10500" width="11.7109375" style="215" bestFit="1" customWidth="1"/>
    <col min="10501" max="10501" width="1.42578125" style="215" customWidth="1"/>
    <col min="10502" max="10502" width="18.7109375" style="215" customWidth="1"/>
    <col min="10503" max="10503" width="15.5703125" style="215" customWidth="1"/>
    <col min="10504" max="10749" width="9.140625" style="215"/>
    <col min="10750" max="10750" width="62" style="215" customWidth="1"/>
    <col min="10751" max="10751" width="1.42578125" style="215" customWidth="1"/>
    <col min="10752" max="10752" width="19.85546875" style="215" customWidth="1"/>
    <col min="10753" max="10753" width="15.140625" style="215" customWidth="1"/>
    <col min="10754" max="10754" width="1.42578125" style="215" customWidth="1"/>
    <col min="10755" max="10755" width="10.85546875" style="215" customWidth="1"/>
    <col min="10756" max="10756" width="11.7109375" style="215" bestFit="1" customWidth="1"/>
    <col min="10757" max="10757" width="1.42578125" style="215" customWidth="1"/>
    <col min="10758" max="10758" width="18.7109375" style="215" customWidth="1"/>
    <col min="10759" max="10759" width="15.5703125" style="215" customWidth="1"/>
    <col min="10760" max="11005" width="9.140625" style="215"/>
    <col min="11006" max="11006" width="62" style="215" customWidth="1"/>
    <col min="11007" max="11007" width="1.42578125" style="215" customWidth="1"/>
    <col min="11008" max="11008" width="19.85546875" style="215" customWidth="1"/>
    <col min="11009" max="11009" width="15.140625" style="215" customWidth="1"/>
    <col min="11010" max="11010" width="1.42578125" style="215" customWidth="1"/>
    <col min="11011" max="11011" width="10.85546875" style="215" customWidth="1"/>
    <col min="11012" max="11012" width="11.7109375" style="215" bestFit="1" customWidth="1"/>
    <col min="11013" max="11013" width="1.42578125" style="215" customWidth="1"/>
    <col min="11014" max="11014" width="18.7109375" style="215" customWidth="1"/>
    <col min="11015" max="11015" width="15.5703125" style="215" customWidth="1"/>
    <col min="11016" max="11261" width="9.140625" style="215"/>
    <col min="11262" max="11262" width="62" style="215" customWidth="1"/>
    <col min="11263" max="11263" width="1.42578125" style="215" customWidth="1"/>
    <col min="11264" max="11264" width="19.85546875" style="215" customWidth="1"/>
    <col min="11265" max="11265" width="15.140625" style="215" customWidth="1"/>
    <col min="11266" max="11266" width="1.42578125" style="215" customWidth="1"/>
    <col min="11267" max="11267" width="10.85546875" style="215" customWidth="1"/>
    <col min="11268" max="11268" width="11.7109375" style="215" bestFit="1" customWidth="1"/>
    <col min="11269" max="11269" width="1.42578125" style="215" customWidth="1"/>
    <col min="11270" max="11270" width="18.7109375" style="215" customWidth="1"/>
    <col min="11271" max="11271" width="15.5703125" style="215" customWidth="1"/>
    <col min="11272" max="11517" width="9.140625" style="215"/>
    <col min="11518" max="11518" width="62" style="215" customWidth="1"/>
    <col min="11519" max="11519" width="1.42578125" style="215" customWidth="1"/>
    <col min="11520" max="11520" width="19.85546875" style="215" customWidth="1"/>
    <col min="11521" max="11521" width="15.140625" style="215" customWidth="1"/>
    <col min="11522" max="11522" width="1.42578125" style="215" customWidth="1"/>
    <col min="11523" max="11523" width="10.85546875" style="215" customWidth="1"/>
    <col min="11524" max="11524" width="11.7109375" style="215" bestFit="1" customWidth="1"/>
    <col min="11525" max="11525" width="1.42578125" style="215" customWidth="1"/>
    <col min="11526" max="11526" width="18.7109375" style="215" customWidth="1"/>
    <col min="11527" max="11527" width="15.5703125" style="215" customWidth="1"/>
    <col min="11528" max="11773" width="9.140625" style="215"/>
    <col min="11774" max="11774" width="62" style="215" customWidth="1"/>
    <col min="11775" max="11775" width="1.42578125" style="215" customWidth="1"/>
    <col min="11776" max="11776" width="19.85546875" style="215" customWidth="1"/>
    <col min="11777" max="11777" width="15.140625" style="215" customWidth="1"/>
    <col min="11778" max="11778" width="1.42578125" style="215" customWidth="1"/>
    <col min="11779" max="11779" width="10.85546875" style="215" customWidth="1"/>
    <col min="11780" max="11780" width="11.7109375" style="215" bestFit="1" customWidth="1"/>
    <col min="11781" max="11781" width="1.42578125" style="215" customWidth="1"/>
    <col min="11782" max="11782" width="18.7109375" style="215" customWidth="1"/>
    <col min="11783" max="11783" width="15.5703125" style="215" customWidth="1"/>
    <col min="11784" max="12029" width="9.140625" style="215"/>
    <col min="12030" max="12030" width="62" style="215" customWidth="1"/>
    <col min="12031" max="12031" width="1.42578125" style="215" customWidth="1"/>
    <col min="12032" max="12032" width="19.85546875" style="215" customWidth="1"/>
    <col min="12033" max="12033" width="15.140625" style="215" customWidth="1"/>
    <col min="12034" max="12034" width="1.42578125" style="215" customWidth="1"/>
    <col min="12035" max="12035" width="10.85546875" style="215" customWidth="1"/>
    <col min="12036" max="12036" width="11.7109375" style="215" bestFit="1" customWidth="1"/>
    <col min="12037" max="12037" width="1.42578125" style="215" customWidth="1"/>
    <col min="12038" max="12038" width="18.7109375" style="215" customWidth="1"/>
    <col min="12039" max="12039" width="15.5703125" style="215" customWidth="1"/>
    <col min="12040" max="12285" width="9.140625" style="215"/>
    <col min="12286" max="12286" width="62" style="215" customWidth="1"/>
    <col min="12287" max="12287" width="1.42578125" style="215" customWidth="1"/>
    <col min="12288" max="12288" width="19.85546875" style="215" customWidth="1"/>
    <col min="12289" max="12289" width="15.140625" style="215" customWidth="1"/>
    <col min="12290" max="12290" width="1.42578125" style="215" customWidth="1"/>
    <col min="12291" max="12291" width="10.85546875" style="215" customWidth="1"/>
    <col min="12292" max="12292" width="11.7109375" style="215" bestFit="1" customWidth="1"/>
    <col min="12293" max="12293" width="1.42578125" style="215" customWidth="1"/>
    <col min="12294" max="12294" width="18.7109375" style="215" customWidth="1"/>
    <col min="12295" max="12295" width="15.5703125" style="215" customWidth="1"/>
    <col min="12296" max="12541" width="9.140625" style="215"/>
    <col min="12542" max="12542" width="62" style="215" customWidth="1"/>
    <col min="12543" max="12543" width="1.42578125" style="215" customWidth="1"/>
    <col min="12544" max="12544" width="19.85546875" style="215" customWidth="1"/>
    <col min="12545" max="12545" width="15.140625" style="215" customWidth="1"/>
    <col min="12546" max="12546" width="1.42578125" style="215" customWidth="1"/>
    <col min="12547" max="12547" width="10.85546875" style="215" customWidth="1"/>
    <col min="12548" max="12548" width="11.7109375" style="215" bestFit="1" customWidth="1"/>
    <col min="12549" max="12549" width="1.42578125" style="215" customWidth="1"/>
    <col min="12550" max="12550" width="18.7109375" style="215" customWidth="1"/>
    <col min="12551" max="12551" width="15.5703125" style="215" customWidth="1"/>
    <col min="12552" max="12797" width="9.140625" style="215"/>
    <col min="12798" max="12798" width="62" style="215" customWidth="1"/>
    <col min="12799" max="12799" width="1.42578125" style="215" customWidth="1"/>
    <col min="12800" max="12800" width="19.85546875" style="215" customWidth="1"/>
    <col min="12801" max="12801" width="15.140625" style="215" customWidth="1"/>
    <col min="12802" max="12802" width="1.42578125" style="215" customWidth="1"/>
    <col min="12803" max="12803" width="10.85546875" style="215" customWidth="1"/>
    <col min="12804" max="12804" width="11.7109375" style="215" bestFit="1" customWidth="1"/>
    <col min="12805" max="12805" width="1.42578125" style="215" customWidth="1"/>
    <col min="12806" max="12806" width="18.7109375" style="215" customWidth="1"/>
    <col min="12807" max="12807" width="15.5703125" style="215" customWidth="1"/>
    <col min="12808" max="13053" width="9.140625" style="215"/>
    <col min="13054" max="13054" width="62" style="215" customWidth="1"/>
    <col min="13055" max="13055" width="1.42578125" style="215" customWidth="1"/>
    <col min="13056" max="13056" width="19.85546875" style="215" customWidth="1"/>
    <col min="13057" max="13057" width="15.140625" style="215" customWidth="1"/>
    <col min="13058" max="13058" width="1.42578125" style="215" customWidth="1"/>
    <col min="13059" max="13059" width="10.85546875" style="215" customWidth="1"/>
    <col min="13060" max="13060" width="11.7109375" style="215" bestFit="1" customWidth="1"/>
    <col min="13061" max="13061" width="1.42578125" style="215" customWidth="1"/>
    <col min="13062" max="13062" width="18.7109375" style="215" customWidth="1"/>
    <col min="13063" max="13063" width="15.5703125" style="215" customWidth="1"/>
    <col min="13064" max="13309" width="9.140625" style="215"/>
    <col min="13310" max="13310" width="62" style="215" customWidth="1"/>
    <col min="13311" max="13311" width="1.42578125" style="215" customWidth="1"/>
    <col min="13312" max="13312" width="19.85546875" style="215" customWidth="1"/>
    <col min="13313" max="13313" width="15.140625" style="215" customWidth="1"/>
    <col min="13314" max="13314" width="1.42578125" style="215" customWidth="1"/>
    <col min="13315" max="13315" width="10.85546875" style="215" customWidth="1"/>
    <col min="13316" max="13316" width="11.7109375" style="215" bestFit="1" customWidth="1"/>
    <col min="13317" max="13317" width="1.42578125" style="215" customWidth="1"/>
    <col min="13318" max="13318" width="18.7109375" style="215" customWidth="1"/>
    <col min="13319" max="13319" width="15.5703125" style="215" customWidth="1"/>
    <col min="13320" max="13565" width="9.140625" style="215"/>
    <col min="13566" max="13566" width="62" style="215" customWidth="1"/>
    <col min="13567" max="13567" width="1.42578125" style="215" customWidth="1"/>
    <col min="13568" max="13568" width="19.85546875" style="215" customWidth="1"/>
    <col min="13569" max="13569" width="15.140625" style="215" customWidth="1"/>
    <col min="13570" max="13570" width="1.42578125" style="215" customWidth="1"/>
    <col min="13571" max="13571" width="10.85546875" style="215" customWidth="1"/>
    <col min="13572" max="13572" width="11.7109375" style="215" bestFit="1" customWidth="1"/>
    <col min="13573" max="13573" width="1.42578125" style="215" customWidth="1"/>
    <col min="13574" max="13574" width="18.7109375" style="215" customWidth="1"/>
    <col min="13575" max="13575" width="15.5703125" style="215" customWidth="1"/>
    <col min="13576" max="13821" width="9.140625" style="215"/>
    <col min="13822" max="13822" width="62" style="215" customWidth="1"/>
    <col min="13823" max="13823" width="1.42578125" style="215" customWidth="1"/>
    <col min="13824" max="13824" width="19.85546875" style="215" customWidth="1"/>
    <col min="13825" max="13825" width="15.140625" style="215" customWidth="1"/>
    <col min="13826" max="13826" width="1.42578125" style="215" customWidth="1"/>
    <col min="13827" max="13827" width="10.85546875" style="215" customWidth="1"/>
    <col min="13828" max="13828" width="11.7109375" style="215" bestFit="1" customWidth="1"/>
    <col min="13829" max="13829" width="1.42578125" style="215" customWidth="1"/>
    <col min="13830" max="13830" width="18.7109375" style="215" customWidth="1"/>
    <col min="13831" max="13831" width="15.5703125" style="215" customWidth="1"/>
    <col min="13832" max="14077" width="9.140625" style="215"/>
    <col min="14078" max="14078" width="62" style="215" customWidth="1"/>
    <col min="14079" max="14079" width="1.42578125" style="215" customWidth="1"/>
    <col min="14080" max="14080" width="19.85546875" style="215" customWidth="1"/>
    <col min="14081" max="14081" width="15.140625" style="215" customWidth="1"/>
    <col min="14082" max="14082" width="1.42578125" style="215" customWidth="1"/>
    <col min="14083" max="14083" width="10.85546875" style="215" customWidth="1"/>
    <col min="14084" max="14084" width="11.7109375" style="215" bestFit="1" customWidth="1"/>
    <col min="14085" max="14085" width="1.42578125" style="215" customWidth="1"/>
    <col min="14086" max="14086" width="18.7109375" style="215" customWidth="1"/>
    <col min="14087" max="14087" width="15.5703125" style="215" customWidth="1"/>
    <col min="14088" max="14333" width="9.140625" style="215"/>
    <col min="14334" max="14334" width="62" style="215" customWidth="1"/>
    <col min="14335" max="14335" width="1.42578125" style="215" customWidth="1"/>
    <col min="14336" max="14336" width="19.85546875" style="215" customWidth="1"/>
    <col min="14337" max="14337" width="15.140625" style="215" customWidth="1"/>
    <col min="14338" max="14338" width="1.42578125" style="215" customWidth="1"/>
    <col min="14339" max="14339" width="10.85546875" style="215" customWidth="1"/>
    <col min="14340" max="14340" width="11.7109375" style="215" bestFit="1" customWidth="1"/>
    <col min="14341" max="14341" width="1.42578125" style="215" customWidth="1"/>
    <col min="14342" max="14342" width="18.7109375" style="215" customWidth="1"/>
    <col min="14343" max="14343" width="15.5703125" style="215" customWidth="1"/>
    <col min="14344" max="14589" width="9.140625" style="215"/>
    <col min="14590" max="14590" width="62" style="215" customWidth="1"/>
    <col min="14591" max="14591" width="1.42578125" style="215" customWidth="1"/>
    <col min="14592" max="14592" width="19.85546875" style="215" customWidth="1"/>
    <col min="14593" max="14593" width="15.140625" style="215" customWidth="1"/>
    <col min="14594" max="14594" width="1.42578125" style="215" customWidth="1"/>
    <col min="14595" max="14595" width="10.85546875" style="215" customWidth="1"/>
    <col min="14596" max="14596" width="11.7109375" style="215" bestFit="1" customWidth="1"/>
    <col min="14597" max="14597" width="1.42578125" style="215" customWidth="1"/>
    <col min="14598" max="14598" width="18.7109375" style="215" customWidth="1"/>
    <col min="14599" max="14599" width="15.5703125" style="215" customWidth="1"/>
    <col min="14600" max="14845" width="9.140625" style="215"/>
    <col min="14846" max="14846" width="62" style="215" customWidth="1"/>
    <col min="14847" max="14847" width="1.42578125" style="215" customWidth="1"/>
    <col min="14848" max="14848" width="19.85546875" style="215" customWidth="1"/>
    <col min="14849" max="14849" width="15.140625" style="215" customWidth="1"/>
    <col min="14850" max="14850" width="1.42578125" style="215" customWidth="1"/>
    <col min="14851" max="14851" width="10.85546875" style="215" customWidth="1"/>
    <col min="14852" max="14852" width="11.7109375" style="215" bestFit="1" customWidth="1"/>
    <col min="14853" max="14853" width="1.42578125" style="215" customWidth="1"/>
    <col min="14854" max="14854" width="18.7109375" style="215" customWidth="1"/>
    <col min="14855" max="14855" width="15.5703125" style="215" customWidth="1"/>
    <col min="14856" max="15101" width="9.140625" style="215"/>
    <col min="15102" max="15102" width="62" style="215" customWidth="1"/>
    <col min="15103" max="15103" width="1.42578125" style="215" customWidth="1"/>
    <col min="15104" max="15104" width="19.85546875" style="215" customWidth="1"/>
    <col min="15105" max="15105" width="15.140625" style="215" customWidth="1"/>
    <col min="15106" max="15106" width="1.42578125" style="215" customWidth="1"/>
    <col min="15107" max="15107" width="10.85546875" style="215" customWidth="1"/>
    <col min="15108" max="15108" width="11.7109375" style="215" bestFit="1" customWidth="1"/>
    <col min="15109" max="15109" width="1.42578125" style="215" customWidth="1"/>
    <col min="15110" max="15110" width="18.7109375" style="215" customWidth="1"/>
    <col min="15111" max="15111" width="15.5703125" style="215" customWidth="1"/>
    <col min="15112" max="15357" width="9.140625" style="215"/>
    <col min="15358" max="15358" width="62" style="215" customWidth="1"/>
    <col min="15359" max="15359" width="1.42578125" style="215" customWidth="1"/>
    <col min="15360" max="15360" width="19.85546875" style="215" customWidth="1"/>
    <col min="15361" max="15361" width="15.140625" style="215" customWidth="1"/>
    <col min="15362" max="15362" width="1.42578125" style="215" customWidth="1"/>
    <col min="15363" max="15363" width="10.85546875" style="215" customWidth="1"/>
    <col min="15364" max="15364" width="11.7109375" style="215" bestFit="1" customWidth="1"/>
    <col min="15365" max="15365" width="1.42578125" style="215" customWidth="1"/>
    <col min="15366" max="15366" width="18.7109375" style="215" customWidth="1"/>
    <col min="15367" max="15367" width="15.5703125" style="215" customWidth="1"/>
    <col min="15368" max="15613" width="9.140625" style="215"/>
    <col min="15614" max="15614" width="62" style="215" customWidth="1"/>
    <col min="15615" max="15615" width="1.42578125" style="215" customWidth="1"/>
    <col min="15616" max="15616" width="19.85546875" style="215" customWidth="1"/>
    <col min="15617" max="15617" width="15.140625" style="215" customWidth="1"/>
    <col min="15618" max="15618" width="1.42578125" style="215" customWidth="1"/>
    <col min="15619" max="15619" width="10.85546875" style="215" customWidth="1"/>
    <col min="15620" max="15620" width="11.7109375" style="215" bestFit="1" customWidth="1"/>
    <col min="15621" max="15621" width="1.42578125" style="215" customWidth="1"/>
    <col min="15622" max="15622" width="18.7109375" style="215" customWidth="1"/>
    <col min="15623" max="15623" width="15.5703125" style="215" customWidth="1"/>
    <col min="15624" max="15869" width="9.140625" style="215"/>
    <col min="15870" max="15870" width="62" style="215" customWidth="1"/>
    <col min="15871" max="15871" width="1.42578125" style="215" customWidth="1"/>
    <col min="15872" max="15872" width="19.85546875" style="215" customWidth="1"/>
    <col min="15873" max="15873" width="15.140625" style="215" customWidth="1"/>
    <col min="15874" max="15874" width="1.42578125" style="215" customWidth="1"/>
    <col min="15875" max="15875" width="10.85546875" style="215" customWidth="1"/>
    <col min="15876" max="15876" width="11.7109375" style="215" bestFit="1" customWidth="1"/>
    <col min="15877" max="15877" width="1.42578125" style="215" customWidth="1"/>
    <col min="15878" max="15878" width="18.7109375" style="215" customWidth="1"/>
    <col min="15879" max="15879" width="15.5703125" style="215" customWidth="1"/>
    <col min="15880" max="16125" width="9.140625" style="215"/>
    <col min="16126" max="16126" width="62" style="215" customWidth="1"/>
    <col min="16127" max="16127" width="1.42578125" style="215" customWidth="1"/>
    <col min="16128" max="16128" width="19.85546875" style="215" customWidth="1"/>
    <col min="16129" max="16129" width="15.140625" style="215" customWidth="1"/>
    <col min="16130" max="16130" width="1.42578125" style="215" customWidth="1"/>
    <col min="16131" max="16131" width="10.85546875" style="215" customWidth="1"/>
    <col min="16132" max="16132" width="11.7109375" style="215" bestFit="1" customWidth="1"/>
    <col min="16133" max="16133" width="1.42578125" style="215" customWidth="1"/>
    <col min="16134" max="16134" width="18.7109375" style="215" customWidth="1"/>
    <col min="16135" max="16135" width="15.5703125" style="215" customWidth="1"/>
    <col min="16136" max="16384" width="9.140625" style="215"/>
  </cols>
  <sheetData>
    <row r="1" spans="1:13" x14ac:dyDescent="0.35">
      <c r="A1" s="16" t="s">
        <v>181</v>
      </c>
      <c r="B1" s="212"/>
      <c r="C1" s="213"/>
      <c r="D1" s="213"/>
      <c r="E1" s="212"/>
      <c r="F1" s="213"/>
      <c r="G1" s="214"/>
      <c r="H1" s="214"/>
      <c r="I1" s="214"/>
    </row>
    <row r="2" spans="1:13" x14ac:dyDescent="0.35">
      <c r="A2" s="4" t="s">
        <v>247</v>
      </c>
      <c r="B2" s="216"/>
      <c r="C2" s="217"/>
      <c r="D2" s="217"/>
      <c r="E2" s="216"/>
      <c r="F2" s="217"/>
      <c r="G2" s="218"/>
      <c r="H2" s="218"/>
      <c r="I2" s="219"/>
    </row>
    <row r="3" spans="1:13" x14ac:dyDescent="0.35">
      <c r="A3" s="220" t="s">
        <v>14</v>
      </c>
      <c r="B3" s="216"/>
      <c r="C3" s="217"/>
      <c r="D3" s="217"/>
      <c r="E3" s="216"/>
      <c r="F3" s="217"/>
      <c r="G3" s="218"/>
      <c r="H3" s="218"/>
      <c r="I3" s="219"/>
    </row>
    <row r="4" spans="1:13" x14ac:dyDescent="0.35">
      <c r="A4" s="221"/>
      <c r="B4" s="216"/>
      <c r="C4" s="217"/>
      <c r="D4" s="217"/>
      <c r="E4" s="216"/>
      <c r="F4" s="217"/>
      <c r="G4" s="218"/>
      <c r="H4" s="218"/>
      <c r="I4" s="218"/>
    </row>
    <row r="5" spans="1:13" s="222" customFormat="1" ht="30" x14ac:dyDescent="0.3">
      <c r="A5" s="484" t="s">
        <v>182</v>
      </c>
      <c r="B5" s="35"/>
      <c r="C5" s="447" t="s">
        <v>24</v>
      </c>
      <c r="D5" s="448"/>
      <c r="E5" s="200"/>
      <c r="F5" s="447" t="s">
        <v>25</v>
      </c>
      <c r="G5" s="448"/>
      <c r="H5" s="201"/>
      <c r="I5" s="432" t="s">
        <v>26</v>
      </c>
    </row>
    <row r="6" spans="1:13" s="222" customFormat="1" ht="16.5" x14ac:dyDescent="0.3">
      <c r="A6" s="485"/>
      <c r="B6" s="223"/>
      <c r="C6" s="41" t="s">
        <v>28</v>
      </c>
      <c r="D6" s="42" t="s">
        <v>29</v>
      </c>
      <c r="E6" s="43"/>
      <c r="F6" s="41" t="s">
        <v>30</v>
      </c>
      <c r="G6" s="44"/>
      <c r="H6" s="45"/>
      <c r="I6" s="47" t="s">
        <v>29</v>
      </c>
      <c r="K6"/>
      <c r="L6"/>
      <c r="M6"/>
    </row>
    <row r="7" spans="1:13" ht="16.5" x14ac:dyDescent="0.3">
      <c r="A7" s="486"/>
      <c r="B7" s="224"/>
      <c r="C7" s="49" t="s">
        <v>32</v>
      </c>
      <c r="D7" s="50" t="s">
        <v>32</v>
      </c>
      <c r="E7" s="43"/>
      <c r="F7" s="49" t="s">
        <v>32</v>
      </c>
      <c r="G7" s="51" t="s">
        <v>33</v>
      </c>
      <c r="H7" s="45"/>
      <c r="I7" s="51" t="s">
        <v>34</v>
      </c>
      <c r="K7"/>
      <c r="L7"/>
      <c r="M7"/>
    </row>
    <row r="8" spans="1:13" s="394" customFormat="1" ht="23.25" customHeight="1" x14ac:dyDescent="0.3">
      <c r="A8" s="392" t="s">
        <v>234</v>
      </c>
      <c r="B8" s="393"/>
      <c r="C8" s="455">
        <v>696</v>
      </c>
      <c r="D8" s="360">
        <v>176</v>
      </c>
      <c r="E8" s="361"/>
      <c r="F8" s="439">
        <v>37</v>
      </c>
      <c r="G8" s="386">
        <f>F8/$F$21*100</f>
        <v>8.6046511627906987</v>
      </c>
      <c r="H8" s="386"/>
      <c r="I8" s="364">
        <f>F8/D8*100</f>
        <v>21.022727272727273</v>
      </c>
      <c r="K8"/>
      <c r="L8"/>
      <c r="M8"/>
    </row>
    <row r="9" spans="1:13" s="394" customFormat="1" ht="23.25" customHeight="1" x14ac:dyDescent="0.3">
      <c r="A9" s="392" t="s">
        <v>235</v>
      </c>
      <c r="B9" s="393"/>
      <c r="C9" s="453"/>
      <c r="D9" s="430">
        <v>176</v>
      </c>
      <c r="E9" s="361"/>
      <c r="F9" s="439">
        <v>37</v>
      </c>
      <c r="G9" s="386">
        <f t="shared" ref="G9:G19" si="0">F9/$F$21*100</f>
        <v>8.6046511627906987</v>
      </c>
      <c r="H9" s="386"/>
      <c r="I9" s="431">
        <f t="shared" ref="I9:I19" si="1">F9/D9*100</f>
        <v>21.022727272727273</v>
      </c>
      <c r="K9"/>
      <c r="L9"/>
      <c r="M9"/>
    </row>
    <row r="10" spans="1:13" s="394" customFormat="1" ht="37.5" customHeight="1" x14ac:dyDescent="0.3">
      <c r="A10" s="392" t="s">
        <v>236</v>
      </c>
      <c r="B10" s="393"/>
      <c r="C10" s="453">
        <v>597</v>
      </c>
      <c r="D10" s="360">
        <v>140</v>
      </c>
      <c r="E10" s="361"/>
      <c r="F10" s="439">
        <v>29</v>
      </c>
      <c r="G10" s="386">
        <f t="shared" si="0"/>
        <v>6.7441860465116283</v>
      </c>
      <c r="H10" s="386"/>
      <c r="I10" s="364">
        <f t="shared" si="1"/>
        <v>20.714285714285715</v>
      </c>
      <c r="K10"/>
      <c r="L10"/>
      <c r="M10"/>
    </row>
    <row r="11" spans="1:13" s="394" customFormat="1" ht="37.5" customHeight="1" x14ac:dyDescent="0.3">
      <c r="A11" s="392" t="s">
        <v>237</v>
      </c>
      <c r="B11" s="393"/>
      <c r="C11" s="453"/>
      <c r="D11" s="430">
        <v>140</v>
      </c>
      <c r="E11" s="361"/>
      <c r="F11" s="439">
        <v>29</v>
      </c>
      <c r="G11" s="386">
        <f t="shared" si="0"/>
        <v>6.7441860465116283</v>
      </c>
      <c r="H11" s="386"/>
      <c r="I11" s="431">
        <f t="shared" si="1"/>
        <v>20.714285714285715</v>
      </c>
      <c r="K11"/>
      <c r="L11"/>
      <c r="M11"/>
    </row>
    <row r="12" spans="1:13" s="394" customFormat="1" ht="63" customHeight="1" x14ac:dyDescent="0.3">
      <c r="A12" s="392" t="s">
        <v>238</v>
      </c>
      <c r="B12" s="393"/>
      <c r="C12" s="453">
        <v>1033</v>
      </c>
      <c r="D12" s="360">
        <v>172</v>
      </c>
      <c r="E12" s="361"/>
      <c r="F12" s="439">
        <v>36</v>
      </c>
      <c r="G12" s="386">
        <f t="shared" si="0"/>
        <v>8.3720930232558146</v>
      </c>
      <c r="H12" s="386"/>
      <c r="I12" s="364">
        <f t="shared" si="1"/>
        <v>20.930232558139537</v>
      </c>
    </row>
    <row r="13" spans="1:13" s="394" customFormat="1" ht="63" customHeight="1" x14ac:dyDescent="0.3">
      <c r="A13" s="392" t="s">
        <v>239</v>
      </c>
      <c r="B13" s="393"/>
      <c r="C13" s="453"/>
      <c r="D13" s="430">
        <v>173</v>
      </c>
      <c r="E13" s="361"/>
      <c r="F13" s="439">
        <v>37</v>
      </c>
      <c r="G13" s="386">
        <f t="shared" si="0"/>
        <v>8.6046511627906987</v>
      </c>
      <c r="H13" s="386"/>
      <c r="I13" s="431">
        <f t="shared" si="1"/>
        <v>21.387283236994222</v>
      </c>
    </row>
    <row r="14" spans="1:13" s="394" customFormat="1" ht="63" customHeight="1" x14ac:dyDescent="0.3">
      <c r="A14" s="392" t="s">
        <v>240</v>
      </c>
      <c r="B14" s="393"/>
      <c r="C14" s="453"/>
      <c r="D14" s="430">
        <v>173</v>
      </c>
      <c r="E14" s="361"/>
      <c r="F14" s="439">
        <v>37</v>
      </c>
      <c r="G14" s="386">
        <f t="shared" si="0"/>
        <v>8.6046511627906987</v>
      </c>
      <c r="H14" s="386"/>
      <c r="I14" s="431">
        <f t="shared" si="1"/>
        <v>21.387283236994222</v>
      </c>
    </row>
    <row r="15" spans="1:13" s="394" customFormat="1" ht="23.25" customHeight="1" x14ac:dyDescent="0.3">
      <c r="A15" s="392" t="s">
        <v>241</v>
      </c>
      <c r="B15" s="393"/>
      <c r="C15" s="453">
        <v>1210</v>
      </c>
      <c r="D15" s="430">
        <v>203</v>
      </c>
      <c r="E15" s="361"/>
      <c r="F15" s="439">
        <v>43</v>
      </c>
      <c r="G15" s="386">
        <f t="shared" si="0"/>
        <v>10</v>
      </c>
      <c r="H15" s="386"/>
      <c r="I15" s="431">
        <f t="shared" si="1"/>
        <v>21.182266009852217</v>
      </c>
    </row>
    <row r="16" spans="1:13" s="394" customFormat="1" ht="23.25" customHeight="1" x14ac:dyDescent="0.3">
      <c r="A16" s="392" t="s">
        <v>242</v>
      </c>
      <c r="B16" s="393"/>
      <c r="C16" s="453"/>
      <c r="D16" s="430">
        <v>204</v>
      </c>
      <c r="E16" s="361"/>
      <c r="F16" s="439">
        <v>43</v>
      </c>
      <c r="G16" s="386">
        <f t="shared" si="0"/>
        <v>10</v>
      </c>
      <c r="H16" s="386"/>
      <c r="I16" s="431">
        <f t="shared" si="1"/>
        <v>21.078431372549019</v>
      </c>
    </row>
    <row r="17" spans="1:9" s="394" customFormat="1" ht="23.25" customHeight="1" x14ac:dyDescent="0.3">
      <c r="A17" s="392" t="s">
        <v>243</v>
      </c>
      <c r="B17" s="393"/>
      <c r="C17" s="453"/>
      <c r="D17" s="360">
        <v>205</v>
      </c>
      <c r="E17" s="361"/>
      <c r="F17" s="439">
        <v>43</v>
      </c>
      <c r="G17" s="386">
        <f t="shared" si="0"/>
        <v>10</v>
      </c>
      <c r="H17" s="386"/>
      <c r="I17" s="364">
        <f t="shared" si="1"/>
        <v>20.975609756097562</v>
      </c>
    </row>
    <row r="18" spans="1:9" s="394" customFormat="1" ht="38.25" customHeight="1" x14ac:dyDescent="0.3">
      <c r="A18" s="392" t="s">
        <v>244</v>
      </c>
      <c r="B18" s="393"/>
      <c r="C18" s="453">
        <v>605</v>
      </c>
      <c r="D18" s="360">
        <v>140</v>
      </c>
      <c r="E18" s="361"/>
      <c r="F18" s="439">
        <v>29</v>
      </c>
      <c r="G18" s="386">
        <f t="shared" si="0"/>
        <v>6.7441860465116283</v>
      </c>
      <c r="H18" s="386"/>
      <c r="I18" s="364">
        <f t="shared" si="1"/>
        <v>20.714285714285715</v>
      </c>
    </row>
    <row r="19" spans="1:9" s="394" customFormat="1" ht="38.25" customHeight="1" x14ac:dyDescent="0.3">
      <c r="A19" s="392" t="s">
        <v>245</v>
      </c>
      <c r="B19" s="393"/>
      <c r="C19" s="454"/>
      <c r="D19" s="430">
        <v>141</v>
      </c>
      <c r="E19" s="361"/>
      <c r="F19" s="439">
        <v>30</v>
      </c>
      <c r="G19" s="386">
        <f t="shared" si="0"/>
        <v>6.9767441860465116</v>
      </c>
      <c r="H19" s="386"/>
      <c r="I19" s="431">
        <f t="shared" si="1"/>
        <v>21.276595744680851</v>
      </c>
    </row>
    <row r="20" spans="1:9" ht="15" x14ac:dyDescent="0.3">
      <c r="A20" s="227"/>
      <c r="B20" s="225"/>
      <c r="C20" s="228"/>
      <c r="D20" s="229"/>
      <c r="E20" s="230"/>
      <c r="F20" s="231"/>
      <c r="G20" s="232"/>
      <c r="H20" s="226"/>
      <c r="I20" s="233"/>
    </row>
    <row r="21" spans="1:9" ht="15" x14ac:dyDescent="0.3">
      <c r="A21" s="234" t="s">
        <v>180</v>
      </c>
      <c r="B21" s="224"/>
      <c r="C21" s="426">
        <f>SUM(C8:C19)</f>
        <v>4141</v>
      </c>
      <c r="D21" s="236">
        <f>SUM(D8:D19)</f>
        <v>2043</v>
      </c>
      <c r="E21" s="237"/>
      <c r="F21" s="235">
        <f>SUM(F8:F19)</f>
        <v>430</v>
      </c>
      <c r="G21" s="238">
        <f>F21/F$21*100</f>
        <v>100</v>
      </c>
      <c r="H21" s="226"/>
      <c r="I21" s="79">
        <f>F21/D21*100</f>
        <v>21.047479197258934</v>
      </c>
    </row>
    <row r="22" spans="1:9" ht="15" x14ac:dyDescent="0.3">
      <c r="A22" s="239"/>
      <c r="B22" s="224"/>
      <c r="C22" s="240"/>
      <c r="D22" s="241"/>
      <c r="E22" s="224"/>
      <c r="F22" s="242"/>
      <c r="G22" s="243"/>
      <c r="H22" s="244"/>
      <c r="I22" s="243"/>
    </row>
    <row r="23" spans="1:9" s="250" customFormat="1" ht="15.75" x14ac:dyDescent="0.35">
      <c r="A23" s="245"/>
      <c r="B23" s="224"/>
      <c r="C23" s="246"/>
      <c r="D23" s="246"/>
      <c r="E23" s="224"/>
      <c r="F23" s="246"/>
      <c r="G23" s="244"/>
      <c r="H23" s="244"/>
      <c r="I23" s="244"/>
    </row>
    <row r="24" spans="1:9" ht="15.75" x14ac:dyDescent="0.35">
      <c r="A24" s="14" t="s">
        <v>261</v>
      </c>
      <c r="B24" s="247"/>
      <c r="C24" s="248"/>
      <c r="D24" s="248"/>
      <c r="E24" s="247"/>
      <c r="F24" s="113"/>
      <c r="G24" s="249"/>
      <c r="H24" s="249"/>
      <c r="I24" s="249"/>
    </row>
    <row r="25" spans="1:9" x14ac:dyDescent="0.35">
      <c r="C25" s="404"/>
      <c r="D25" s="403"/>
      <c r="E25"/>
    </row>
    <row r="26" spans="1:9" x14ac:dyDescent="0.35">
      <c r="C26" s="404"/>
      <c r="D26" s="403"/>
      <c r="E26"/>
    </row>
    <row r="27" spans="1:9" x14ac:dyDescent="0.35">
      <c r="C27" s="404"/>
      <c r="D27" s="403"/>
      <c r="E27"/>
    </row>
    <row r="28" spans="1:9" x14ac:dyDescent="0.35">
      <c r="C28" s="404"/>
      <c r="D28" s="403"/>
      <c r="E28"/>
    </row>
    <row r="29" spans="1:9" x14ac:dyDescent="0.35">
      <c r="C29" s="404"/>
      <c r="D29" s="403"/>
      <c r="E29"/>
    </row>
    <row r="30" spans="1:9" x14ac:dyDescent="0.35">
      <c r="C30" s="404"/>
      <c r="D30" s="403"/>
      <c r="E30"/>
    </row>
    <row r="31" spans="1:9" x14ac:dyDescent="0.35">
      <c r="C31" s="404"/>
      <c r="D31" s="403"/>
      <c r="E31"/>
    </row>
    <row r="32" spans="1:9" x14ac:dyDescent="0.35">
      <c r="C32"/>
      <c r="D32"/>
      <c r="E32"/>
    </row>
    <row r="33" spans="3:5" x14ac:dyDescent="0.35">
      <c r="C33"/>
      <c r="D33"/>
      <c r="E33"/>
    </row>
  </sheetData>
  <mergeCells count="8">
    <mergeCell ref="A5:A7"/>
    <mergeCell ref="C5:D5"/>
    <mergeCell ref="F5:G5"/>
    <mergeCell ref="C18:C19"/>
    <mergeCell ref="C15:C17"/>
    <mergeCell ref="C12:C14"/>
    <mergeCell ref="C10:C11"/>
    <mergeCell ref="C8:C9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18"/>
  <sheetViews>
    <sheetView workbookViewId="0">
      <selection activeCell="A6" sqref="A6"/>
    </sheetView>
  </sheetViews>
  <sheetFormatPr defaultRowHeight="18" x14ac:dyDescent="0.35"/>
  <cols>
    <col min="1" max="1" width="43.7109375" style="291" customWidth="1"/>
    <col min="2" max="2" width="1.42578125" style="292" customWidth="1"/>
    <col min="3" max="3" width="20.140625" style="293" customWidth="1"/>
    <col min="4" max="4" width="14.140625" style="293" customWidth="1"/>
    <col min="5" max="5" width="1.42578125" style="292" customWidth="1"/>
    <col min="6" max="6" width="18.5703125" style="293" customWidth="1"/>
    <col min="7" max="7" width="13.7109375" style="294" customWidth="1"/>
    <col min="8" max="8" width="1.42578125" style="295" customWidth="1"/>
    <col min="9" max="9" width="16" style="295" customWidth="1"/>
    <col min="10" max="10" width="14.7109375" style="294" customWidth="1"/>
    <col min="11" max="256" width="9.140625" style="258"/>
    <col min="257" max="257" width="43.7109375" style="258" customWidth="1"/>
    <col min="258" max="258" width="1.42578125" style="258" customWidth="1"/>
    <col min="259" max="259" width="18.5703125" style="258" customWidth="1"/>
    <col min="260" max="260" width="14.140625" style="258" customWidth="1"/>
    <col min="261" max="261" width="1.42578125" style="258" customWidth="1"/>
    <col min="262" max="262" width="18.5703125" style="258" customWidth="1"/>
    <col min="263" max="263" width="13.7109375" style="258" customWidth="1"/>
    <col min="264" max="264" width="1.42578125" style="258" customWidth="1"/>
    <col min="265" max="265" width="19" style="258" customWidth="1"/>
    <col min="266" max="266" width="16.7109375" style="258" customWidth="1"/>
    <col min="267" max="512" width="9.140625" style="258"/>
    <col min="513" max="513" width="43.7109375" style="258" customWidth="1"/>
    <col min="514" max="514" width="1.42578125" style="258" customWidth="1"/>
    <col min="515" max="515" width="18.5703125" style="258" customWidth="1"/>
    <col min="516" max="516" width="14.140625" style="258" customWidth="1"/>
    <col min="517" max="517" width="1.42578125" style="258" customWidth="1"/>
    <col min="518" max="518" width="18.5703125" style="258" customWidth="1"/>
    <col min="519" max="519" width="13.7109375" style="258" customWidth="1"/>
    <col min="520" max="520" width="1.42578125" style="258" customWidth="1"/>
    <col min="521" max="521" width="19" style="258" customWidth="1"/>
    <col min="522" max="522" width="16.7109375" style="258" customWidth="1"/>
    <col min="523" max="768" width="9.140625" style="258"/>
    <col min="769" max="769" width="43.7109375" style="258" customWidth="1"/>
    <col min="770" max="770" width="1.42578125" style="258" customWidth="1"/>
    <col min="771" max="771" width="18.5703125" style="258" customWidth="1"/>
    <col min="772" max="772" width="14.140625" style="258" customWidth="1"/>
    <col min="773" max="773" width="1.42578125" style="258" customWidth="1"/>
    <col min="774" max="774" width="18.5703125" style="258" customWidth="1"/>
    <col min="775" max="775" width="13.7109375" style="258" customWidth="1"/>
    <col min="776" max="776" width="1.42578125" style="258" customWidth="1"/>
    <col min="777" max="777" width="19" style="258" customWidth="1"/>
    <col min="778" max="778" width="16.7109375" style="258" customWidth="1"/>
    <col min="779" max="1024" width="9.140625" style="258"/>
    <col min="1025" max="1025" width="43.7109375" style="258" customWidth="1"/>
    <col min="1026" max="1026" width="1.42578125" style="258" customWidth="1"/>
    <col min="1027" max="1027" width="18.5703125" style="258" customWidth="1"/>
    <col min="1028" max="1028" width="14.140625" style="258" customWidth="1"/>
    <col min="1029" max="1029" width="1.42578125" style="258" customWidth="1"/>
    <col min="1030" max="1030" width="18.5703125" style="258" customWidth="1"/>
    <col min="1031" max="1031" width="13.7109375" style="258" customWidth="1"/>
    <col min="1032" max="1032" width="1.42578125" style="258" customWidth="1"/>
    <col min="1033" max="1033" width="19" style="258" customWidth="1"/>
    <col min="1034" max="1034" width="16.7109375" style="258" customWidth="1"/>
    <col min="1035" max="1280" width="9.140625" style="258"/>
    <col min="1281" max="1281" width="43.7109375" style="258" customWidth="1"/>
    <col min="1282" max="1282" width="1.42578125" style="258" customWidth="1"/>
    <col min="1283" max="1283" width="18.5703125" style="258" customWidth="1"/>
    <col min="1284" max="1284" width="14.140625" style="258" customWidth="1"/>
    <col min="1285" max="1285" width="1.42578125" style="258" customWidth="1"/>
    <col min="1286" max="1286" width="18.5703125" style="258" customWidth="1"/>
    <col min="1287" max="1287" width="13.7109375" style="258" customWidth="1"/>
    <col min="1288" max="1288" width="1.42578125" style="258" customWidth="1"/>
    <col min="1289" max="1289" width="19" style="258" customWidth="1"/>
    <col min="1290" max="1290" width="16.7109375" style="258" customWidth="1"/>
    <col min="1291" max="1536" width="9.140625" style="258"/>
    <col min="1537" max="1537" width="43.7109375" style="258" customWidth="1"/>
    <col min="1538" max="1538" width="1.42578125" style="258" customWidth="1"/>
    <col min="1539" max="1539" width="18.5703125" style="258" customWidth="1"/>
    <col min="1540" max="1540" width="14.140625" style="258" customWidth="1"/>
    <col min="1541" max="1541" width="1.42578125" style="258" customWidth="1"/>
    <col min="1542" max="1542" width="18.5703125" style="258" customWidth="1"/>
    <col min="1543" max="1543" width="13.7109375" style="258" customWidth="1"/>
    <col min="1544" max="1544" width="1.42578125" style="258" customWidth="1"/>
    <col min="1545" max="1545" width="19" style="258" customWidth="1"/>
    <col min="1546" max="1546" width="16.7109375" style="258" customWidth="1"/>
    <col min="1547" max="1792" width="9.140625" style="258"/>
    <col min="1793" max="1793" width="43.7109375" style="258" customWidth="1"/>
    <col min="1794" max="1794" width="1.42578125" style="258" customWidth="1"/>
    <col min="1795" max="1795" width="18.5703125" style="258" customWidth="1"/>
    <col min="1796" max="1796" width="14.140625" style="258" customWidth="1"/>
    <col min="1797" max="1797" width="1.42578125" style="258" customWidth="1"/>
    <col min="1798" max="1798" width="18.5703125" style="258" customWidth="1"/>
    <col min="1799" max="1799" width="13.7109375" style="258" customWidth="1"/>
    <col min="1800" max="1800" width="1.42578125" style="258" customWidth="1"/>
    <col min="1801" max="1801" width="19" style="258" customWidth="1"/>
    <col min="1802" max="1802" width="16.7109375" style="258" customWidth="1"/>
    <col min="1803" max="2048" width="9.140625" style="258"/>
    <col min="2049" max="2049" width="43.7109375" style="258" customWidth="1"/>
    <col min="2050" max="2050" width="1.42578125" style="258" customWidth="1"/>
    <col min="2051" max="2051" width="18.5703125" style="258" customWidth="1"/>
    <col min="2052" max="2052" width="14.140625" style="258" customWidth="1"/>
    <col min="2053" max="2053" width="1.42578125" style="258" customWidth="1"/>
    <col min="2054" max="2054" width="18.5703125" style="258" customWidth="1"/>
    <col min="2055" max="2055" width="13.7109375" style="258" customWidth="1"/>
    <col min="2056" max="2056" width="1.42578125" style="258" customWidth="1"/>
    <col min="2057" max="2057" width="19" style="258" customWidth="1"/>
    <col min="2058" max="2058" width="16.7109375" style="258" customWidth="1"/>
    <col min="2059" max="2304" width="9.140625" style="258"/>
    <col min="2305" max="2305" width="43.7109375" style="258" customWidth="1"/>
    <col min="2306" max="2306" width="1.42578125" style="258" customWidth="1"/>
    <col min="2307" max="2307" width="18.5703125" style="258" customWidth="1"/>
    <col min="2308" max="2308" width="14.140625" style="258" customWidth="1"/>
    <col min="2309" max="2309" width="1.42578125" style="258" customWidth="1"/>
    <col min="2310" max="2310" width="18.5703125" style="258" customWidth="1"/>
    <col min="2311" max="2311" width="13.7109375" style="258" customWidth="1"/>
    <col min="2312" max="2312" width="1.42578125" style="258" customWidth="1"/>
    <col min="2313" max="2313" width="19" style="258" customWidth="1"/>
    <col min="2314" max="2314" width="16.7109375" style="258" customWidth="1"/>
    <col min="2315" max="2560" width="9.140625" style="258"/>
    <col min="2561" max="2561" width="43.7109375" style="258" customWidth="1"/>
    <col min="2562" max="2562" width="1.42578125" style="258" customWidth="1"/>
    <col min="2563" max="2563" width="18.5703125" style="258" customWidth="1"/>
    <col min="2564" max="2564" width="14.140625" style="258" customWidth="1"/>
    <col min="2565" max="2565" width="1.42578125" style="258" customWidth="1"/>
    <col min="2566" max="2566" width="18.5703125" style="258" customWidth="1"/>
    <col min="2567" max="2567" width="13.7109375" style="258" customWidth="1"/>
    <col min="2568" max="2568" width="1.42578125" style="258" customWidth="1"/>
    <col min="2569" max="2569" width="19" style="258" customWidth="1"/>
    <col min="2570" max="2570" width="16.7109375" style="258" customWidth="1"/>
    <col min="2571" max="2816" width="9.140625" style="258"/>
    <col min="2817" max="2817" width="43.7109375" style="258" customWidth="1"/>
    <col min="2818" max="2818" width="1.42578125" style="258" customWidth="1"/>
    <col min="2819" max="2819" width="18.5703125" style="258" customWidth="1"/>
    <col min="2820" max="2820" width="14.140625" style="258" customWidth="1"/>
    <col min="2821" max="2821" width="1.42578125" style="258" customWidth="1"/>
    <col min="2822" max="2822" width="18.5703125" style="258" customWidth="1"/>
    <col min="2823" max="2823" width="13.7109375" style="258" customWidth="1"/>
    <col min="2824" max="2824" width="1.42578125" style="258" customWidth="1"/>
    <col min="2825" max="2825" width="19" style="258" customWidth="1"/>
    <col min="2826" max="2826" width="16.7109375" style="258" customWidth="1"/>
    <col min="2827" max="3072" width="9.140625" style="258"/>
    <col min="3073" max="3073" width="43.7109375" style="258" customWidth="1"/>
    <col min="3074" max="3074" width="1.42578125" style="258" customWidth="1"/>
    <col min="3075" max="3075" width="18.5703125" style="258" customWidth="1"/>
    <col min="3076" max="3076" width="14.140625" style="258" customWidth="1"/>
    <col min="3077" max="3077" width="1.42578125" style="258" customWidth="1"/>
    <col min="3078" max="3078" width="18.5703125" style="258" customWidth="1"/>
    <col min="3079" max="3079" width="13.7109375" style="258" customWidth="1"/>
    <col min="3080" max="3080" width="1.42578125" style="258" customWidth="1"/>
    <col min="3081" max="3081" width="19" style="258" customWidth="1"/>
    <col min="3082" max="3082" width="16.7109375" style="258" customWidth="1"/>
    <col min="3083" max="3328" width="9.140625" style="258"/>
    <col min="3329" max="3329" width="43.7109375" style="258" customWidth="1"/>
    <col min="3330" max="3330" width="1.42578125" style="258" customWidth="1"/>
    <col min="3331" max="3331" width="18.5703125" style="258" customWidth="1"/>
    <col min="3332" max="3332" width="14.140625" style="258" customWidth="1"/>
    <col min="3333" max="3333" width="1.42578125" style="258" customWidth="1"/>
    <col min="3334" max="3334" width="18.5703125" style="258" customWidth="1"/>
    <col min="3335" max="3335" width="13.7109375" style="258" customWidth="1"/>
    <col min="3336" max="3336" width="1.42578125" style="258" customWidth="1"/>
    <col min="3337" max="3337" width="19" style="258" customWidth="1"/>
    <col min="3338" max="3338" width="16.7109375" style="258" customWidth="1"/>
    <col min="3339" max="3584" width="9.140625" style="258"/>
    <col min="3585" max="3585" width="43.7109375" style="258" customWidth="1"/>
    <col min="3586" max="3586" width="1.42578125" style="258" customWidth="1"/>
    <col min="3587" max="3587" width="18.5703125" style="258" customWidth="1"/>
    <col min="3588" max="3588" width="14.140625" style="258" customWidth="1"/>
    <col min="3589" max="3589" width="1.42578125" style="258" customWidth="1"/>
    <col min="3590" max="3590" width="18.5703125" style="258" customWidth="1"/>
    <col min="3591" max="3591" width="13.7109375" style="258" customWidth="1"/>
    <col min="3592" max="3592" width="1.42578125" style="258" customWidth="1"/>
    <col min="3593" max="3593" width="19" style="258" customWidth="1"/>
    <col min="3594" max="3594" width="16.7109375" style="258" customWidth="1"/>
    <col min="3595" max="3840" width="9.140625" style="258"/>
    <col min="3841" max="3841" width="43.7109375" style="258" customWidth="1"/>
    <col min="3842" max="3842" width="1.42578125" style="258" customWidth="1"/>
    <col min="3843" max="3843" width="18.5703125" style="258" customWidth="1"/>
    <col min="3844" max="3844" width="14.140625" style="258" customWidth="1"/>
    <col min="3845" max="3845" width="1.42578125" style="258" customWidth="1"/>
    <col min="3846" max="3846" width="18.5703125" style="258" customWidth="1"/>
    <col min="3847" max="3847" width="13.7109375" style="258" customWidth="1"/>
    <col min="3848" max="3848" width="1.42578125" style="258" customWidth="1"/>
    <col min="3849" max="3849" width="19" style="258" customWidth="1"/>
    <col min="3850" max="3850" width="16.7109375" style="258" customWidth="1"/>
    <col min="3851" max="4096" width="9.140625" style="258"/>
    <col min="4097" max="4097" width="43.7109375" style="258" customWidth="1"/>
    <col min="4098" max="4098" width="1.42578125" style="258" customWidth="1"/>
    <col min="4099" max="4099" width="18.5703125" style="258" customWidth="1"/>
    <col min="4100" max="4100" width="14.140625" style="258" customWidth="1"/>
    <col min="4101" max="4101" width="1.42578125" style="258" customWidth="1"/>
    <col min="4102" max="4102" width="18.5703125" style="258" customWidth="1"/>
    <col min="4103" max="4103" width="13.7109375" style="258" customWidth="1"/>
    <col min="4104" max="4104" width="1.42578125" style="258" customWidth="1"/>
    <col min="4105" max="4105" width="19" style="258" customWidth="1"/>
    <col min="4106" max="4106" width="16.7109375" style="258" customWidth="1"/>
    <col min="4107" max="4352" width="9.140625" style="258"/>
    <col min="4353" max="4353" width="43.7109375" style="258" customWidth="1"/>
    <col min="4354" max="4354" width="1.42578125" style="258" customWidth="1"/>
    <col min="4355" max="4355" width="18.5703125" style="258" customWidth="1"/>
    <col min="4356" max="4356" width="14.140625" style="258" customWidth="1"/>
    <col min="4357" max="4357" width="1.42578125" style="258" customWidth="1"/>
    <col min="4358" max="4358" width="18.5703125" style="258" customWidth="1"/>
    <col min="4359" max="4359" width="13.7109375" style="258" customWidth="1"/>
    <col min="4360" max="4360" width="1.42578125" style="258" customWidth="1"/>
    <col min="4361" max="4361" width="19" style="258" customWidth="1"/>
    <col min="4362" max="4362" width="16.7109375" style="258" customWidth="1"/>
    <col min="4363" max="4608" width="9.140625" style="258"/>
    <col min="4609" max="4609" width="43.7109375" style="258" customWidth="1"/>
    <col min="4610" max="4610" width="1.42578125" style="258" customWidth="1"/>
    <col min="4611" max="4611" width="18.5703125" style="258" customWidth="1"/>
    <col min="4612" max="4612" width="14.140625" style="258" customWidth="1"/>
    <col min="4613" max="4613" width="1.42578125" style="258" customWidth="1"/>
    <col min="4614" max="4614" width="18.5703125" style="258" customWidth="1"/>
    <col min="4615" max="4615" width="13.7109375" style="258" customWidth="1"/>
    <col min="4616" max="4616" width="1.42578125" style="258" customWidth="1"/>
    <col min="4617" max="4617" width="19" style="258" customWidth="1"/>
    <col min="4618" max="4618" width="16.7109375" style="258" customWidth="1"/>
    <col min="4619" max="4864" width="9.140625" style="258"/>
    <col min="4865" max="4865" width="43.7109375" style="258" customWidth="1"/>
    <col min="4866" max="4866" width="1.42578125" style="258" customWidth="1"/>
    <col min="4867" max="4867" width="18.5703125" style="258" customWidth="1"/>
    <col min="4868" max="4868" width="14.140625" style="258" customWidth="1"/>
    <col min="4869" max="4869" width="1.42578125" style="258" customWidth="1"/>
    <col min="4870" max="4870" width="18.5703125" style="258" customWidth="1"/>
    <col min="4871" max="4871" width="13.7109375" style="258" customWidth="1"/>
    <col min="4872" max="4872" width="1.42578125" style="258" customWidth="1"/>
    <col min="4873" max="4873" width="19" style="258" customWidth="1"/>
    <col min="4874" max="4874" width="16.7109375" style="258" customWidth="1"/>
    <col min="4875" max="5120" width="9.140625" style="258"/>
    <col min="5121" max="5121" width="43.7109375" style="258" customWidth="1"/>
    <col min="5122" max="5122" width="1.42578125" style="258" customWidth="1"/>
    <col min="5123" max="5123" width="18.5703125" style="258" customWidth="1"/>
    <col min="5124" max="5124" width="14.140625" style="258" customWidth="1"/>
    <col min="5125" max="5125" width="1.42578125" style="258" customWidth="1"/>
    <col min="5126" max="5126" width="18.5703125" style="258" customWidth="1"/>
    <col min="5127" max="5127" width="13.7109375" style="258" customWidth="1"/>
    <col min="5128" max="5128" width="1.42578125" style="258" customWidth="1"/>
    <col min="5129" max="5129" width="19" style="258" customWidth="1"/>
    <col min="5130" max="5130" width="16.7109375" style="258" customWidth="1"/>
    <col min="5131" max="5376" width="9.140625" style="258"/>
    <col min="5377" max="5377" width="43.7109375" style="258" customWidth="1"/>
    <col min="5378" max="5378" width="1.42578125" style="258" customWidth="1"/>
    <col min="5379" max="5379" width="18.5703125" style="258" customWidth="1"/>
    <col min="5380" max="5380" width="14.140625" style="258" customWidth="1"/>
    <col min="5381" max="5381" width="1.42578125" style="258" customWidth="1"/>
    <col min="5382" max="5382" width="18.5703125" style="258" customWidth="1"/>
    <col min="5383" max="5383" width="13.7109375" style="258" customWidth="1"/>
    <col min="5384" max="5384" width="1.42578125" style="258" customWidth="1"/>
    <col min="5385" max="5385" width="19" style="258" customWidth="1"/>
    <col min="5386" max="5386" width="16.7109375" style="258" customWidth="1"/>
    <col min="5387" max="5632" width="9.140625" style="258"/>
    <col min="5633" max="5633" width="43.7109375" style="258" customWidth="1"/>
    <col min="5634" max="5634" width="1.42578125" style="258" customWidth="1"/>
    <col min="5635" max="5635" width="18.5703125" style="258" customWidth="1"/>
    <col min="5636" max="5636" width="14.140625" style="258" customWidth="1"/>
    <col min="5637" max="5637" width="1.42578125" style="258" customWidth="1"/>
    <col min="5638" max="5638" width="18.5703125" style="258" customWidth="1"/>
    <col min="5639" max="5639" width="13.7109375" style="258" customWidth="1"/>
    <col min="5640" max="5640" width="1.42578125" style="258" customWidth="1"/>
    <col min="5641" max="5641" width="19" style="258" customWidth="1"/>
    <col min="5642" max="5642" width="16.7109375" style="258" customWidth="1"/>
    <col min="5643" max="5888" width="9.140625" style="258"/>
    <col min="5889" max="5889" width="43.7109375" style="258" customWidth="1"/>
    <col min="5890" max="5890" width="1.42578125" style="258" customWidth="1"/>
    <col min="5891" max="5891" width="18.5703125" style="258" customWidth="1"/>
    <col min="5892" max="5892" width="14.140625" style="258" customWidth="1"/>
    <col min="5893" max="5893" width="1.42578125" style="258" customWidth="1"/>
    <col min="5894" max="5894" width="18.5703125" style="258" customWidth="1"/>
    <col min="5895" max="5895" width="13.7109375" style="258" customWidth="1"/>
    <col min="5896" max="5896" width="1.42578125" style="258" customWidth="1"/>
    <col min="5897" max="5897" width="19" style="258" customWidth="1"/>
    <col min="5898" max="5898" width="16.7109375" style="258" customWidth="1"/>
    <col min="5899" max="6144" width="9.140625" style="258"/>
    <col min="6145" max="6145" width="43.7109375" style="258" customWidth="1"/>
    <col min="6146" max="6146" width="1.42578125" style="258" customWidth="1"/>
    <col min="6147" max="6147" width="18.5703125" style="258" customWidth="1"/>
    <col min="6148" max="6148" width="14.140625" style="258" customWidth="1"/>
    <col min="6149" max="6149" width="1.42578125" style="258" customWidth="1"/>
    <col min="6150" max="6150" width="18.5703125" style="258" customWidth="1"/>
    <col min="6151" max="6151" width="13.7109375" style="258" customWidth="1"/>
    <col min="6152" max="6152" width="1.42578125" style="258" customWidth="1"/>
    <col min="6153" max="6153" width="19" style="258" customWidth="1"/>
    <col min="6154" max="6154" width="16.7109375" style="258" customWidth="1"/>
    <col min="6155" max="6400" width="9.140625" style="258"/>
    <col min="6401" max="6401" width="43.7109375" style="258" customWidth="1"/>
    <col min="6402" max="6402" width="1.42578125" style="258" customWidth="1"/>
    <col min="6403" max="6403" width="18.5703125" style="258" customWidth="1"/>
    <col min="6404" max="6404" width="14.140625" style="258" customWidth="1"/>
    <col min="6405" max="6405" width="1.42578125" style="258" customWidth="1"/>
    <col min="6406" max="6406" width="18.5703125" style="258" customWidth="1"/>
    <col min="6407" max="6407" width="13.7109375" style="258" customWidth="1"/>
    <col min="6408" max="6408" width="1.42578125" style="258" customWidth="1"/>
    <col min="6409" max="6409" width="19" style="258" customWidth="1"/>
    <col min="6410" max="6410" width="16.7109375" style="258" customWidth="1"/>
    <col min="6411" max="6656" width="9.140625" style="258"/>
    <col min="6657" max="6657" width="43.7109375" style="258" customWidth="1"/>
    <col min="6658" max="6658" width="1.42578125" style="258" customWidth="1"/>
    <col min="6659" max="6659" width="18.5703125" style="258" customWidth="1"/>
    <col min="6660" max="6660" width="14.140625" style="258" customWidth="1"/>
    <col min="6661" max="6661" width="1.42578125" style="258" customWidth="1"/>
    <col min="6662" max="6662" width="18.5703125" style="258" customWidth="1"/>
    <col min="6663" max="6663" width="13.7109375" style="258" customWidth="1"/>
    <col min="6664" max="6664" width="1.42578125" style="258" customWidth="1"/>
    <col min="6665" max="6665" width="19" style="258" customWidth="1"/>
    <col min="6666" max="6666" width="16.7109375" style="258" customWidth="1"/>
    <col min="6667" max="6912" width="9.140625" style="258"/>
    <col min="6913" max="6913" width="43.7109375" style="258" customWidth="1"/>
    <col min="6914" max="6914" width="1.42578125" style="258" customWidth="1"/>
    <col min="6915" max="6915" width="18.5703125" style="258" customWidth="1"/>
    <col min="6916" max="6916" width="14.140625" style="258" customWidth="1"/>
    <col min="6917" max="6917" width="1.42578125" style="258" customWidth="1"/>
    <col min="6918" max="6918" width="18.5703125" style="258" customWidth="1"/>
    <col min="6919" max="6919" width="13.7109375" style="258" customWidth="1"/>
    <col min="6920" max="6920" width="1.42578125" style="258" customWidth="1"/>
    <col min="6921" max="6921" width="19" style="258" customWidth="1"/>
    <col min="6922" max="6922" width="16.7109375" style="258" customWidth="1"/>
    <col min="6923" max="7168" width="9.140625" style="258"/>
    <col min="7169" max="7169" width="43.7109375" style="258" customWidth="1"/>
    <col min="7170" max="7170" width="1.42578125" style="258" customWidth="1"/>
    <col min="7171" max="7171" width="18.5703125" style="258" customWidth="1"/>
    <col min="7172" max="7172" width="14.140625" style="258" customWidth="1"/>
    <col min="7173" max="7173" width="1.42578125" style="258" customWidth="1"/>
    <col min="7174" max="7174" width="18.5703125" style="258" customWidth="1"/>
    <col min="7175" max="7175" width="13.7109375" style="258" customWidth="1"/>
    <col min="7176" max="7176" width="1.42578125" style="258" customWidth="1"/>
    <col min="7177" max="7177" width="19" style="258" customWidth="1"/>
    <col min="7178" max="7178" width="16.7109375" style="258" customWidth="1"/>
    <col min="7179" max="7424" width="9.140625" style="258"/>
    <col min="7425" max="7425" width="43.7109375" style="258" customWidth="1"/>
    <col min="7426" max="7426" width="1.42578125" style="258" customWidth="1"/>
    <col min="7427" max="7427" width="18.5703125" style="258" customWidth="1"/>
    <col min="7428" max="7428" width="14.140625" style="258" customWidth="1"/>
    <col min="7429" max="7429" width="1.42578125" style="258" customWidth="1"/>
    <col min="7430" max="7430" width="18.5703125" style="258" customWidth="1"/>
    <col min="7431" max="7431" width="13.7109375" style="258" customWidth="1"/>
    <col min="7432" max="7432" width="1.42578125" style="258" customWidth="1"/>
    <col min="7433" max="7433" width="19" style="258" customWidth="1"/>
    <col min="7434" max="7434" width="16.7109375" style="258" customWidth="1"/>
    <col min="7435" max="7680" width="9.140625" style="258"/>
    <col min="7681" max="7681" width="43.7109375" style="258" customWidth="1"/>
    <col min="7682" max="7682" width="1.42578125" style="258" customWidth="1"/>
    <col min="7683" max="7683" width="18.5703125" style="258" customWidth="1"/>
    <col min="7684" max="7684" width="14.140625" style="258" customWidth="1"/>
    <col min="7685" max="7685" width="1.42578125" style="258" customWidth="1"/>
    <col min="7686" max="7686" width="18.5703125" style="258" customWidth="1"/>
    <col min="7687" max="7687" width="13.7109375" style="258" customWidth="1"/>
    <col min="7688" max="7688" width="1.42578125" style="258" customWidth="1"/>
    <col min="7689" max="7689" width="19" style="258" customWidth="1"/>
    <col min="7690" max="7690" width="16.7109375" style="258" customWidth="1"/>
    <col min="7691" max="7936" width="9.140625" style="258"/>
    <col min="7937" max="7937" width="43.7109375" style="258" customWidth="1"/>
    <col min="7938" max="7938" width="1.42578125" style="258" customWidth="1"/>
    <col min="7939" max="7939" width="18.5703125" style="258" customWidth="1"/>
    <col min="7940" max="7940" width="14.140625" style="258" customWidth="1"/>
    <col min="7941" max="7941" width="1.42578125" style="258" customWidth="1"/>
    <col min="7942" max="7942" width="18.5703125" style="258" customWidth="1"/>
    <col min="7943" max="7943" width="13.7109375" style="258" customWidth="1"/>
    <col min="7944" max="7944" width="1.42578125" style="258" customWidth="1"/>
    <col min="7945" max="7945" width="19" style="258" customWidth="1"/>
    <col min="7946" max="7946" width="16.7109375" style="258" customWidth="1"/>
    <col min="7947" max="8192" width="9.140625" style="258"/>
    <col min="8193" max="8193" width="43.7109375" style="258" customWidth="1"/>
    <col min="8194" max="8194" width="1.42578125" style="258" customWidth="1"/>
    <col min="8195" max="8195" width="18.5703125" style="258" customWidth="1"/>
    <col min="8196" max="8196" width="14.140625" style="258" customWidth="1"/>
    <col min="8197" max="8197" width="1.42578125" style="258" customWidth="1"/>
    <col min="8198" max="8198" width="18.5703125" style="258" customWidth="1"/>
    <col min="8199" max="8199" width="13.7109375" style="258" customWidth="1"/>
    <col min="8200" max="8200" width="1.42578125" style="258" customWidth="1"/>
    <col min="8201" max="8201" width="19" style="258" customWidth="1"/>
    <col min="8202" max="8202" width="16.7109375" style="258" customWidth="1"/>
    <col min="8203" max="8448" width="9.140625" style="258"/>
    <col min="8449" max="8449" width="43.7109375" style="258" customWidth="1"/>
    <col min="8450" max="8450" width="1.42578125" style="258" customWidth="1"/>
    <col min="8451" max="8451" width="18.5703125" style="258" customWidth="1"/>
    <col min="8452" max="8452" width="14.140625" style="258" customWidth="1"/>
    <col min="8453" max="8453" width="1.42578125" style="258" customWidth="1"/>
    <col min="8454" max="8454" width="18.5703125" style="258" customWidth="1"/>
    <col min="8455" max="8455" width="13.7109375" style="258" customWidth="1"/>
    <col min="8456" max="8456" width="1.42578125" style="258" customWidth="1"/>
    <col min="8457" max="8457" width="19" style="258" customWidth="1"/>
    <col min="8458" max="8458" width="16.7109375" style="258" customWidth="1"/>
    <col min="8459" max="8704" width="9.140625" style="258"/>
    <col min="8705" max="8705" width="43.7109375" style="258" customWidth="1"/>
    <col min="8706" max="8706" width="1.42578125" style="258" customWidth="1"/>
    <col min="8707" max="8707" width="18.5703125" style="258" customWidth="1"/>
    <col min="8708" max="8708" width="14.140625" style="258" customWidth="1"/>
    <col min="8709" max="8709" width="1.42578125" style="258" customWidth="1"/>
    <col min="8710" max="8710" width="18.5703125" style="258" customWidth="1"/>
    <col min="8711" max="8711" width="13.7109375" style="258" customWidth="1"/>
    <col min="8712" max="8712" width="1.42578125" style="258" customWidth="1"/>
    <col min="8713" max="8713" width="19" style="258" customWidth="1"/>
    <col min="8714" max="8714" width="16.7109375" style="258" customWidth="1"/>
    <col min="8715" max="8960" width="9.140625" style="258"/>
    <col min="8961" max="8961" width="43.7109375" style="258" customWidth="1"/>
    <col min="8962" max="8962" width="1.42578125" style="258" customWidth="1"/>
    <col min="8963" max="8963" width="18.5703125" style="258" customWidth="1"/>
    <col min="8964" max="8964" width="14.140625" style="258" customWidth="1"/>
    <col min="8965" max="8965" width="1.42578125" style="258" customWidth="1"/>
    <col min="8966" max="8966" width="18.5703125" style="258" customWidth="1"/>
    <col min="8967" max="8967" width="13.7109375" style="258" customWidth="1"/>
    <col min="8968" max="8968" width="1.42578125" style="258" customWidth="1"/>
    <col min="8969" max="8969" width="19" style="258" customWidth="1"/>
    <col min="8970" max="8970" width="16.7109375" style="258" customWidth="1"/>
    <col min="8971" max="9216" width="9.140625" style="258"/>
    <col min="9217" max="9217" width="43.7109375" style="258" customWidth="1"/>
    <col min="9218" max="9218" width="1.42578125" style="258" customWidth="1"/>
    <col min="9219" max="9219" width="18.5703125" style="258" customWidth="1"/>
    <col min="9220" max="9220" width="14.140625" style="258" customWidth="1"/>
    <col min="9221" max="9221" width="1.42578125" style="258" customWidth="1"/>
    <col min="9222" max="9222" width="18.5703125" style="258" customWidth="1"/>
    <col min="9223" max="9223" width="13.7109375" style="258" customWidth="1"/>
    <col min="9224" max="9224" width="1.42578125" style="258" customWidth="1"/>
    <col min="9225" max="9225" width="19" style="258" customWidth="1"/>
    <col min="9226" max="9226" width="16.7109375" style="258" customWidth="1"/>
    <col min="9227" max="9472" width="9.140625" style="258"/>
    <col min="9473" max="9473" width="43.7109375" style="258" customWidth="1"/>
    <col min="9474" max="9474" width="1.42578125" style="258" customWidth="1"/>
    <col min="9475" max="9475" width="18.5703125" style="258" customWidth="1"/>
    <col min="9476" max="9476" width="14.140625" style="258" customWidth="1"/>
    <col min="9477" max="9477" width="1.42578125" style="258" customWidth="1"/>
    <col min="9478" max="9478" width="18.5703125" style="258" customWidth="1"/>
    <col min="9479" max="9479" width="13.7109375" style="258" customWidth="1"/>
    <col min="9480" max="9480" width="1.42578125" style="258" customWidth="1"/>
    <col min="9481" max="9481" width="19" style="258" customWidth="1"/>
    <col min="9482" max="9482" width="16.7109375" style="258" customWidth="1"/>
    <col min="9483" max="9728" width="9.140625" style="258"/>
    <col min="9729" max="9729" width="43.7109375" style="258" customWidth="1"/>
    <col min="9730" max="9730" width="1.42578125" style="258" customWidth="1"/>
    <col min="9731" max="9731" width="18.5703125" style="258" customWidth="1"/>
    <col min="9732" max="9732" width="14.140625" style="258" customWidth="1"/>
    <col min="9733" max="9733" width="1.42578125" style="258" customWidth="1"/>
    <col min="9734" max="9734" width="18.5703125" style="258" customWidth="1"/>
    <col min="9735" max="9735" width="13.7109375" style="258" customWidth="1"/>
    <col min="9736" max="9736" width="1.42578125" style="258" customWidth="1"/>
    <col min="9737" max="9737" width="19" style="258" customWidth="1"/>
    <col min="9738" max="9738" width="16.7109375" style="258" customWidth="1"/>
    <col min="9739" max="9984" width="9.140625" style="258"/>
    <col min="9985" max="9985" width="43.7109375" style="258" customWidth="1"/>
    <col min="9986" max="9986" width="1.42578125" style="258" customWidth="1"/>
    <col min="9987" max="9987" width="18.5703125" style="258" customWidth="1"/>
    <col min="9988" max="9988" width="14.140625" style="258" customWidth="1"/>
    <col min="9989" max="9989" width="1.42578125" style="258" customWidth="1"/>
    <col min="9990" max="9990" width="18.5703125" style="258" customWidth="1"/>
    <col min="9991" max="9991" width="13.7109375" style="258" customWidth="1"/>
    <col min="9992" max="9992" width="1.42578125" style="258" customWidth="1"/>
    <col min="9993" max="9993" width="19" style="258" customWidth="1"/>
    <col min="9994" max="9994" width="16.7109375" style="258" customWidth="1"/>
    <col min="9995" max="10240" width="9.140625" style="258"/>
    <col min="10241" max="10241" width="43.7109375" style="258" customWidth="1"/>
    <col min="10242" max="10242" width="1.42578125" style="258" customWidth="1"/>
    <col min="10243" max="10243" width="18.5703125" style="258" customWidth="1"/>
    <col min="10244" max="10244" width="14.140625" style="258" customWidth="1"/>
    <col min="10245" max="10245" width="1.42578125" style="258" customWidth="1"/>
    <col min="10246" max="10246" width="18.5703125" style="258" customWidth="1"/>
    <col min="10247" max="10247" width="13.7109375" style="258" customWidth="1"/>
    <col min="10248" max="10248" width="1.42578125" style="258" customWidth="1"/>
    <col min="10249" max="10249" width="19" style="258" customWidth="1"/>
    <col min="10250" max="10250" width="16.7109375" style="258" customWidth="1"/>
    <col min="10251" max="10496" width="9.140625" style="258"/>
    <col min="10497" max="10497" width="43.7109375" style="258" customWidth="1"/>
    <col min="10498" max="10498" width="1.42578125" style="258" customWidth="1"/>
    <col min="10499" max="10499" width="18.5703125" style="258" customWidth="1"/>
    <col min="10500" max="10500" width="14.140625" style="258" customWidth="1"/>
    <col min="10501" max="10501" width="1.42578125" style="258" customWidth="1"/>
    <col min="10502" max="10502" width="18.5703125" style="258" customWidth="1"/>
    <col min="10503" max="10503" width="13.7109375" style="258" customWidth="1"/>
    <col min="10504" max="10504" width="1.42578125" style="258" customWidth="1"/>
    <col min="10505" max="10505" width="19" style="258" customWidth="1"/>
    <col min="10506" max="10506" width="16.7109375" style="258" customWidth="1"/>
    <col min="10507" max="10752" width="9.140625" style="258"/>
    <col min="10753" max="10753" width="43.7109375" style="258" customWidth="1"/>
    <col min="10754" max="10754" width="1.42578125" style="258" customWidth="1"/>
    <col min="10755" max="10755" width="18.5703125" style="258" customWidth="1"/>
    <col min="10756" max="10756" width="14.140625" style="258" customWidth="1"/>
    <col min="10757" max="10757" width="1.42578125" style="258" customWidth="1"/>
    <col min="10758" max="10758" width="18.5703125" style="258" customWidth="1"/>
    <col min="10759" max="10759" width="13.7109375" style="258" customWidth="1"/>
    <col min="10760" max="10760" width="1.42578125" style="258" customWidth="1"/>
    <col min="10761" max="10761" width="19" style="258" customWidth="1"/>
    <col min="10762" max="10762" width="16.7109375" style="258" customWidth="1"/>
    <col min="10763" max="11008" width="9.140625" style="258"/>
    <col min="11009" max="11009" width="43.7109375" style="258" customWidth="1"/>
    <col min="11010" max="11010" width="1.42578125" style="258" customWidth="1"/>
    <col min="11011" max="11011" width="18.5703125" style="258" customWidth="1"/>
    <col min="11012" max="11012" width="14.140625" style="258" customWidth="1"/>
    <col min="11013" max="11013" width="1.42578125" style="258" customWidth="1"/>
    <col min="11014" max="11014" width="18.5703125" style="258" customWidth="1"/>
    <col min="11015" max="11015" width="13.7109375" style="258" customWidth="1"/>
    <col min="11016" max="11016" width="1.42578125" style="258" customWidth="1"/>
    <col min="11017" max="11017" width="19" style="258" customWidth="1"/>
    <col min="11018" max="11018" width="16.7109375" style="258" customWidth="1"/>
    <col min="11019" max="11264" width="9.140625" style="258"/>
    <col min="11265" max="11265" width="43.7109375" style="258" customWidth="1"/>
    <col min="11266" max="11266" width="1.42578125" style="258" customWidth="1"/>
    <col min="11267" max="11267" width="18.5703125" style="258" customWidth="1"/>
    <col min="11268" max="11268" width="14.140625" style="258" customWidth="1"/>
    <col min="11269" max="11269" width="1.42578125" style="258" customWidth="1"/>
    <col min="11270" max="11270" width="18.5703125" style="258" customWidth="1"/>
    <col min="11271" max="11271" width="13.7109375" style="258" customWidth="1"/>
    <col min="11272" max="11272" width="1.42578125" style="258" customWidth="1"/>
    <col min="11273" max="11273" width="19" style="258" customWidth="1"/>
    <col min="11274" max="11274" width="16.7109375" style="258" customWidth="1"/>
    <col min="11275" max="11520" width="9.140625" style="258"/>
    <col min="11521" max="11521" width="43.7109375" style="258" customWidth="1"/>
    <col min="11522" max="11522" width="1.42578125" style="258" customWidth="1"/>
    <col min="11523" max="11523" width="18.5703125" style="258" customWidth="1"/>
    <col min="11524" max="11524" width="14.140625" style="258" customWidth="1"/>
    <col min="11525" max="11525" width="1.42578125" style="258" customWidth="1"/>
    <col min="11526" max="11526" width="18.5703125" style="258" customWidth="1"/>
    <col min="11527" max="11527" width="13.7109375" style="258" customWidth="1"/>
    <col min="11528" max="11528" width="1.42578125" style="258" customWidth="1"/>
    <col min="11529" max="11529" width="19" style="258" customWidth="1"/>
    <col min="11530" max="11530" width="16.7109375" style="258" customWidth="1"/>
    <col min="11531" max="11776" width="9.140625" style="258"/>
    <col min="11777" max="11777" width="43.7109375" style="258" customWidth="1"/>
    <col min="11778" max="11778" width="1.42578125" style="258" customWidth="1"/>
    <col min="11779" max="11779" width="18.5703125" style="258" customWidth="1"/>
    <col min="11780" max="11780" width="14.140625" style="258" customWidth="1"/>
    <col min="11781" max="11781" width="1.42578125" style="258" customWidth="1"/>
    <col min="11782" max="11782" width="18.5703125" style="258" customWidth="1"/>
    <col min="11783" max="11783" width="13.7109375" style="258" customWidth="1"/>
    <col min="11784" max="11784" width="1.42578125" style="258" customWidth="1"/>
    <col min="11785" max="11785" width="19" style="258" customWidth="1"/>
    <col min="11786" max="11786" width="16.7109375" style="258" customWidth="1"/>
    <col min="11787" max="12032" width="9.140625" style="258"/>
    <col min="12033" max="12033" width="43.7109375" style="258" customWidth="1"/>
    <col min="12034" max="12034" width="1.42578125" style="258" customWidth="1"/>
    <col min="12035" max="12035" width="18.5703125" style="258" customWidth="1"/>
    <col min="12036" max="12036" width="14.140625" style="258" customWidth="1"/>
    <col min="12037" max="12037" width="1.42578125" style="258" customWidth="1"/>
    <col min="12038" max="12038" width="18.5703125" style="258" customWidth="1"/>
    <col min="12039" max="12039" width="13.7109375" style="258" customWidth="1"/>
    <col min="12040" max="12040" width="1.42578125" style="258" customWidth="1"/>
    <col min="12041" max="12041" width="19" style="258" customWidth="1"/>
    <col min="12042" max="12042" width="16.7109375" style="258" customWidth="1"/>
    <col min="12043" max="12288" width="9.140625" style="258"/>
    <col min="12289" max="12289" width="43.7109375" style="258" customWidth="1"/>
    <col min="12290" max="12290" width="1.42578125" style="258" customWidth="1"/>
    <col min="12291" max="12291" width="18.5703125" style="258" customWidth="1"/>
    <col min="12292" max="12292" width="14.140625" style="258" customWidth="1"/>
    <col min="12293" max="12293" width="1.42578125" style="258" customWidth="1"/>
    <col min="12294" max="12294" width="18.5703125" style="258" customWidth="1"/>
    <col min="12295" max="12295" width="13.7109375" style="258" customWidth="1"/>
    <col min="12296" max="12296" width="1.42578125" style="258" customWidth="1"/>
    <col min="12297" max="12297" width="19" style="258" customWidth="1"/>
    <col min="12298" max="12298" width="16.7109375" style="258" customWidth="1"/>
    <col min="12299" max="12544" width="9.140625" style="258"/>
    <col min="12545" max="12545" width="43.7109375" style="258" customWidth="1"/>
    <col min="12546" max="12546" width="1.42578125" style="258" customWidth="1"/>
    <col min="12547" max="12547" width="18.5703125" style="258" customWidth="1"/>
    <col min="12548" max="12548" width="14.140625" style="258" customWidth="1"/>
    <col min="12549" max="12549" width="1.42578125" style="258" customWidth="1"/>
    <col min="12550" max="12550" width="18.5703125" style="258" customWidth="1"/>
    <col min="12551" max="12551" width="13.7109375" style="258" customWidth="1"/>
    <col min="12552" max="12552" width="1.42578125" style="258" customWidth="1"/>
    <col min="12553" max="12553" width="19" style="258" customWidth="1"/>
    <col min="12554" max="12554" width="16.7109375" style="258" customWidth="1"/>
    <col min="12555" max="12800" width="9.140625" style="258"/>
    <col min="12801" max="12801" width="43.7109375" style="258" customWidth="1"/>
    <col min="12802" max="12802" width="1.42578125" style="258" customWidth="1"/>
    <col min="12803" max="12803" width="18.5703125" style="258" customWidth="1"/>
    <col min="12804" max="12804" width="14.140625" style="258" customWidth="1"/>
    <col min="12805" max="12805" width="1.42578125" style="258" customWidth="1"/>
    <col min="12806" max="12806" width="18.5703125" style="258" customWidth="1"/>
    <col min="12807" max="12807" width="13.7109375" style="258" customWidth="1"/>
    <col min="12808" max="12808" width="1.42578125" style="258" customWidth="1"/>
    <col min="12809" max="12809" width="19" style="258" customWidth="1"/>
    <col min="12810" max="12810" width="16.7109375" style="258" customWidth="1"/>
    <col min="12811" max="13056" width="9.140625" style="258"/>
    <col min="13057" max="13057" width="43.7109375" style="258" customWidth="1"/>
    <col min="13058" max="13058" width="1.42578125" style="258" customWidth="1"/>
    <col min="13059" max="13059" width="18.5703125" style="258" customWidth="1"/>
    <col min="13060" max="13060" width="14.140625" style="258" customWidth="1"/>
    <col min="13061" max="13061" width="1.42578125" style="258" customWidth="1"/>
    <col min="13062" max="13062" width="18.5703125" style="258" customWidth="1"/>
    <col min="13063" max="13063" width="13.7109375" style="258" customWidth="1"/>
    <col min="13064" max="13064" width="1.42578125" style="258" customWidth="1"/>
    <col min="13065" max="13065" width="19" style="258" customWidth="1"/>
    <col min="13066" max="13066" width="16.7109375" style="258" customWidth="1"/>
    <col min="13067" max="13312" width="9.140625" style="258"/>
    <col min="13313" max="13313" width="43.7109375" style="258" customWidth="1"/>
    <col min="13314" max="13314" width="1.42578125" style="258" customWidth="1"/>
    <col min="13315" max="13315" width="18.5703125" style="258" customWidth="1"/>
    <col min="13316" max="13316" width="14.140625" style="258" customWidth="1"/>
    <col min="13317" max="13317" width="1.42578125" style="258" customWidth="1"/>
    <col min="13318" max="13318" width="18.5703125" style="258" customWidth="1"/>
    <col min="13319" max="13319" width="13.7109375" style="258" customWidth="1"/>
    <col min="13320" max="13320" width="1.42578125" style="258" customWidth="1"/>
    <col min="13321" max="13321" width="19" style="258" customWidth="1"/>
    <col min="13322" max="13322" width="16.7109375" style="258" customWidth="1"/>
    <col min="13323" max="13568" width="9.140625" style="258"/>
    <col min="13569" max="13569" width="43.7109375" style="258" customWidth="1"/>
    <col min="13570" max="13570" width="1.42578125" style="258" customWidth="1"/>
    <col min="13571" max="13571" width="18.5703125" style="258" customWidth="1"/>
    <col min="13572" max="13572" width="14.140625" style="258" customWidth="1"/>
    <col min="13573" max="13573" width="1.42578125" style="258" customWidth="1"/>
    <col min="13574" max="13574" width="18.5703125" style="258" customWidth="1"/>
    <col min="13575" max="13575" width="13.7109375" style="258" customWidth="1"/>
    <col min="13576" max="13576" width="1.42578125" style="258" customWidth="1"/>
    <col min="13577" max="13577" width="19" style="258" customWidth="1"/>
    <col min="13578" max="13578" width="16.7109375" style="258" customWidth="1"/>
    <col min="13579" max="13824" width="9.140625" style="258"/>
    <col min="13825" max="13825" width="43.7109375" style="258" customWidth="1"/>
    <col min="13826" max="13826" width="1.42578125" style="258" customWidth="1"/>
    <col min="13827" max="13827" width="18.5703125" style="258" customWidth="1"/>
    <col min="13828" max="13828" width="14.140625" style="258" customWidth="1"/>
    <col min="13829" max="13829" width="1.42578125" style="258" customWidth="1"/>
    <col min="13830" max="13830" width="18.5703125" style="258" customWidth="1"/>
    <col min="13831" max="13831" width="13.7109375" style="258" customWidth="1"/>
    <col min="13832" max="13832" width="1.42578125" style="258" customWidth="1"/>
    <col min="13833" max="13833" width="19" style="258" customWidth="1"/>
    <col min="13834" max="13834" width="16.7109375" style="258" customWidth="1"/>
    <col min="13835" max="14080" width="9.140625" style="258"/>
    <col min="14081" max="14081" width="43.7109375" style="258" customWidth="1"/>
    <col min="14082" max="14082" width="1.42578125" style="258" customWidth="1"/>
    <col min="14083" max="14083" width="18.5703125" style="258" customWidth="1"/>
    <col min="14084" max="14084" width="14.140625" style="258" customWidth="1"/>
    <col min="14085" max="14085" width="1.42578125" style="258" customWidth="1"/>
    <col min="14086" max="14086" width="18.5703125" style="258" customWidth="1"/>
    <col min="14087" max="14087" width="13.7109375" style="258" customWidth="1"/>
    <col min="14088" max="14088" width="1.42578125" style="258" customWidth="1"/>
    <col min="14089" max="14089" width="19" style="258" customWidth="1"/>
    <col min="14090" max="14090" width="16.7109375" style="258" customWidth="1"/>
    <col min="14091" max="14336" width="9.140625" style="258"/>
    <col min="14337" max="14337" width="43.7109375" style="258" customWidth="1"/>
    <col min="14338" max="14338" width="1.42578125" style="258" customWidth="1"/>
    <col min="14339" max="14339" width="18.5703125" style="258" customWidth="1"/>
    <col min="14340" max="14340" width="14.140625" style="258" customWidth="1"/>
    <col min="14341" max="14341" width="1.42578125" style="258" customWidth="1"/>
    <col min="14342" max="14342" width="18.5703125" style="258" customWidth="1"/>
    <col min="14343" max="14343" width="13.7109375" style="258" customWidth="1"/>
    <col min="14344" max="14344" width="1.42578125" style="258" customWidth="1"/>
    <col min="14345" max="14345" width="19" style="258" customWidth="1"/>
    <col min="14346" max="14346" width="16.7109375" style="258" customWidth="1"/>
    <col min="14347" max="14592" width="9.140625" style="258"/>
    <col min="14593" max="14593" width="43.7109375" style="258" customWidth="1"/>
    <col min="14594" max="14594" width="1.42578125" style="258" customWidth="1"/>
    <col min="14595" max="14595" width="18.5703125" style="258" customWidth="1"/>
    <col min="14596" max="14596" width="14.140625" style="258" customWidth="1"/>
    <col min="14597" max="14597" width="1.42578125" style="258" customWidth="1"/>
    <col min="14598" max="14598" width="18.5703125" style="258" customWidth="1"/>
    <col min="14599" max="14599" width="13.7109375" style="258" customWidth="1"/>
    <col min="14600" max="14600" width="1.42578125" style="258" customWidth="1"/>
    <col min="14601" max="14601" width="19" style="258" customWidth="1"/>
    <col min="14602" max="14602" width="16.7109375" style="258" customWidth="1"/>
    <col min="14603" max="14848" width="9.140625" style="258"/>
    <col min="14849" max="14849" width="43.7109375" style="258" customWidth="1"/>
    <col min="14850" max="14850" width="1.42578125" style="258" customWidth="1"/>
    <col min="14851" max="14851" width="18.5703125" style="258" customWidth="1"/>
    <col min="14852" max="14852" width="14.140625" style="258" customWidth="1"/>
    <col min="14853" max="14853" width="1.42578125" style="258" customWidth="1"/>
    <col min="14854" max="14854" width="18.5703125" style="258" customWidth="1"/>
    <col min="14855" max="14855" width="13.7109375" style="258" customWidth="1"/>
    <col min="14856" max="14856" width="1.42578125" style="258" customWidth="1"/>
    <col min="14857" max="14857" width="19" style="258" customWidth="1"/>
    <col min="14858" max="14858" width="16.7109375" style="258" customWidth="1"/>
    <col min="14859" max="15104" width="9.140625" style="258"/>
    <col min="15105" max="15105" width="43.7109375" style="258" customWidth="1"/>
    <col min="15106" max="15106" width="1.42578125" style="258" customWidth="1"/>
    <col min="15107" max="15107" width="18.5703125" style="258" customWidth="1"/>
    <col min="15108" max="15108" width="14.140625" style="258" customWidth="1"/>
    <col min="15109" max="15109" width="1.42578125" style="258" customWidth="1"/>
    <col min="15110" max="15110" width="18.5703125" style="258" customWidth="1"/>
    <col min="15111" max="15111" width="13.7109375" style="258" customWidth="1"/>
    <col min="15112" max="15112" width="1.42578125" style="258" customWidth="1"/>
    <col min="15113" max="15113" width="19" style="258" customWidth="1"/>
    <col min="15114" max="15114" width="16.7109375" style="258" customWidth="1"/>
    <col min="15115" max="15360" width="9.140625" style="258"/>
    <col min="15361" max="15361" width="43.7109375" style="258" customWidth="1"/>
    <col min="15362" max="15362" width="1.42578125" style="258" customWidth="1"/>
    <col min="15363" max="15363" width="18.5703125" style="258" customWidth="1"/>
    <col min="15364" max="15364" width="14.140625" style="258" customWidth="1"/>
    <col min="15365" max="15365" width="1.42578125" style="258" customWidth="1"/>
    <col min="15366" max="15366" width="18.5703125" style="258" customWidth="1"/>
    <col min="15367" max="15367" width="13.7109375" style="258" customWidth="1"/>
    <col min="15368" max="15368" width="1.42578125" style="258" customWidth="1"/>
    <col min="15369" max="15369" width="19" style="258" customWidth="1"/>
    <col min="15370" max="15370" width="16.7109375" style="258" customWidth="1"/>
    <col min="15371" max="15616" width="9.140625" style="258"/>
    <col min="15617" max="15617" width="43.7109375" style="258" customWidth="1"/>
    <col min="15618" max="15618" width="1.42578125" style="258" customWidth="1"/>
    <col min="15619" max="15619" width="18.5703125" style="258" customWidth="1"/>
    <col min="15620" max="15620" width="14.140625" style="258" customWidth="1"/>
    <col min="15621" max="15621" width="1.42578125" style="258" customWidth="1"/>
    <col min="15622" max="15622" width="18.5703125" style="258" customWidth="1"/>
    <col min="15623" max="15623" width="13.7109375" style="258" customWidth="1"/>
    <col min="15624" max="15624" width="1.42578125" style="258" customWidth="1"/>
    <col min="15625" max="15625" width="19" style="258" customWidth="1"/>
    <col min="15626" max="15626" width="16.7109375" style="258" customWidth="1"/>
    <col min="15627" max="15872" width="9.140625" style="258"/>
    <col min="15873" max="15873" width="43.7109375" style="258" customWidth="1"/>
    <col min="15874" max="15874" width="1.42578125" style="258" customWidth="1"/>
    <col min="15875" max="15875" width="18.5703125" style="258" customWidth="1"/>
    <col min="15876" max="15876" width="14.140625" style="258" customWidth="1"/>
    <col min="15877" max="15877" width="1.42578125" style="258" customWidth="1"/>
    <col min="15878" max="15878" width="18.5703125" style="258" customWidth="1"/>
    <col min="15879" max="15879" width="13.7109375" style="258" customWidth="1"/>
    <col min="15880" max="15880" width="1.42578125" style="258" customWidth="1"/>
    <col min="15881" max="15881" width="19" style="258" customWidth="1"/>
    <col min="15882" max="15882" width="16.7109375" style="258" customWidth="1"/>
    <col min="15883" max="16128" width="9.140625" style="258"/>
    <col min="16129" max="16129" width="43.7109375" style="258" customWidth="1"/>
    <col min="16130" max="16130" width="1.42578125" style="258" customWidth="1"/>
    <col min="16131" max="16131" width="18.5703125" style="258" customWidth="1"/>
    <col min="16132" max="16132" width="14.140625" style="258" customWidth="1"/>
    <col min="16133" max="16133" width="1.42578125" style="258" customWidth="1"/>
    <col min="16134" max="16134" width="18.5703125" style="258" customWidth="1"/>
    <col min="16135" max="16135" width="13.7109375" style="258" customWidth="1"/>
    <col min="16136" max="16136" width="1.42578125" style="258" customWidth="1"/>
    <col min="16137" max="16137" width="19" style="258" customWidth="1"/>
    <col min="16138" max="16138" width="16.7109375" style="258" customWidth="1"/>
    <col min="16139" max="16384" width="9.140625" style="258"/>
  </cols>
  <sheetData>
    <row r="1" spans="1:18" x14ac:dyDescent="0.35">
      <c r="A1" s="16" t="s">
        <v>183</v>
      </c>
      <c r="B1" s="255"/>
      <c r="C1" s="256"/>
      <c r="D1" s="256"/>
      <c r="E1" s="255"/>
      <c r="F1" s="256"/>
      <c r="G1" s="123"/>
      <c r="H1" s="123"/>
      <c r="I1" s="123"/>
      <c r="J1" s="257"/>
    </row>
    <row r="2" spans="1:18" x14ac:dyDescent="0.35">
      <c r="A2" s="4" t="s">
        <v>247</v>
      </c>
      <c r="B2" s="259"/>
      <c r="C2" s="260"/>
      <c r="D2" s="260"/>
      <c r="E2" s="259"/>
      <c r="F2" s="260"/>
      <c r="G2" s="257"/>
      <c r="H2" s="257"/>
      <c r="I2" s="257"/>
      <c r="J2" s="257"/>
    </row>
    <row r="3" spans="1:18" x14ac:dyDescent="0.35">
      <c r="A3" s="122" t="s">
        <v>184</v>
      </c>
      <c r="B3" s="259"/>
      <c r="C3" s="260"/>
      <c r="D3" s="260"/>
      <c r="E3" s="259"/>
      <c r="F3" s="260"/>
      <c r="G3" s="257"/>
      <c r="H3" s="257"/>
      <c r="I3" s="257"/>
      <c r="J3" s="257"/>
    </row>
    <row r="4" spans="1:18" s="262" customFormat="1" ht="15" x14ac:dyDescent="0.3">
      <c r="A4" s="261"/>
      <c r="B4" s="36"/>
      <c r="C4" s="458"/>
      <c r="D4" s="458"/>
      <c r="E4" s="36"/>
      <c r="F4" s="458"/>
      <c r="G4" s="458"/>
      <c r="H4" s="37"/>
      <c r="I4" s="459"/>
      <c r="J4" s="459"/>
    </row>
    <row r="5" spans="1:18" s="262" customFormat="1" ht="15" x14ac:dyDescent="0.3">
      <c r="A5" s="487"/>
      <c r="B5" s="36"/>
      <c r="C5" s="447" t="s">
        <v>24</v>
      </c>
      <c r="D5" s="448"/>
      <c r="E5" s="36"/>
      <c r="F5" s="447" t="s">
        <v>25</v>
      </c>
      <c r="G5" s="448"/>
      <c r="H5" s="37"/>
      <c r="I5" s="460" t="s">
        <v>26</v>
      </c>
      <c r="J5" s="461"/>
    </row>
    <row r="6" spans="1:18" s="262" customFormat="1" ht="16.5" customHeight="1" x14ac:dyDescent="0.3">
      <c r="A6" s="488" t="s">
        <v>185</v>
      </c>
      <c r="B6" s="36"/>
      <c r="C6" s="41" t="s">
        <v>28</v>
      </c>
      <c r="D6" s="42" t="s">
        <v>29</v>
      </c>
      <c r="E6" s="43"/>
      <c r="F6" s="41" t="s">
        <v>30</v>
      </c>
      <c r="G6" s="44"/>
      <c r="H6" s="45"/>
      <c r="I6" s="462" t="s">
        <v>29</v>
      </c>
      <c r="J6" s="463"/>
    </row>
    <row r="7" spans="1:18" s="262" customFormat="1" ht="16.5" customHeight="1" x14ac:dyDescent="0.3">
      <c r="A7" s="489"/>
      <c r="B7" s="200"/>
      <c r="C7" s="49" t="s">
        <v>186</v>
      </c>
      <c r="D7" s="50" t="s">
        <v>186</v>
      </c>
      <c r="E7" s="43"/>
      <c r="F7" s="49" t="s">
        <v>32</v>
      </c>
      <c r="G7" s="51" t="s">
        <v>33</v>
      </c>
      <c r="H7" s="45"/>
      <c r="I7" s="464" t="s">
        <v>34</v>
      </c>
      <c r="J7" s="465"/>
    </row>
    <row r="8" spans="1:18" s="387" customFormat="1" ht="34.5" customHeight="1" x14ac:dyDescent="0.3">
      <c r="A8" s="384">
        <v>1</v>
      </c>
      <c r="B8" s="385"/>
      <c r="C8" s="455" t="s">
        <v>227</v>
      </c>
      <c r="D8" s="360">
        <v>996</v>
      </c>
      <c r="E8" s="361"/>
      <c r="F8" s="360">
        <v>141</v>
      </c>
      <c r="G8" s="386">
        <f>F8/$F$13*100</f>
        <v>32.79069767441861</v>
      </c>
      <c r="H8" s="386"/>
      <c r="I8" s="466">
        <f>F8/D8*100</f>
        <v>14.156626506024098</v>
      </c>
      <c r="J8" s="466"/>
      <c r="L8" s="412"/>
      <c r="M8" s="413"/>
    </row>
    <row r="9" spans="1:18" s="387" customFormat="1" ht="34.5" customHeight="1" x14ac:dyDescent="0.3">
      <c r="A9" s="384">
        <v>2</v>
      </c>
      <c r="B9" s="384"/>
      <c r="C9" s="453"/>
      <c r="D9" s="360">
        <v>560</v>
      </c>
      <c r="E9" s="361"/>
      <c r="F9" s="360">
        <v>98</v>
      </c>
      <c r="G9" s="386">
        <f t="shared" ref="G9:G11" si="0">F9/$F$13*100</f>
        <v>22.790697674418606</v>
      </c>
      <c r="H9" s="386"/>
      <c r="I9" s="467">
        <f>F9/D9*100</f>
        <v>17.5</v>
      </c>
      <c r="J9" s="467"/>
      <c r="L9" s="412"/>
      <c r="M9" s="413"/>
    </row>
    <row r="10" spans="1:18" s="387" customFormat="1" ht="34.5" customHeight="1" x14ac:dyDescent="0.3">
      <c r="A10" s="384">
        <v>3</v>
      </c>
      <c r="B10" s="384"/>
      <c r="C10" s="453"/>
      <c r="D10" s="360">
        <v>369</v>
      </c>
      <c r="E10" s="361"/>
      <c r="F10" s="360">
        <v>150</v>
      </c>
      <c r="G10" s="386">
        <f t="shared" si="0"/>
        <v>34.883720930232556</v>
      </c>
      <c r="H10" s="386"/>
      <c r="I10" s="467">
        <f>F10/D10*100</f>
        <v>40.650406504065039</v>
      </c>
      <c r="J10" s="467"/>
      <c r="L10" s="404"/>
      <c r="M10" s="403"/>
    </row>
    <row r="11" spans="1:18" s="387" customFormat="1" ht="34.5" customHeight="1" x14ac:dyDescent="0.3">
      <c r="A11" s="384">
        <v>4</v>
      </c>
      <c r="B11" s="384"/>
      <c r="C11" s="454"/>
      <c r="D11" s="360">
        <v>118</v>
      </c>
      <c r="E11" s="361"/>
      <c r="F11" s="360">
        <v>41</v>
      </c>
      <c r="G11" s="386">
        <f t="shared" si="0"/>
        <v>9.5348837209302335</v>
      </c>
      <c r="H11" s="386"/>
      <c r="I11" s="468">
        <f>F11/D11*100</f>
        <v>34.745762711864408</v>
      </c>
      <c r="J11" s="468"/>
      <c r="L11" s="404"/>
      <c r="M11" s="403"/>
      <c r="P11" s="405"/>
      <c r="Q11" s="405"/>
      <c r="R11" s="405"/>
    </row>
    <row r="12" spans="1:18" s="271" customFormat="1" ht="16.5" customHeight="1" x14ac:dyDescent="0.3">
      <c r="A12" s="264"/>
      <c r="B12" s="265"/>
      <c r="C12" s="266"/>
      <c r="D12" s="267"/>
      <c r="E12" s="265"/>
      <c r="F12" s="266"/>
      <c r="G12" s="268"/>
      <c r="H12" s="269"/>
      <c r="I12" s="270"/>
      <c r="J12" s="411"/>
      <c r="P12" s="408"/>
      <c r="Q12" s="409"/>
      <c r="R12" s="410"/>
    </row>
    <row r="13" spans="1:18" s="271" customFormat="1" ht="16.5" x14ac:dyDescent="0.3">
      <c r="A13" s="272" t="s">
        <v>180</v>
      </c>
      <c r="B13" s="273"/>
      <c r="C13" s="428" t="s">
        <v>228</v>
      </c>
      <c r="D13" s="275">
        <f>SUM(D8:D11)</f>
        <v>2043</v>
      </c>
      <c r="E13" s="273"/>
      <c r="F13" s="274">
        <f>SUM(F8:F11)</f>
        <v>430</v>
      </c>
      <c r="G13" s="238">
        <f>F13/F$13*100</f>
        <v>100</v>
      </c>
      <c r="H13" s="263"/>
      <c r="I13" s="456">
        <f>F13/D13*100</f>
        <v>21.047479197258934</v>
      </c>
      <c r="J13" s="457"/>
      <c r="P13" s="408"/>
      <c r="Q13" s="409"/>
      <c r="R13" s="410"/>
    </row>
    <row r="14" spans="1:18" s="271" customFormat="1" ht="16.5" x14ac:dyDescent="0.3">
      <c r="A14" s="276"/>
      <c r="B14" s="273"/>
      <c r="C14" s="277"/>
      <c r="D14" s="278"/>
      <c r="E14" s="273"/>
      <c r="F14" s="277"/>
      <c r="G14" s="279"/>
      <c r="H14" s="263"/>
      <c r="I14" s="280"/>
      <c r="J14" s="281"/>
      <c r="P14" s="408"/>
      <c r="Q14" s="409"/>
      <c r="R14" s="410"/>
    </row>
    <row r="15" spans="1:18" s="271" customFormat="1" ht="17.25" x14ac:dyDescent="0.35">
      <c r="B15" s="282"/>
      <c r="C15" s="283"/>
      <c r="D15" s="283"/>
      <c r="E15" s="282"/>
      <c r="F15" s="283"/>
      <c r="G15" s="284"/>
      <c r="H15" s="285"/>
      <c r="I15" s="285"/>
      <c r="J15" s="284"/>
      <c r="L15" s="287"/>
      <c r="M15" s="288"/>
      <c r="P15" s="408"/>
      <c r="Q15" s="409"/>
      <c r="R15" s="410"/>
    </row>
    <row r="16" spans="1:18" s="89" customFormat="1" x14ac:dyDescent="0.35">
      <c r="A16" s="14" t="s">
        <v>261</v>
      </c>
      <c r="B16" s="286"/>
      <c r="C16" s="137"/>
      <c r="D16" s="137"/>
      <c r="E16" s="286"/>
      <c r="F16" s="113"/>
      <c r="G16" s="88"/>
      <c r="H16" s="88"/>
      <c r="I16" s="88"/>
      <c r="J16" s="88"/>
      <c r="K16" s="287"/>
      <c r="L16" s="186"/>
      <c r="M16" s="210"/>
      <c r="P16" s="408"/>
      <c r="Q16" s="409"/>
      <c r="R16" s="410"/>
    </row>
    <row r="17" spans="1:18" s="186" customFormat="1" x14ac:dyDescent="0.35">
      <c r="A17" s="15"/>
      <c r="B17" s="48"/>
      <c r="C17" s="289"/>
      <c r="D17" s="134"/>
      <c r="E17" s="48"/>
      <c r="F17" s="134"/>
      <c r="G17" s="135"/>
      <c r="H17" s="135"/>
      <c r="I17" s="135"/>
      <c r="J17" s="290"/>
      <c r="L17" s="258"/>
      <c r="M17" s="258"/>
      <c r="P17" s="406"/>
      <c r="Q17" s="406"/>
      <c r="R17" s="406"/>
    </row>
    <row r="18" spans="1:18" x14ac:dyDescent="0.35">
      <c r="P18" s="407"/>
      <c r="Q18" s="407"/>
      <c r="R18" s="407"/>
    </row>
  </sheetData>
  <mergeCells count="14">
    <mergeCell ref="I13:J13"/>
    <mergeCell ref="C8:C11"/>
    <mergeCell ref="C4:D4"/>
    <mergeCell ref="F4:G4"/>
    <mergeCell ref="I4:J4"/>
    <mergeCell ref="C5:D5"/>
    <mergeCell ref="F5:G5"/>
    <mergeCell ref="I5:J5"/>
    <mergeCell ref="I6:J6"/>
    <mergeCell ref="I7:J7"/>
    <mergeCell ref="I8:J8"/>
    <mergeCell ref="I9:J9"/>
    <mergeCell ref="I10:J10"/>
    <mergeCell ref="I11:J11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5"/>
  <sheetViews>
    <sheetView workbookViewId="0">
      <selection activeCell="D17" sqref="D17"/>
    </sheetView>
  </sheetViews>
  <sheetFormatPr defaultRowHeight="18" x14ac:dyDescent="0.35"/>
  <cols>
    <col min="1" max="1" width="35.28515625" style="304" customWidth="1"/>
    <col min="2" max="2" width="1.42578125" style="304" customWidth="1"/>
    <col min="3" max="3" width="19.5703125" style="305" customWidth="1"/>
    <col min="4" max="4" width="18.5703125" style="305" customWidth="1"/>
    <col min="5" max="5" width="1.42578125" style="304" customWidth="1"/>
    <col min="6" max="6" width="19.28515625" style="305" customWidth="1"/>
    <col min="7" max="7" width="18.5703125" style="306" customWidth="1"/>
    <col min="8" max="8" width="1.42578125" style="306" customWidth="1"/>
    <col min="9" max="9" width="18.5703125" style="306" customWidth="1"/>
    <col min="10" max="10" width="15.5703125" style="306" customWidth="1"/>
    <col min="11" max="256" width="9.140625" style="299"/>
    <col min="257" max="257" width="35.28515625" style="299" customWidth="1"/>
    <col min="258" max="258" width="1.42578125" style="299" customWidth="1"/>
    <col min="259" max="259" width="19.5703125" style="299" customWidth="1"/>
    <col min="260" max="260" width="18.5703125" style="299" customWidth="1"/>
    <col min="261" max="261" width="1.42578125" style="299" customWidth="1"/>
    <col min="262" max="262" width="19.28515625" style="299" customWidth="1"/>
    <col min="263" max="263" width="18.5703125" style="299" customWidth="1"/>
    <col min="264" max="264" width="1.42578125" style="299" customWidth="1"/>
    <col min="265" max="265" width="18.5703125" style="299" customWidth="1"/>
    <col min="266" max="266" width="15.5703125" style="299" customWidth="1"/>
    <col min="267" max="512" width="9.140625" style="299"/>
    <col min="513" max="513" width="35.28515625" style="299" customWidth="1"/>
    <col min="514" max="514" width="1.42578125" style="299" customWidth="1"/>
    <col min="515" max="515" width="19.5703125" style="299" customWidth="1"/>
    <col min="516" max="516" width="18.5703125" style="299" customWidth="1"/>
    <col min="517" max="517" width="1.42578125" style="299" customWidth="1"/>
    <col min="518" max="518" width="19.28515625" style="299" customWidth="1"/>
    <col min="519" max="519" width="18.5703125" style="299" customWidth="1"/>
    <col min="520" max="520" width="1.42578125" style="299" customWidth="1"/>
    <col min="521" max="521" width="18.5703125" style="299" customWidth="1"/>
    <col min="522" max="522" width="15.5703125" style="299" customWidth="1"/>
    <col min="523" max="768" width="9.140625" style="299"/>
    <col min="769" max="769" width="35.28515625" style="299" customWidth="1"/>
    <col min="770" max="770" width="1.42578125" style="299" customWidth="1"/>
    <col min="771" max="771" width="19.5703125" style="299" customWidth="1"/>
    <col min="772" max="772" width="18.5703125" style="299" customWidth="1"/>
    <col min="773" max="773" width="1.42578125" style="299" customWidth="1"/>
    <col min="774" max="774" width="19.28515625" style="299" customWidth="1"/>
    <col min="775" max="775" width="18.5703125" style="299" customWidth="1"/>
    <col min="776" max="776" width="1.42578125" style="299" customWidth="1"/>
    <col min="777" max="777" width="18.5703125" style="299" customWidth="1"/>
    <col min="778" max="778" width="15.5703125" style="299" customWidth="1"/>
    <col min="779" max="1024" width="9.140625" style="299"/>
    <col min="1025" max="1025" width="35.28515625" style="299" customWidth="1"/>
    <col min="1026" max="1026" width="1.42578125" style="299" customWidth="1"/>
    <col min="1027" max="1027" width="19.5703125" style="299" customWidth="1"/>
    <col min="1028" max="1028" width="18.5703125" style="299" customWidth="1"/>
    <col min="1029" max="1029" width="1.42578125" style="299" customWidth="1"/>
    <col min="1030" max="1030" width="19.28515625" style="299" customWidth="1"/>
    <col min="1031" max="1031" width="18.5703125" style="299" customWidth="1"/>
    <col min="1032" max="1032" width="1.42578125" style="299" customWidth="1"/>
    <col min="1033" max="1033" width="18.5703125" style="299" customWidth="1"/>
    <col min="1034" max="1034" width="15.5703125" style="299" customWidth="1"/>
    <col min="1035" max="1280" width="9.140625" style="299"/>
    <col min="1281" max="1281" width="35.28515625" style="299" customWidth="1"/>
    <col min="1282" max="1282" width="1.42578125" style="299" customWidth="1"/>
    <col min="1283" max="1283" width="19.5703125" style="299" customWidth="1"/>
    <col min="1284" max="1284" width="18.5703125" style="299" customWidth="1"/>
    <col min="1285" max="1285" width="1.42578125" style="299" customWidth="1"/>
    <col min="1286" max="1286" width="19.28515625" style="299" customWidth="1"/>
    <col min="1287" max="1287" width="18.5703125" style="299" customWidth="1"/>
    <col min="1288" max="1288" width="1.42578125" style="299" customWidth="1"/>
    <col min="1289" max="1289" width="18.5703125" style="299" customWidth="1"/>
    <col min="1290" max="1290" width="15.5703125" style="299" customWidth="1"/>
    <col min="1291" max="1536" width="9.140625" style="299"/>
    <col min="1537" max="1537" width="35.28515625" style="299" customWidth="1"/>
    <col min="1538" max="1538" width="1.42578125" style="299" customWidth="1"/>
    <col min="1539" max="1539" width="19.5703125" style="299" customWidth="1"/>
    <col min="1540" max="1540" width="18.5703125" style="299" customWidth="1"/>
    <col min="1541" max="1541" width="1.42578125" style="299" customWidth="1"/>
    <col min="1542" max="1542" width="19.28515625" style="299" customWidth="1"/>
    <col min="1543" max="1543" width="18.5703125" style="299" customWidth="1"/>
    <col min="1544" max="1544" width="1.42578125" style="299" customWidth="1"/>
    <col min="1545" max="1545" width="18.5703125" style="299" customWidth="1"/>
    <col min="1546" max="1546" width="15.5703125" style="299" customWidth="1"/>
    <col min="1547" max="1792" width="9.140625" style="299"/>
    <col min="1793" max="1793" width="35.28515625" style="299" customWidth="1"/>
    <col min="1794" max="1794" width="1.42578125" style="299" customWidth="1"/>
    <col min="1795" max="1795" width="19.5703125" style="299" customWidth="1"/>
    <col min="1796" max="1796" width="18.5703125" style="299" customWidth="1"/>
    <col min="1797" max="1797" width="1.42578125" style="299" customWidth="1"/>
    <col min="1798" max="1798" width="19.28515625" style="299" customWidth="1"/>
    <col min="1799" max="1799" width="18.5703125" style="299" customWidth="1"/>
    <col min="1800" max="1800" width="1.42578125" style="299" customWidth="1"/>
    <col min="1801" max="1801" width="18.5703125" style="299" customWidth="1"/>
    <col min="1802" max="1802" width="15.5703125" style="299" customWidth="1"/>
    <col min="1803" max="2048" width="9.140625" style="299"/>
    <col min="2049" max="2049" width="35.28515625" style="299" customWidth="1"/>
    <col min="2050" max="2050" width="1.42578125" style="299" customWidth="1"/>
    <col min="2051" max="2051" width="19.5703125" style="299" customWidth="1"/>
    <col min="2052" max="2052" width="18.5703125" style="299" customWidth="1"/>
    <col min="2053" max="2053" width="1.42578125" style="299" customWidth="1"/>
    <col min="2054" max="2054" width="19.28515625" style="299" customWidth="1"/>
    <col min="2055" max="2055" width="18.5703125" style="299" customWidth="1"/>
    <col min="2056" max="2056" width="1.42578125" style="299" customWidth="1"/>
    <col min="2057" max="2057" width="18.5703125" style="299" customWidth="1"/>
    <col min="2058" max="2058" width="15.5703125" style="299" customWidth="1"/>
    <col min="2059" max="2304" width="9.140625" style="299"/>
    <col min="2305" max="2305" width="35.28515625" style="299" customWidth="1"/>
    <col min="2306" max="2306" width="1.42578125" style="299" customWidth="1"/>
    <col min="2307" max="2307" width="19.5703125" style="299" customWidth="1"/>
    <col min="2308" max="2308" width="18.5703125" style="299" customWidth="1"/>
    <col min="2309" max="2309" width="1.42578125" style="299" customWidth="1"/>
    <col min="2310" max="2310" width="19.28515625" style="299" customWidth="1"/>
    <col min="2311" max="2311" width="18.5703125" style="299" customWidth="1"/>
    <col min="2312" max="2312" width="1.42578125" style="299" customWidth="1"/>
    <col min="2313" max="2313" width="18.5703125" style="299" customWidth="1"/>
    <col min="2314" max="2314" width="15.5703125" style="299" customWidth="1"/>
    <col min="2315" max="2560" width="9.140625" style="299"/>
    <col min="2561" max="2561" width="35.28515625" style="299" customWidth="1"/>
    <col min="2562" max="2562" width="1.42578125" style="299" customWidth="1"/>
    <col min="2563" max="2563" width="19.5703125" style="299" customWidth="1"/>
    <col min="2564" max="2564" width="18.5703125" style="299" customWidth="1"/>
    <col min="2565" max="2565" width="1.42578125" style="299" customWidth="1"/>
    <col min="2566" max="2566" width="19.28515625" style="299" customWidth="1"/>
    <col min="2567" max="2567" width="18.5703125" style="299" customWidth="1"/>
    <col min="2568" max="2568" width="1.42578125" style="299" customWidth="1"/>
    <col min="2569" max="2569" width="18.5703125" style="299" customWidth="1"/>
    <col min="2570" max="2570" width="15.5703125" style="299" customWidth="1"/>
    <col min="2571" max="2816" width="9.140625" style="299"/>
    <col min="2817" max="2817" width="35.28515625" style="299" customWidth="1"/>
    <col min="2818" max="2818" width="1.42578125" style="299" customWidth="1"/>
    <col min="2819" max="2819" width="19.5703125" style="299" customWidth="1"/>
    <col min="2820" max="2820" width="18.5703125" style="299" customWidth="1"/>
    <col min="2821" max="2821" width="1.42578125" style="299" customWidth="1"/>
    <col min="2822" max="2822" width="19.28515625" style="299" customWidth="1"/>
    <col min="2823" max="2823" width="18.5703125" style="299" customWidth="1"/>
    <col min="2824" max="2824" width="1.42578125" style="299" customWidth="1"/>
    <col min="2825" max="2825" width="18.5703125" style="299" customWidth="1"/>
    <col min="2826" max="2826" width="15.5703125" style="299" customWidth="1"/>
    <col min="2827" max="3072" width="9.140625" style="299"/>
    <col min="3073" max="3073" width="35.28515625" style="299" customWidth="1"/>
    <col min="3074" max="3074" width="1.42578125" style="299" customWidth="1"/>
    <col min="3075" max="3075" width="19.5703125" style="299" customWidth="1"/>
    <col min="3076" max="3076" width="18.5703125" style="299" customWidth="1"/>
    <col min="3077" max="3077" width="1.42578125" style="299" customWidth="1"/>
    <col min="3078" max="3078" width="19.28515625" style="299" customWidth="1"/>
    <col min="3079" max="3079" width="18.5703125" style="299" customWidth="1"/>
    <col min="3080" max="3080" width="1.42578125" style="299" customWidth="1"/>
    <col min="3081" max="3081" width="18.5703125" style="299" customWidth="1"/>
    <col min="3082" max="3082" width="15.5703125" style="299" customWidth="1"/>
    <col min="3083" max="3328" width="9.140625" style="299"/>
    <col min="3329" max="3329" width="35.28515625" style="299" customWidth="1"/>
    <col min="3330" max="3330" width="1.42578125" style="299" customWidth="1"/>
    <col min="3331" max="3331" width="19.5703125" style="299" customWidth="1"/>
    <col min="3332" max="3332" width="18.5703125" style="299" customWidth="1"/>
    <col min="3333" max="3333" width="1.42578125" style="299" customWidth="1"/>
    <col min="3334" max="3334" width="19.28515625" style="299" customWidth="1"/>
    <col min="3335" max="3335" width="18.5703125" style="299" customWidth="1"/>
    <col min="3336" max="3336" width="1.42578125" style="299" customWidth="1"/>
    <col min="3337" max="3337" width="18.5703125" style="299" customWidth="1"/>
    <col min="3338" max="3338" width="15.5703125" style="299" customWidth="1"/>
    <col min="3339" max="3584" width="9.140625" style="299"/>
    <col min="3585" max="3585" width="35.28515625" style="299" customWidth="1"/>
    <col min="3586" max="3586" width="1.42578125" style="299" customWidth="1"/>
    <col min="3587" max="3587" width="19.5703125" style="299" customWidth="1"/>
    <col min="3588" max="3588" width="18.5703125" style="299" customWidth="1"/>
    <col min="3589" max="3589" width="1.42578125" style="299" customWidth="1"/>
    <col min="3590" max="3590" width="19.28515625" style="299" customWidth="1"/>
    <col min="3591" max="3591" width="18.5703125" style="299" customWidth="1"/>
    <col min="3592" max="3592" width="1.42578125" style="299" customWidth="1"/>
    <col min="3593" max="3593" width="18.5703125" style="299" customWidth="1"/>
    <col min="3594" max="3594" width="15.5703125" style="299" customWidth="1"/>
    <col min="3595" max="3840" width="9.140625" style="299"/>
    <col min="3841" max="3841" width="35.28515625" style="299" customWidth="1"/>
    <col min="3842" max="3842" width="1.42578125" style="299" customWidth="1"/>
    <col min="3843" max="3843" width="19.5703125" style="299" customWidth="1"/>
    <col min="3844" max="3844" width="18.5703125" style="299" customWidth="1"/>
    <col min="3845" max="3845" width="1.42578125" style="299" customWidth="1"/>
    <col min="3846" max="3846" width="19.28515625" style="299" customWidth="1"/>
    <col min="3847" max="3847" width="18.5703125" style="299" customWidth="1"/>
    <col min="3848" max="3848" width="1.42578125" style="299" customWidth="1"/>
    <col min="3849" max="3849" width="18.5703125" style="299" customWidth="1"/>
    <col min="3850" max="3850" width="15.5703125" style="299" customWidth="1"/>
    <col min="3851" max="4096" width="9.140625" style="299"/>
    <col min="4097" max="4097" width="35.28515625" style="299" customWidth="1"/>
    <col min="4098" max="4098" width="1.42578125" style="299" customWidth="1"/>
    <col min="4099" max="4099" width="19.5703125" style="299" customWidth="1"/>
    <col min="4100" max="4100" width="18.5703125" style="299" customWidth="1"/>
    <col min="4101" max="4101" width="1.42578125" style="299" customWidth="1"/>
    <col min="4102" max="4102" width="19.28515625" style="299" customWidth="1"/>
    <col min="4103" max="4103" width="18.5703125" style="299" customWidth="1"/>
    <col min="4104" max="4104" width="1.42578125" style="299" customWidth="1"/>
    <col min="4105" max="4105" width="18.5703125" style="299" customWidth="1"/>
    <col min="4106" max="4106" width="15.5703125" style="299" customWidth="1"/>
    <col min="4107" max="4352" width="9.140625" style="299"/>
    <col min="4353" max="4353" width="35.28515625" style="299" customWidth="1"/>
    <col min="4354" max="4354" width="1.42578125" style="299" customWidth="1"/>
    <col min="4355" max="4355" width="19.5703125" style="299" customWidth="1"/>
    <col min="4356" max="4356" width="18.5703125" style="299" customWidth="1"/>
    <col min="4357" max="4357" width="1.42578125" style="299" customWidth="1"/>
    <col min="4358" max="4358" width="19.28515625" style="299" customWidth="1"/>
    <col min="4359" max="4359" width="18.5703125" style="299" customWidth="1"/>
    <col min="4360" max="4360" width="1.42578125" style="299" customWidth="1"/>
    <col min="4361" max="4361" width="18.5703125" style="299" customWidth="1"/>
    <col min="4362" max="4362" width="15.5703125" style="299" customWidth="1"/>
    <col min="4363" max="4608" width="9.140625" style="299"/>
    <col min="4609" max="4609" width="35.28515625" style="299" customWidth="1"/>
    <col min="4610" max="4610" width="1.42578125" style="299" customWidth="1"/>
    <col min="4611" max="4611" width="19.5703125" style="299" customWidth="1"/>
    <col min="4612" max="4612" width="18.5703125" style="299" customWidth="1"/>
    <col min="4613" max="4613" width="1.42578125" style="299" customWidth="1"/>
    <col min="4614" max="4614" width="19.28515625" style="299" customWidth="1"/>
    <col min="4615" max="4615" width="18.5703125" style="299" customWidth="1"/>
    <col min="4616" max="4616" width="1.42578125" style="299" customWidth="1"/>
    <col min="4617" max="4617" width="18.5703125" style="299" customWidth="1"/>
    <col min="4618" max="4618" width="15.5703125" style="299" customWidth="1"/>
    <col min="4619" max="4864" width="9.140625" style="299"/>
    <col min="4865" max="4865" width="35.28515625" style="299" customWidth="1"/>
    <col min="4866" max="4866" width="1.42578125" style="299" customWidth="1"/>
    <col min="4867" max="4867" width="19.5703125" style="299" customWidth="1"/>
    <col min="4868" max="4868" width="18.5703125" style="299" customWidth="1"/>
    <col min="4869" max="4869" width="1.42578125" style="299" customWidth="1"/>
    <col min="4870" max="4870" width="19.28515625" style="299" customWidth="1"/>
    <col min="4871" max="4871" width="18.5703125" style="299" customWidth="1"/>
    <col min="4872" max="4872" width="1.42578125" style="299" customWidth="1"/>
    <col min="4873" max="4873" width="18.5703125" style="299" customWidth="1"/>
    <col min="4874" max="4874" width="15.5703125" style="299" customWidth="1"/>
    <col min="4875" max="5120" width="9.140625" style="299"/>
    <col min="5121" max="5121" width="35.28515625" style="299" customWidth="1"/>
    <col min="5122" max="5122" width="1.42578125" style="299" customWidth="1"/>
    <col min="5123" max="5123" width="19.5703125" style="299" customWidth="1"/>
    <col min="5124" max="5124" width="18.5703125" style="299" customWidth="1"/>
    <col min="5125" max="5125" width="1.42578125" style="299" customWidth="1"/>
    <col min="5126" max="5126" width="19.28515625" style="299" customWidth="1"/>
    <col min="5127" max="5127" width="18.5703125" style="299" customWidth="1"/>
    <col min="5128" max="5128" width="1.42578125" style="299" customWidth="1"/>
    <col min="5129" max="5129" width="18.5703125" style="299" customWidth="1"/>
    <col min="5130" max="5130" width="15.5703125" style="299" customWidth="1"/>
    <col min="5131" max="5376" width="9.140625" style="299"/>
    <col min="5377" max="5377" width="35.28515625" style="299" customWidth="1"/>
    <col min="5378" max="5378" width="1.42578125" style="299" customWidth="1"/>
    <col min="5379" max="5379" width="19.5703125" style="299" customWidth="1"/>
    <col min="5380" max="5380" width="18.5703125" style="299" customWidth="1"/>
    <col min="5381" max="5381" width="1.42578125" style="299" customWidth="1"/>
    <col min="5382" max="5382" width="19.28515625" style="299" customWidth="1"/>
    <col min="5383" max="5383" width="18.5703125" style="299" customWidth="1"/>
    <col min="5384" max="5384" width="1.42578125" style="299" customWidth="1"/>
    <col min="5385" max="5385" width="18.5703125" style="299" customWidth="1"/>
    <col min="5386" max="5386" width="15.5703125" style="299" customWidth="1"/>
    <col min="5387" max="5632" width="9.140625" style="299"/>
    <col min="5633" max="5633" width="35.28515625" style="299" customWidth="1"/>
    <col min="5634" max="5634" width="1.42578125" style="299" customWidth="1"/>
    <col min="5635" max="5635" width="19.5703125" style="299" customWidth="1"/>
    <col min="5636" max="5636" width="18.5703125" style="299" customWidth="1"/>
    <col min="5637" max="5637" width="1.42578125" style="299" customWidth="1"/>
    <col min="5638" max="5638" width="19.28515625" style="299" customWidth="1"/>
    <col min="5639" max="5639" width="18.5703125" style="299" customWidth="1"/>
    <col min="5640" max="5640" width="1.42578125" style="299" customWidth="1"/>
    <col min="5641" max="5641" width="18.5703125" style="299" customWidth="1"/>
    <col min="5642" max="5642" width="15.5703125" style="299" customWidth="1"/>
    <col min="5643" max="5888" width="9.140625" style="299"/>
    <col min="5889" max="5889" width="35.28515625" style="299" customWidth="1"/>
    <col min="5890" max="5890" width="1.42578125" style="299" customWidth="1"/>
    <col min="5891" max="5891" width="19.5703125" style="299" customWidth="1"/>
    <col min="5892" max="5892" width="18.5703125" style="299" customWidth="1"/>
    <col min="5893" max="5893" width="1.42578125" style="299" customWidth="1"/>
    <col min="5894" max="5894" width="19.28515625" style="299" customWidth="1"/>
    <col min="5895" max="5895" width="18.5703125" style="299" customWidth="1"/>
    <col min="5896" max="5896" width="1.42578125" style="299" customWidth="1"/>
    <col min="5897" max="5897" width="18.5703125" style="299" customWidth="1"/>
    <col min="5898" max="5898" width="15.5703125" style="299" customWidth="1"/>
    <col min="5899" max="6144" width="9.140625" style="299"/>
    <col min="6145" max="6145" width="35.28515625" style="299" customWidth="1"/>
    <col min="6146" max="6146" width="1.42578125" style="299" customWidth="1"/>
    <col min="6147" max="6147" width="19.5703125" style="299" customWidth="1"/>
    <col min="6148" max="6148" width="18.5703125" style="299" customWidth="1"/>
    <col min="6149" max="6149" width="1.42578125" style="299" customWidth="1"/>
    <col min="6150" max="6150" width="19.28515625" style="299" customWidth="1"/>
    <col min="6151" max="6151" width="18.5703125" style="299" customWidth="1"/>
    <col min="6152" max="6152" width="1.42578125" style="299" customWidth="1"/>
    <col min="6153" max="6153" width="18.5703125" style="299" customWidth="1"/>
    <col min="6154" max="6154" width="15.5703125" style="299" customWidth="1"/>
    <col min="6155" max="6400" width="9.140625" style="299"/>
    <col min="6401" max="6401" width="35.28515625" style="299" customWidth="1"/>
    <col min="6402" max="6402" width="1.42578125" style="299" customWidth="1"/>
    <col min="6403" max="6403" width="19.5703125" style="299" customWidth="1"/>
    <col min="6404" max="6404" width="18.5703125" style="299" customWidth="1"/>
    <col min="6405" max="6405" width="1.42578125" style="299" customWidth="1"/>
    <col min="6406" max="6406" width="19.28515625" style="299" customWidth="1"/>
    <col min="6407" max="6407" width="18.5703125" style="299" customWidth="1"/>
    <col min="6408" max="6408" width="1.42578125" style="299" customWidth="1"/>
    <col min="6409" max="6409" width="18.5703125" style="299" customWidth="1"/>
    <col min="6410" max="6410" width="15.5703125" style="299" customWidth="1"/>
    <col min="6411" max="6656" width="9.140625" style="299"/>
    <col min="6657" max="6657" width="35.28515625" style="299" customWidth="1"/>
    <col min="6658" max="6658" width="1.42578125" style="299" customWidth="1"/>
    <col min="6659" max="6659" width="19.5703125" style="299" customWidth="1"/>
    <col min="6660" max="6660" width="18.5703125" style="299" customWidth="1"/>
    <col min="6661" max="6661" width="1.42578125" style="299" customWidth="1"/>
    <col min="6662" max="6662" width="19.28515625" style="299" customWidth="1"/>
    <col min="6663" max="6663" width="18.5703125" style="299" customWidth="1"/>
    <col min="6664" max="6664" width="1.42578125" style="299" customWidth="1"/>
    <col min="6665" max="6665" width="18.5703125" style="299" customWidth="1"/>
    <col min="6666" max="6666" width="15.5703125" style="299" customWidth="1"/>
    <col min="6667" max="6912" width="9.140625" style="299"/>
    <col min="6913" max="6913" width="35.28515625" style="299" customWidth="1"/>
    <col min="6914" max="6914" width="1.42578125" style="299" customWidth="1"/>
    <col min="6915" max="6915" width="19.5703125" style="299" customWidth="1"/>
    <col min="6916" max="6916" width="18.5703125" style="299" customWidth="1"/>
    <col min="6917" max="6917" width="1.42578125" style="299" customWidth="1"/>
    <col min="6918" max="6918" width="19.28515625" style="299" customWidth="1"/>
    <col min="6919" max="6919" width="18.5703125" style="299" customWidth="1"/>
    <col min="6920" max="6920" width="1.42578125" style="299" customWidth="1"/>
    <col min="6921" max="6921" width="18.5703125" style="299" customWidth="1"/>
    <col min="6922" max="6922" width="15.5703125" style="299" customWidth="1"/>
    <col min="6923" max="7168" width="9.140625" style="299"/>
    <col min="7169" max="7169" width="35.28515625" style="299" customWidth="1"/>
    <col min="7170" max="7170" width="1.42578125" style="299" customWidth="1"/>
    <col min="7171" max="7171" width="19.5703125" style="299" customWidth="1"/>
    <col min="7172" max="7172" width="18.5703125" style="299" customWidth="1"/>
    <col min="7173" max="7173" width="1.42578125" style="299" customWidth="1"/>
    <col min="7174" max="7174" width="19.28515625" style="299" customWidth="1"/>
    <col min="7175" max="7175" width="18.5703125" style="299" customWidth="1"/>
    <col min="7176" max="7176" width="1.42578125" style="299" customWidth="1"/>
    <col min="7177" max="7177" width="18.5703125" style="299" customWidth="1"/>
    <col min="7178" max="7178" width="15.5703125" style="299" customWidth="1"/>
    <col min="7179" max="7424" width="9.140625" style="299"/>
    <col min="7425" max="7425" width="35.28515625" style="299" customWidth="1"/>
    <col min="7426" max="7426" width="1.42578125" style="299" customWidth="1"/>
    <col min="7427" max="7427" width="19.5703125" style="299" customWidth="1"/>
    <col min="7428" max="7428" width="18.5703125" style="299" customWidth="1"/>
    <col min="7429" max="7429" width="1.42578125" style="299" customWidth="1"/>
    <col min="7430" max="7430" width="19.28515625" style="299" customWidth="1"/>
    <col min="7431" max="7431" width="18.5703125" style="299" customWidth="1"/>
    <col min="7432" max="7432" width="1.42578125" style="299" customWidth="1"/>
    <col min="7433" max="7433" width="18.5703125" style="299" customWidth="1"/>
    <col min="7434" max="7434" width="15.5703125" style="299" customWidth="1"/>
    <col min="7435" max="7680" width="9.140625" style="299"/>
    <col min="7681" max="7681" width="35.28515625" style="299" customWidth="1"/>
    <col min="7682" max="7682" width="1.42578125" style="299" customWidth="1"/>
    <col min="7683" max="7683" width="19.5703125" style="299" customWidth="1"/>
    <col min="7684" max="7684" width="18.5703125" style="299" customWidth="1"/>
    <col min="7685" max="7685" width="1.42578125" style="299" customWidth="1"/>
    <col min="7686" max="7686" width="19.28515625" style="299" customWidth="1"/>
    <col min="7687" max="7687" width="18.5703125" style="299" customWidth="1"/>
    <col min="7688" max="7688" width="1.42578125" style="299" customWidth="1"/>
    <col min="7689" max="7689" width="18.5703125" style="299" customWidth="1"/>
    <col min="7690" max="7690" width="15.5703125" style="299" customWidth="1"/>
    <col min="7691" max="7936" width="9.140625" style="299"/>
    <col min="7937" max="7937" width="35.28515625" style="299" customWidth="1"/>
    <col min="7938" max="7938" width="1.42578125" style="299" customWidth="1"/>
    <col min="7939" max="7939" width="19.5703125" style="299" customWidth="1"/>
    <col min="7940" max="7940" width="18.5703125" style="299" customWidth="1"/>
    <col min="7941" max="7941" width="1.42578125" style="299" customWidth="1"/>
    <col min="7942" max="7942" width="19.28515625" style="299" customWidth="1"/>
    <col min="7943" max="7943" width="18.5703125" style="299" customWidth="1"/>
    <col min="7944" max="7944" width="1.42578125" style="299" customWidth="1"/>
    <col min="7945" max="7945" width="18.5703125" style="299" customWidth="1"/>
    <col min="7946" max="7946" width="15.5703125" style="299" customWidth="1"/>
    <col min="7947" max="8192" width="9.140625" style="299"/>
    <col min="8193" max="8193" width="35.28515625" style="299" customWidth="1"/>
    <col min="8194" max="8194" width="1.42578125" style="299" customWidth="1"/>
    <col min="8195" max="8195" width="19.5703125" style="299" customWidth="1"/>
    <col min="8196" max="8196" width="18.5703125" style="299" customWidth="1"/>
    <col min="8197" max="8197" width="1.42578125" style="299" customWidth="1"/>
    <col min="8198" max="8198" width="19.28515625" style="299" customWidth="1"/>
    <col min="8199" max="8199" width="18.5703125" style="299" customWidth="1"/>
    <col min="8200" max="8200" width="1.42578125" style="299" customWidth="1"/>
    <col min="8201" max="8201" width="18.5703125" style="299" customWidth="1"/>
    <col min="8202" max="8202" width="15.5703125" style="299" customWidth="1"/>
    <col min="8203" max="8448" width="9.140625" style="299"/>
    <col min="8449" max="8449" width="35.28515625" style="299" customWidth="1"/>
    <col min="8450" max="8450" width="1.42578125" style="299" customWidth="1"/>
    <col min="8451" max="8451" width="19.5703125" style="299" customWidth="1"/>
    <col min="8452" max="8452" width="18.5703125" style="299" customWidth="1"/>
    <col min="8453" max="8453" width="1.42578125" style="299" customWidth="1"/>
    <col min="8454" max="8454" width="19.28515625" style="299" customWidth="1"/>
    <col min="8455" max="8455" width="18.5703125" style="299" customWidth="1"/>
    <col min="8456" max="8456" width="1.42578125" style="299" customWidth="1"/>
    <col min="8457" max="8457" width="18.5703125" style="299" customWidth="1"/>
    <col min="8458" max="8458" width="15.5703125" style="299" customWidth="1"/>
    <col min="8459" max="8704" width="9.140625" style="299"/>
    <col min="8705" max="8705" width="35.28515625" style="299" customWidth="1"/>
    <col min="8706" max="8706" width="1.42578125" style="299" customWidth="1"/>
    <col min="8707" max="8707" width="19.5703125" style="299" customWidth="1"/>
    <col min="8708" max="8708" width="18.5703125" style="299" customWidth="1"/>
    <col min="8709" max="8709" width="1.42578125" style="299" customWidth="1"/>
    <col min="8710" max="8710" width="19.28515625" style="299" customWidth="1"/>
    <col min="8711" max="8711" width="18.5703125" style="299" customWidth="1"/>
    <col min="8712" max="8712" width="1.42578125" style="299" customWidth="1"/>
    <col min="8713" max="8713" width="18.5703125" style="299" customWidth="1"/>
    <col min="8714" max="8714" width="15.5703125" style="299" customWidth="1"/>
    <col min="8715" max="8960" width="9.140625" style="299"/>
    <col min="8961" max="8961" width="35.28515625" style="299" customWidth="1"/>
    <col min="8962" max="8962" width="1.42578125" style="299" customWidth="1"/>
    <col min="8963" max="8963" width="19.5703125" style="299" customWidth="1"/>
    <col min="8964" max="8964" width="18.5703125" style="299" customWidth="1"/>
    <col min="8965" max="8965" width="1.42578125" style="299" customWidth="1"/>
    <col min="8966" max="8966" width="19.28515625" style="299" customWidth="1"/>
    <col min="8967" max="8967" width="18.5703125" style="299" customWidth="1"/>
    <col min="8968" max="8968" width="1.42578125" style="299" customWidth="1"/>
    <col min="8969" max="8969" width="18.5703125" style="299" customWidth="1"/>
    <col min="8970" max="8970" width="15.5703125" style="299" customWidth="1"/>
    <col min="8971" max="9216" width="9.140625" style="299"/>
    <col min="9217" max="9217" width="35.28515625" style="299" customWidth="1"/>
    <col min="9218" max="9218" width="1.42578125" style="299" customWidth="1"/>
    <col min="9219" max="9219" width="19.5703125" style="299" customWidth="1"/>
    <col min="9220" max="9220" width="18.5703125" style="299" customWidth="1"/>
    <col min="9221" max="9221" width="1.42578125" style="299" customWidth="1"/>
    <col min="9222" max="9222" width="19.28515625" style="299" customWidth="1"/>
    <col min="9223" max="9223" width="18.5703125" style="299" customWidth="1"/>
    <col min="9224" max="9224" width="1.42578125" style="299" customWidth="1"/>
    <col min="9225" max="9225" width="18.5703125" style="299" customWidth="1"/>
    <col min="9226" max="9226" width="15.5703125" style="299" customWidth="1"/>
    <col min="9227" max="9472" width="9.140625" style="299"/>
    <col min="9473" max="9473" width="35.28515625" style="299" customWidth="1"/>
    <col min="9474" max="9474" width="1.42578125" style="299" customWidth="1"/>
    <col min="9475" max="9475" width="19.5703125" style="299" customWidth="1"/>
    <col min="9476" max="9476" width="18.5703125" style="299" customWidth="1"/>
    <col min="9477" max="9477" width="1.42578125" style="299" customWidth="1"/>
    <col min="9478" max="9478" width="19.28515625" style="299" customWidth="1"/>
    <col min="9479" max="9479" width="18.5703125" style="299" customWidth="1"/>
    <col min="9480" max="9480" width="1.42578125" style="299" customWidth="1"/>
    <col min="9481" max="9481" width="18.5703125" style="299" customWidth="1"/>
    <col min="9482" max="9482" width="15.5703125" style="299" customWidth="1"/>
    <col min="9483" max="9728" width="9.140625" style="299"/>
    <col min="9729" max="9729" width="35.28515625" style="299" customWidth="1"/>
    <col min="9730" max="9730" width="1.42578125" style="299" customWidth="1"/>
    <col min="9731" max="9731" width="19.5703125" style="299" customWidth="1"/>
    <col min="9732" max="9732" width="18.5703125" style="299" customWidth="1"/>
    <col min="9733" max="9733" width="1.42578125" style="299" customWidth="1"/>
    <col min="9734" max="9734" width="19.28515625" style="299" customWidth="1"/>
    <col min="9735" max="9735" width="18.5703125" style="299" customWidth="1"/>
    <col min="9736" max="9736" width="1.42578125" style="299" customWidth="1"/>
    <col min="9737" max="9737" width="18.5703125" style="299" customWidth="1"/>
    <col min="9738" max="9738" width="15.5703125" style="299" customWidth="1"/>
    <col min="9739" max="9984" width="9.140625" style="299"/>
    <col min="9985" max="9985" width="35.28515625" style="299" customWidth="1"/>
    <col min="9986" max="9986" width="1.42578125" style="299" customWidth="1"/>
    <col min="9987" max="9987" width="19.5703125" style="299" customWidth="1"/>
    <col min="9988" max="9988" width="18.5703125" style="299" customWidth="1"/>
    <col min="9989" max="9989" width="1.42578125" style="299" customWidth="1"/>
    <col min="9990" max="9990" width="19.28515625" style="299" customWidth="1"/>
    <col min="9991" max="9991" width="18.5703125" style="299" customWidth="1"/>
    <col min="9992" max="9992" width="1.42578125" style="299" customWidth="1"/>
    <col min="9993" max="9993" width="18.5703125" style="299" customWidth="1"/>
    <col min="9994" max="9994" width="15.5703125" style="299" customWidth="1"/>
    <col min="9995" max="10240" width="9.140625" style="299"/>
    <col min="10241" max="10241" width="35.28515625" style="299" customWidth="1"/>
    <col min="10242" max="10242" width="1.42578125" style="299" customWidth="1"/>
    <col min="10243" max="10243" width="19.5703125" style="299" customWidth="1"/>
    <col min="10244" max="10244" width="18.5703125" style="299" customWidth="1"/>
    <col min="10245" max="10245" width="1.42578125" style="299" customWidth="1"/>
    <col min="10246" max="10246" width="19.28515625" style="299" customWidth="1"/>
    <col min="10247" max="10247" width="18.5703125" style="299" customWidth="1"/>
    <col min="10248" max="10248" width="1.42578125" style="299" customWidth="1"/>
    <col min="10249" max="10249" width="18.5703125" style="299" customWidth="1"/>
    <col min="10250" max="10250" width="15.5703125" style="299" customWidth="1"/>
    <col min="10251" max="10496" width="9.140625" style="299"/>
    <col min="10497" max="10497" width="35.28515625" style="299" customWidth="1"/>
    <col min="10498" max="10498" width="1.42578125" style="299" customWidth="1"/>
    <col min="10499" max="10499" width="19.5703125" style="299" customWidth="1"/>
    <col min="10500" max="10500" width="18.5703125" style="299" customWidth="1"/>
    <col min="10501" max="10501" width="1.42578125" style="299" customWidth="1"/>
    <col min="10502" max="10502" width="19.28515625" style="299" customWidth="1"/>
    <col min="10503" max="10503" width="18.5703125" style="299" customWidth="1"/>
    <col min="10504" max="10504" width="1.42578125" style="299" customWidth="1"/>
    <col min="10505" max="10505" width="18.5703125" style="299" customWidth="1"/>
    <col min="10506" max="10506" width="15.5703125" style="299" customWidth="1"/>
    <col min="10507" max="10752" width="9.140625" style="299"/>
    <col min="10753" max="10753" width="35.28515625" style="299" customWidth="1"/>
    <col min="10754" max="10754" width="1.42578125" style="299" customWidth="1"/>
    <col min="10755" max="10755" width="19.5703125" style="299" customWidth="1"/>
    <col min="10756" max="10756" width="18.5703125" style="299" customWidth="1"/>
    <col min="10757" max="10757" width="1.42578125" style="299" customWidth="1"/>
    <col min="10758" max="10758" width="19.28515625" style="299" customWidth="1"/>
    <col min="10759" max="10759" width="18.5703125" style="299" customWidth="1"/>
    <col min="10760" max="10760" width="1.42578125" style="299" customWidth="1"/>
    <col min="10761" max="10761" width="18.5703125" style="299" customWidth="1"/>
    <col min="10762" max="10762" width="15.5703125" style="299" customWidth="1"/>
    <col min="10763" max="11008" width="9.140625" style="299"/>
    <col min="11009" max="11009" width="35.28515625" style="299" customWidth="1"/>
    <col min="11010" max="11010" width="1.42578125" style="299" customWidth="1"/>
    <col min="11011" max="11011" width="19.5703125" style="299" customWidth="1"/>
    <col min="11012" max="11012" width="18.5703125" style="299" customWidth="1"/>
    <col min="11013" max="11013" width="1.42578125" style="299" customWidth="1"/>
    <col min="11014" max="11014" width="19.28515625" style="299" customWidth="1"/>
    <col min="11015" max="11015" width="18.5703125" style="299" customWidth="1"/>
    <col min="11016" max="11016" width="1.42578125" style="299" customWidth="1"/>
    <col min="11017" max="11017" width="18.5703125" style="299" customWidth="1"/>
    <col min="11018" max="11018" width="15.5703125" style="299" customWidth="1"/>
    <col min="11019" max="11264" width="9.140625" style="299"/>
    <col min="11265" max="11265" width="35.28515625" style="299" customWidth="1"/>
    <col min="11266" max="11266" width="1.42578125" style="299" customWidth="1"/>
    <col min="11267" max="11267" width="19.5703125" style="299" customWidth="1"/>
    <col min="11268" max="11268" width="18.5703125" style="299" customWidth="1"/>
    <col min="11269" max="11269" width="1.42578125" style="299" customWidth="1"/>
    <col min="11270" max="11270" width="19.28515625" style="299" customWidth="1"/>
    <col min="11271" max="11271" width="18.5703125" style="299" customWidth="1"/>
    <col min="11272" max="11272" width="1.42578125" style="299" customWidth="1"/>
    <col min="11273" max="11273" width="18.5703125" style="299" customWidth="1"/>
    <col min="11274" max="11274" width="15.5703125" style="299" customWidth="1"/>
    <col min="11275" max="11520" width="9.140625" style="299"/>
    <col min="11521" max="11521" width="35.28515625" style="299" customWidth="1"/>
    <col min="11522" max="11522" width="1.42578125" style="299" customWidth="1"/>
    <col min="11523" max="11523" width="19.5703125" style="299" customWidth="1"/>
    <col min="11524" max="11524" width="18.5703125" style="299" customWidth="1"/>
    <col min="11525" max="11525" width="1.42578125" style="299" customWidth="1"/>
    <col min="11526" max="11526" width="19.28515625" style="299" customWidth="1"/>
    <col min="11527" max="11527" width="18.5703125" style="299" customWidth="1"/>
    <col min="11528" max="11528" width="1.42578125" style="299" customWidth="1"/>
    <col min="11529" max="11529" width="18.5703125" style="299" customWidth="1"/>
    <col min="11530" max="11530" width="15.5703125" style="299" customWidth="1"/>
    <col min="11531" max="11776" width="9.140625" style="299"/>
    <col min="11777" max="11777" width="35.28515625" style="299" customWidth="1"/>
    <col min="11778" max="11778" width="1.42578125" style="299" customWidth="1"/>
    <col min="11779" max="11779" width="19.5703125" style="299" customWidth="1"/>
    <col min="11780" max="11780" width="18.5703125" style="299" customWidth="1"/>
    <col min="11781" max="11781" width="1.42578125" style="299" customWidth="1"/>
    <col min="11782" max="11782" width="19.28515625" style="299" customWidth="1"/>
    <col min="11783" max="11783" width="18.5703125" style="299" customWidth="1"/>
    <col min="11784" max="11784" width="1.42578125" style="299" customWidth="1"/>
    <col min="11785" max="11785" width="18.5703125" style="299" customWidth="1"/>
    <col min="11786" max="11786" width="15.5703125" style="299" customWidth="1"/>
    <col min="11787" max="12032" width="9.140625" style="299"/>
    <col min="12033" max="12033" width="35.28515625" style="299" customWidth="1"/>
    <col min="12034" max="12034" width="1.42578125" style="299" customWidth="1"/>
    <col min="12035" max="12035" width="19.5703125" style="299" customWidth="1"/>
    <col min="12036" max="12036" width="18.5703125" style="299" customWidth="1"/>
    <col min="12037" max="12037" width="1.42578125" style="299" customWidth="1"/>
    <col min="12038" max="12038" width="19.28515625" style="299" customWidth="1"/>
    <col min="12039" max="12039" width="18.5703125" style="299" customWidth="1"/>
    <col min="12040" max="12040" width="1.42578125" style="299" customWidth="1"/>
    <col min="12041" max="12041" width="18.5703125" style="299" customWidth="1"/>
    <col min="12042" max="12042" width="15.5703125" style="299" customWidth="1"/>
    <col min="12043" max="12288" width="9.140625" style="299"/>
    <col min="12289" max="12289" width="35.28515625" style="299" customWidth="1"/>
    <col min="12290" max="12290" width="1.42578125" style="299" customWidth="1"/>
    <col min="12291" max="12291" width="19.5703125" style="299" customWidth="1"/>
    <col min="12292" max="12292" width="18.5703125" style="299" customWidth="1"/>
    <col min="12293" max="12293" width="1.42578125" style="299" customWidth="1"/>
    <col min="12294" max="12294" width="19.28515625" style="299" customWidth="1"/>
    <col min="12295" max="12295" width="18.5703125" style="299" customWidth="1"/>
    <col min="12296" max="12296" width="1.42578125" style="299" customWidth="1"/>
    <col min="12297" max="12297" width="18.5703125" style="299" customWidth="1"/>
    <col min="12298" max="12298" width="15.5703125" style="299" customWidth="1"/>
    <col min="12299" max="12544" width="9.140625" style="299"/>
    <col min="12545" max="12545" width="35.28515625" style="299" customWidth="1"/>
    <col min="12546" max="12546" width="1.42578125" style="299" customWidth="1"/>
    <col min="12547" max="12547" width="19.5703125" style="299" customWidth="1"/>
    <col min="12548" max="12548" width="18.5703125" style="299" customWidth="1"/>
    <col min="12549" max="12549" width="1.42578125" style="299" customWidth="1"/>
    <col min="12550" max="12550" width="19.28515625" style="299" customWidth="1"/>
    <col min="12551" max="12551" width="18.5703125" style="299" customWidth="1"/>
    <col min="12552" max="12552" width="1.42578125" style="299" customWidth="1"/>
    <col min="12553" max="12553" width="18.5703125" style="299" customWidth="1"/>
    <col min="12554" max="12554" width="15.5703125" style="299" customWidth="1"/>
    <col min="12555" max="12800" width="9.140625" style="299"/>
    <col min="12801" max="12801" width="35.28515625" style="299" customWidth="1"/>
    <col min="12802" max="12802" width="1.42578125" style="299" customWidth="1"/>
    <col min="12803" max="12803" width="19.5703125" style="299" customWidth="1"/>
    <col min="12804" max="12804" width="18.5703125" style="299" customWidth="1"/>
    <col min="12805" max="12805" width="1.42578125" style="299" customWidth="1"/>
    <col min="12806" max="12806" width="19.28515625" style="299" customWidth="1"/>
    <col min="12807" max="12807" width="18.5703125" style="299" customWidth="1"/>
    <col min="12808" max="12808" width="1.42578125" style="299" customWidth="1"/>
    <col min="12809" max="12809" width="18.5703125" style="299" customWidth="1"/>
    <col min="12810" max="12810" width="15.5703125" style="299" customWidth="1"/>
    <col min="12811" max="13056" width="9.140625" style="299"/>
    <col min="13057" max="13057" width="35.28515625" style="299" customWidth="1"/>
    <col min="13058" max="13058" width="1.42578125" style="299" customWidth="1"/>
    <col min="13059" max="13059" width="19.5703125" style="299" customWidth="1"/>
    <col min="13060" max="13060" width="18.5703125" style="299" customWidth="1"/>
    <col min="13061" max="13061" width="1.42578125" style="299" customWidth="1"/>
    <col min="13062" max="13062" width="19.28515625" style="299" customWidth="1"/>
    <col min="13063" max="13063" width="18.5703125" style="299" customWidth="1"/>
    <col min="13064" max="13064" width="1.42578125" style="299" customWidth="1"/>
    <col min="13065" max="13065" width="18.5703125" style="299" customWidth="1"/>
    <col min="13066" max="13066" width="15.5703125" style="299" customWidth="1"/>
    <col min="13067" max="13312" width="9.140625" style="299"/>
    <col min="13313" max="13313" width="35.28515625" style="299" customWidth="1"/>
    <col min="13314" max="13314" width="1.42578125" style="299" customWidth="1"/>
    <col min="13315" max="13315" width="19.5703125" style="299" customWidth="1"/>
    <col min="13316" max="13316" width="18.5703125" style="299" customWidth="1"/>
    <col min="13317" max="13317" width="1.42578125" style="299" customWidth="1"/>
    <col min="13318" max="13318" width="19.28515625" style="299" customWidth="1"/>
    <col min="13319" max="13319" width="18.5703125" style="299" customWidth="1"/>
    <col min="13320" max="13320" width="1.42578125" style="299" customWidth="1"/>
    <col min="13321" max="13321" width="18.5703125" style="299" customWidth="1"/>
    <col min="13322" max="13322" width="15.5703125" style="299" customWidth="1"/>
    <col min="13323" max="13568" width="9.140625" style="299"/>
    <col min="13569" max="13569" width="35.28515625" style="299" customWidth="1"/>
    <col min="13570" max="13570" width="1.42578125" style="299" customWidth="1"/>
    <col min="13571" max="13571" width="19.5703125" style="299" customWidth="1"/>
    <col min="13572" max="13572" width="18.5703125" style="299" customWidth="1"/>
    <col min="13573" max="13573" width="1.42578125" style="299" customWidth="1"/>
    <col min="13574" max="13574" width="19.28515625" style="299" customWidth="1"/>
    <col min="13575" max="13575" width="18.5703125" style="299" customWidth="1"/>
    <col min="13576" max="13576" width="1.42578125" style="299" customWidth="1"/>
    <col min="13577" max="13577" width="18.5703125" style="299" customWidth="1"/>
    <col min="13578" max="13578" width="15.5703125" style="299" customWidth="1"/>
    <col min="13579" max="13824" width="9.140625" style="299"/>
    <col min="13825" max="13825" width="35.28515625" style="299" customWidth="1"/>
    <col min="13826" max="13826" width="1.42578125" style="299" customWidth="1"/>
    <col min="13827" max="13827" width="19.5703125" style="299" customWidth="1"/>
    <col min="13828" max="13828" width="18.5703125" style="299" customWidth="1"/>
    <col min="13829" max="13829" width="1.42578125" style="299" customWidth="1"/>
    <col min="13830" max="13830" width="19.28515625" style="299" customWidth="1"/>
    <col min="13831" max="13831" width="18.5703125" style="299" customWidth="1"/>
    <col min="13832" max="13832" width="1.42578125" style="299" customWidth="1"/>
    <col min="13833" max="13833" width="18.5703125" style="299" customWidth="1"/>
    <col min="13834" max="13834" width="15.5703125" style="299" customWidth="1"/>
    <col min="13835" max="14080" width="9.140625" style="299"/>
    <col min="14081" max="14081" width="35.28515625" style="299" customWidth="1"/>
    <col min="14082" max="14082" width="1.42578125" style="299" customWidth="1"/>
    <col min="14083" max="14083" width="19.5703125" style="299" customWidth="1"/>
    <col min="14084" max="14084" width="18.5703125" style="299" customWidth="1"/>
    <col min="14085" max="14085" width="1.42578125" style="299" customWidth="1"/>
    <col min="14086" max="14086" width="19.28515625" style="299" customWidth="1"/>
    <col min="14087" max="14087" width="18.5703125" style="299" customWidth="1"/>
    <col min="14088" max="14088" width="1.42578125" style="299" customWidth="1"/>
    <col min="14089" max="14089" width="18.5703125" style="299" customWidth="1"/>
    <col min="14090" max="14090" width="15.5703125" style="299" customWidth="1"/>
    <col min="14091" max="14336" width="9.140625" style="299"/>
    <col min="14337" max="14337" width="35.28515625" style="299" customWidth="1"/>
    <col min="14338" max="14338" width="1.42578125" style="299" customWidth="1"/>
    <col min="14339" max="14339" width="19.5703125" style="299" customWidth="1"/>
    <col min="14340" max="14340" width="18.5703125" style="299" customWidth="1"/>
    <col min="14341" max="14341" width="1.42578125" style="299" customWidth="1"/>
    <col min="14342" max="14342" width="19.28515625" style="299" customWidth="1"/>
    <col min="14343" max="14343" width="18.5703125" style="299" customWidth="1"/>
    <col min="14344" max="14344" width="1.42578125" style="299" customWidth="1"/>
    <col min="14345" max="14345" width="18.5703125" style="299" customWidth="1"/>
    <col min="14346" max="14346" width="15.5703125" style="299" customWidth="1"/>
    <col min="14347" max="14592" width="9.140625" style="299"/>
    <col min="14593" max="14593" width="35.28515625" style="299" customWidth="1"/>
    <col min="14594" max="14594" width="1.42578125" style="299" customWidth="1"/>
    <col min="14595" max="14595" width="19.5703125" style="299" customWidth="1"/>
    <col min="14596" max="14596" width="18.5703125" style="299" customWidth="1"/>
    <col min="14597" max="14597" width="1.42578125" style="299" customWidth="1"/>
    <col min="14598" max="14598" width="19.28515625" style="299" customWidth="1"/>
    <col min="14599" max="14599" width="18.5703125" style="299" customWidth="1"/>
    <col min="14600" max="14600" width="1.42578125" style="299" customWidth="1"/>
    <col min="14601" max="14601" width="18.5703125" style="299" customWidth="1"/>
    <col min="14602" max="14602" width="15.5703125" style="299" customWidth="1"/>
    <col min="14603" max="14848" width="9.140625" style="299"/>
    <col min="14849" max="14849" width="35.28515625" style="299" customWidth="1"/>
    <col min="14850" max="14850" width="1.42578125" style="299" customWidth="1"/>
    <col min="14851" max="14851" width="19.5703125" style="299" customWidth="1"/>
    <col min="14852" max="14852" width="18.5703125" style="299" customWidth="1"/>
    <col min="14853" max="14853" width="1.42578125" style="299" customWidth="1"/>
    <col min="14854" max="14854" width="19.28515625" style="299" customWidth="1"/>
    <col min="14855" max="14855" width="18.5703125" style="299" customWidth="1"/>
    <col min="14856" max="14856" width="1.42578125" style="299" customWidth="1"/>
    <col min="14857" max="14857" width="18.5703125" style="299" customWidth="1"/>
    <col min="14858" max="14858" width="15.5703125" style="299" customWidth="1"/>
    <col min="14859" max="15104" width="9.140625" style="299"/>
    <col min="15105" max="15105" width="35.28515625" style="299" customWidth="1"/>
    <col min="15106" max="15106" width="1.42578125" style="299" customWidth="1"/>
    <col min="15107" max="15107" width="19.5703125" style="299" customWidth="1"/>
    <col min="15108" max="15108" width="18.5703125" style="299" customWidth="1"/>
    <col min="15109" max="15109" width="1.42578125" style="299" customWidth="1"/>
    <col min="15110" max="15110" width="19.28515625" style="299" customWidth="1"/>
    <col min="15111" max="15111" width="18.5703125" style="299" customWidth="1"/>
    <col min="15112" max="15112" width="1.42578125" style="299" customWidth="1"/>
    <col min="15113" max="15113" width="18.5703125" style="299" customWidth="1"/>
    <col min="15114" max="15114" width="15.5703125" style="299" customWidth="1"/>
    <col min="15115" max="15360" width="9.140625" style="299"/>
    <col min="15361" max="15361" width="35.28515625" style="299" customWidth="1"/>
    <col min="15362" max="15362" width="1.42578125" style="299" customWidth="1"/>
    <col min="15363" max="15363" width="19.5703125" style="299" customWidth="1"/>
    <col min="15364" max="15364" width="18.5703125" style="299" customWidth="1"/>
    <col min="15365" max="15365" width="1.42578125" style="299" customWidth="1"/>
    <col min="15366" max="15366" width="19.28515625" style="299" customWidth="1"/>
    <col min="15367" max="15367" width="18.5703125" style="299" customWidth="1"/>
    <col min="15368" max="15368" width="1.42578125" style="299" customWidth="1"/>
    <col min="15369" max="15369" width="18.5703125" style="299" customWidth="1"/>
    <col min="15370" max="15370" width="15.5703125" style="299" customWidth="1"/>
    <col min="15371" max="15616" width="9.140625" style="299"/>
    <col min="15617" max="15617" width="35.28515625" style="299" customWidth="1"/>
    <col min="15618" max="15618" width="1.42578125" style="299" customWidth="1"/>
    <col min="15619" max="15619" width="19.5703125" style="299" customWidth="1"/>
    <col min="15620" max="15620" width="18.5703125" style="299" customWidth="1"/>
    <col min="15621" max="15621" width="1.42578125" style="299" customWidth="1"/>
    <col min="15622" max="15622" width="19.28515625" style="299" customWidth="1"/>
    <col min="15623" max="15623" width="18.5703125" style="299" customWidth="1"/>
    <col min="15624" max="15624" width="1.42578125" style="299" customWidth="1"/>
    <col min="15625" max="15625" width="18.5703125" style="299" customWidth="1"/>
    <col min="15626" max="15626" width="15.5703125" style="299" customWidth="1"/>
    <col min="15627" max="15872" width="9.140625" style="299"/>
    <col min="15873" max="15873" width="35.28515625" style="299" customWidth="1"/>
    <col min="15874" max="15874" width="1.42578125" style="299" customWidth="1"/>
    <col min="15875" max="15875" width="19.5703125" style="299" customWidth="1"/>
    <col min="15876" max="15876" width="18.5703125" style="299" customWidth="1"/>
    <col min="15877" max="15877" width="1.42578125" style="299" customWidth="1"/>
    <col min="15878" max="15878" width="19.28515625" style="299" customWidth="1"/>
    <col min="15879" max="15879" width="18.5703125" style="299" customWidth="1"/>
    <col min="15880" max="15880" width="1.42578125" style="299" customWidth="1"/>
    <col min="15881" max="15881" width="18.5703125" style="299" customWidth="1"/>
    <col min="15882" max="15882" width="15.5703125" style="299" customWidth="1"/>
    <col min="15883" max="16128" width="9.140625" style="299"/>
    <col min="16129" max="16129" width="35.28515625" style="299" customWidth="1"/>
    <col min="16130" max="16130" width="1.42578125" style="299" customWidth="1"/>
    <col min="16131" max="16131" width="19.5703125" style="299" customWidth="1"/>
    <col min="16132" max="16132" width="18.5703125" style="299" customWidth="1"/>
    <col min="16133" max="16133" width="1.42578125" style="299" customWidth="1"/>
    <col min="16134" max="16134" width="19.28515625" style="299" customWidth="1"/>
    <col min="16135" max="16135" width="18.5703125" style="299" customWidth="1"/>
    <col min="16136" max="16136" width="1.42578125" style="299" customWidth="1"/>
    <col min="16137" max="16137" width="18.5703125" style="299" customWidth="1"/>
    <col min="16138" max="16138" width="15.5703125" style="299" customWidth="1"/>
    <col min="16139" max="16384" width="9.140625" style="299"/>
  </cols>
  <sheetData>
    <row r="1" spans="1:14" x14ac:dyDescent="0.35">
      <c r="A1" s="16" t="s">
        <v>187</v>
      </c>
      <c r="B1" s="296"/>
      <c r="C1" s="297"/>
      <c r="D1" s="297"/>
      <c r="E1" s="296"/>
      <c r="F1" s="297"/>
      <c r="G1" s="298"/>
      <c r="H1" s="298"/>
      <c r="I1" s="298"/>
      <c r="J1" s="298"/>
    </row>
    <row r="2" spans="1:14" x14ac:dyDescent="0.35">
      <c r="A2" s="4" t="s">
        <v>247</v>
      </c>
      <c r="B2" s="122"/>
      <c r="C2" s="300"/>
      <c r="D2" s="300"/>
      <c r="E2" s="122"/>
      <c r="F2" s="300"/>
      <c r="G2" s="301"/>
      <c r="H2" s="123"/>
      <c r="I2" s="302"/>
      <c r="J2" s="302"/>
    </row>
    <row r="3" spans="1:14" x14ac:dyDescent="0.35">
      <c r="A3" s="303" t="s">
        <v>188</v>
      </c>
      <c r="B3" s="303"/>
      <c r="C3" s="300"/>
      <c r="D3" s="300"/>
      <c r="E3" s="303"/>
      <c r="F3" s="300"/>
      <c r="G3" s="301"/>
      <c r="H3" s="298"/>
      <c r="I3" s="302"/>
      <c r="J3" s="302"/>
    </row>
    <row r="5" spans="1:14" s="308" customFormat="1" ht="15" x14ac:dyDescent="0.3">
      <c r="A5" s="307"/>
      <c r="B5" s="36"/>
      <c r="C5" s="469" t="s">
        <v>24</v>
      </c>
      <c r="D5" s="470"/>
      <c r="E5" s="36"/>
      <c r="F5" s="449" t="s">
        <v>25</v>
      </c>
      <c r="G5" s="450"/>
      <c r="H5" s="37"/>
      <c r="I5" s="38" t="s">
        <v>26</v>
      </c>
      <c r="J5" s="39"/>
    </row>
    <row r="6" spans="1:14" s="308" customFormat="1" ht="16.5" x14ac:dyDescent="0.3">
      <c r="A6" s="490" t="s">
        <v>189</v>
      </c>
      <c r="B6" s="36"/>
      <c r="C6" s="41" t="s">
        <v>28</v>
      </c>
      <c r="D6" s="42" t="s">
        <v>29</v>
      </c>
      <c r="E6" s="43"/>
      <c r="F6" s="41" t="s">
        <v>30</v>
      </c>
      <c r="G6" s="44"/>
      <c r="H6" s="45"/>
      <c r="I6" s="46" t="s">
        <v>31</v>
      </c>
      <c r="J6" s="47" t="s">
        <v>29</v>
      </c>
      <c r="L6"/>
      <c r="M6"/>
      <c r="N6"/>
    </row>
    <row r="7" spans="1:14" s="308" customFormat="1" ht="16.5" x14ac:dyDescent="0.3">
      <c r="A7" s="491"/>
      <c r="B7" s="36"/>
      <c r="C7" s="49" t="s">
        <v>186</v>
      </c>
      <c r="D7" s="50" t="s">
        <v>186</v>
      </c>
      <c r="E7" s="43"/>
      <c r="F7" s="49" t="s">
        <v>32</v>
      </c>
      <c r="G7" s="51" t="s">
        <v>33</v>
      </c>
      <c r="H7" s="45"/>
      <c r="I7" s="52" t="s">
        <v>34</v>
      </c>
      <c r="J7" s="51" t="s">
        <v>34</v>
      </c>
      <c r="L7"/>
      <c r="M7"/>
      <c r="N7"/>
    </row>
    <row r="8" spans="1:14" s="391" customFormat="1" ht="48.75" customHeight="1" x14ac:dyDescent="0.3">
      <c r="A8" s="388" t="s">
        <v>190</v>
      </c>
      <c r="B8" s="389"/>
      <c r="C8" s="420">
        <v>3472</v>
      </c>
      <c r="D8" s="360">
        <v>1705</v>
      </c>
      <c r="E8" s="361"/>
      <c r="F8" s="360">
        <v>385</v>
      </c>
      <c r="G8" s="362">
        <f>F8/$F$11*100</f>
        <v>89.534883720930239</v>
      </c>
      <c r="H8" s="390"/>
      <c r="I8" s="364">
        <f>F8/C8*100</f>
        <v>11.088709677419354</v>
      </c>
      <c r="J8" s="364">
        <f>F8/D8*100</f>
        <v>22.58064516129032</v>
      </c>
      <c r="L8"/>
      <c r="M8"/>
      <c r="N8"/>
    </row>
    <row r="9" spans="1:14" s="391" customFormat="1" ht="48.75" customHeight="1" x14ac:dyDescent="0.3">
      <c r="A9" s="388" t="s">
        <v>191</v>
      </c>
      <c r="B9" s="389"/>
      <c r="C9" s="420">
        <v>669</v>
      </c>
      <c r="D9" s="360">
        <v>338</v>
      </c>
      <c r="E9" s="361"/>
      <c r="F9" s="360">
        <v>45</v>
      </c>
      <c r="G9" s="362">
        <f>F9/$F$11*100</f>
        <v>10.465116279069768</v>
      </c>
      <c r="H9" s="390"/>
      <c r="I9" s="364">
        <f>F9/C9*100</f>
        <v>6.7264573991031389</v>
      </c>
      <c r="J9" s="364">
        <f>F9/D9*100</f>
        <v>13.313609467455622</v>
      </c>
      <c r="L9"/>
      <c r="M9"/>
      <c r="N9"/>
    </row>
    <row r="10" spans="1:14" ht="15" x14ac:dyDescent="0.3">
      <c r="A10" s="311"/>
      <c r="B10" s="312"/>
      <c r="C10" s="313"/>
      <c r="D10" s="314"/>
      <c r="E10" s="312"/>
      <c r="F10" s="313"/>
      <c r="G10" s="315"/>
      <c r="H10" s="316"/>
      <c r="I10" s="317"/>
      <c r="J10" s="315"/>
    </row>
    <row r="11" spans="1:14" ht="15" x14ac:dyDescent="0.3">
      <c r="A11" s="318" t="s">
        <v>180</v>
      </c>
      <c r="B11" s="43"/>
      <c r="C11" s="427">
        <f>SUM(C8:C9)</f>
        <v>4141</v>
      </c>
      <c r="D11" s="320">
        <f>SUM(D8:D9)</f>
        <v>2043</v>
      </c>
      <c r="E11" s="43"/>
      <c r="F11" s="319">
        <f>SUM(F8:F9)</f>
        <v>430</v>
      </c>
      <c r="G11" s="321">
        <f>F11/F$11*100</f>
        <v>100</v>
      </c>
      <c r="H11" s="45"/>
      <c r="I11" s="80">
        <f>F11/C11*100</f>
        <v>10.383965225790872</v>
      </c>
      <c r="J11" s="79">
        <f>F11/D11*100</f>
        <v>21.047479197258934</v>
      </c>
    </row>
    <row r="12" spans="1:14" ht="15" x14ac:dyDescent="0.3">
      <c r="A12" s="81"/>
      <c r="B12" s="6"/>
      <c r="C12" s="322"/>
      <c r="D12" s="323"/>
      <c r="E12" s="6"/>
      <c r="F12" s="322"/>
      <c r="G12" s="324"/>
      <c r="H12" s="85"/>
      <c r="I12" s="325"/>
      <c r="J12" s="324"/>
    </row>
    <row r="13" spans="1:14" ht="15" x14ac:dyDescent="0.3">
      <c r="A13" s="326"/>
      <c r="B13" s="326"/>
      <c r="C13" s="309"/>
      <c r="D13" s="309"/>
      <c r="E13" s="326"/>
      <c r="F13" s="309"/>
      <c r="G13" s="310"/>
      <c r="H13" s="310"/>
      <c r="I13" s="310"/>
      <c r="J13" s="310"/>
    </row>
    <row r="14" spans="1:14" s="117" customFormat="1" ht="15" x14ac:dyDescent="0.35">
      <c r="A14" s="14" t="s">
        <v>261</v>
      </c>
      <c r="B14" s="15"/>
      <c r="C14" s="112"/>
      <c r="D14" s="112"/>
      <c r="E14" s="15"/>
      <c r="F14" s="113"/>
      <c r="G14" s="114"/>
      <c r="H14" s="115"/>
      <c r="I14" s="116"/>
      <c r="J14" s="116"/>
    </row>
    <row r="15" spans="1:14" x14ac:dyDescent="0.35">
      <c r="A15" s="15"/>
      <c r="B15" s="15"/>
      <c r="E15" s="15"/>
      <c r="H15" s="115"/>
    </row>
  </sheetData>
  <mergeCells count="2">
    <mergeCell ref="C5:D5"/>
    <mergeCell ref="F5:G5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2014-07-03T12:57:10Z</cp:lastPrinted>
  <dcterms:created xsi:type="dcterms:W3CDTF">2012-04-19T19:03:59Z</dcterms:created>
  <dcterms:modified xsi:type="dcterms:W3CDTF">2017-06-14T18:02:42Z</dcterms:modified>
</cp:coreProperties>
</file>