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2855"/>
  </bookViews>
  <sheets>
    <sheet name="Contents_Matières" sheetId="10" r:id="rId1"/>
    <sheet name="- 1 -" sheetId="2" r:id="rId2"/>
    <sheet name="- 2 -" sheetId="1" r:id="rId3"/>
    <sheet name="- 3 -" sheetId="3" r:id="rId4"/>
    <sheet name="- 4 -" sheetId="4" r:id="rId5"/>
    <sheet name="- 5 -" sheetId="5" r:id="rId6"/>
    <sheet name="- 6 -" sheetId="6" r:id="rId7"/>
    <sheet name="- 7 -" sheetId="7" r:id="rId8"/>
    <sheet name="- 8 -" sheetId="8" r:id="rId9"/>
    <sheet name="- 9- " sheetId="9" r:id="rId10"/>
  </sheets>
  <calcPr calcId="145621"/>
</workbook>
</file>

<file path=xl/calcChain.xml><?xml version="1.0" encoding="utf-8"?>
<calcChain xmlns="http://schemas.openxmlformats.org/spreadsheetml/2006/main">
  <c r="D40" i="1" l="1"/>
  <c r="D41" i="1"/>
  <c r="D78" i="2" l="1"/>
  <c r="C15" i="6" l="1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C34" i="1"/>
  <c r="C54" i="2"/>
  <c r="C34" i="2"/>
  <c r="D10" i="8" l="1"/>
  <c r="D9" i="8"/>
  <c r="D10" i="7"/>
  <c r="D9" i="7"/>
  <c r="D10" i="6"/>
  <c r="D11" i="6"/>
  <c r="D12" i="6"/>
  <c r="D13" i="6"/>
  <c r="D9" i="6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9" i="5"/>
  <c r="D10" i="3"/>
  <c r="D11" i="3"/>
  <c r="D12" i="3"/>
  <c r="D13" i="3"/>
  <c r="D14" i="3"/>
  <c r="D15" i="3"/>
  <c r="D16" i="3"/>
  <c r="D17" i="3"/>
  <c r="D18" i="3"/>
  <c r="D9" i="3"/>
  <c r="D15" i="2"/>
  <c r="D18" i="2"/>
  <c r="D19" i="2"/>
  <c r="D20" i="2"/>
  <c r="D23" i="2"/>
  <c r="D24" i="2"/>
  <c r="D25" i="2"/>
  <c r="D26" i="2"/>
  <c r="D27" i="2"/>
  <c r="D28" i="2"/>
  <c r="D30" i="2"/>
  <c r="D31" i="2"/>
  <c r="D32" i="2"/>
  <c r="D33" i="2"/>
  <c r="D34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7" i="2"/>
  <c r="D58" i="2"/>
  <c r="D59" i="2"/>
  <c r="D62" i="2"/>
  <c r="D65" i="2"/>
  <c r="D66" i="2"/>
  <c r="D67" i="2"/>
  <c r="D68" i="2"/>
  <c r="D71" i="2"/>
  <c r="D72" i="2"/>
  <c r="D73" i="2"/>
  <c r="D74" i="2"/>
  <c r="D75" i="2"/>
  <c r="D79" i="2"/>
  <c r="D80" i="2"/>
  <c r="D82" i="2"/>
  <c r="D85" i="2"/>
  <c r="D86" i="2"/>
  <c r="D87" i="2"/>
  <c r="D88" i="2"/>
  <c r="D91" i="2"/>
  <c r="D12" i="2"/>
  <c r="D78" i="1"/>
  <c r="D75" i="1"/>
  <c r="D14" i="1"/>
  <c r="D17" i="1"/>
  <c r="D18" i="1"/>
  <c r="D19" i="1"/>
  <c r="D22" i="1"/>
  <c r="D23" i="1"/>
  <c r="D24" i="1"/>
  <c r="D25" i="1"/>
  <c r="D26" i="1"/>
  <c r="D27" i="1"/>
  <c r="D29" i="1"/>
  <c r="D30" i="1"/>
  <c r="D31" i="1"/>
  <c r="D32" i="1"/>
  <c r="D33" i="1"/>
  <c r="D34" i="1"/>
  <c r="D37" i="1"/>
  <c r="D38" i="1"/>
  <c r="D39" i="1"/>
  <c r="D42" i="1"/>
  <c r="D43" i="1"/>
  <c r="D44" i="1"/>
  <c r="D45" i="1"/>
  <c r="D46" i="1"/>
  <c r="D47" i="1"/>
  <c r="D48" i="1"/>
  <c r="D49" i="1"/>
  <c r="D50" i="1"/>
  <c r="D51" i="1"/>
  <c r="D52" i="1"/>
  <c r="D53" i="1"/>
  <c r="D56" i="1"/>
  <c r="D59" i="1"/>
  <c r="D62" i="1"/>
  <c r="D63" i="1"/>
  <c r="D64" i="1"/>
  <c r="D65" i="1"/>
  <c r="D68" i="1"/>
  <c r="D69" i="1"/>
  <c r="D70" i="1"/>
  <c r="D71" i="1"/>
  <c r="D73" i="1"/>
  <c r="D11" i="1"/>
</calcChain>
</file>

<file path=xl/sharedStrings.xml><?xml version="1.0" encoding="utf-8"?>
<sst xmlns="http://schemas.openxmlformats.org/spreadsheetml/2006/main" count="323" uniqueCount="195">
  <si>
    <t>BY INSTITUTION OF AFFILIATION AT TIME OF APPLICATION /</t>
  </si>
  <si>
    <t>SELON L'ÉTABLISSEMENT D'APPARTENANCE AU MOMENT DE LA DEMANDE</t>
  </si>
  <si>
    <t>Institution at Time of Application / Établissement au moment de la demande</t>
  </si>
  <si>
    <t>Awards / Bourses</t>
  </si>
  <si>
    <t xml:space="preserve"> </t>
  </si>
  <si>
    <t xml:space="preserve">#     </t>
  </si>
  <si>
    <t>% total</t>
  </si>
  <si>
    <t>Newfoundland and Labrador / Terre-Neuve-et-Labrador</t>
  </si>
  <si>
    <t>Memorial</t>
  </si>
  <si>
    <t>Nova Scotia / Nouvelle-Écosse</t>
  </si>
  <si>
    <t>Dalhousie</t>
  </si>
  <si>
    <t>New Brunswick / Nouveau-Brunswick</t>
  </si>
  <si>
    <t>Québec</t>
  </si>
  <si>
    <t>Concordia</t>
  </si>
  <si>
    <t>Laval</t>
  </si>
  <si>
    <t xml:space="preserve">McGill </t>
  </si>
  <si>
    <t>Montréal</t>
  </si>
  <si>
    <t xml:space="preserve">   HEC Montréal</t>
  </si>
  <si>
    <t>Sherbrooke</t>
  </si>
  <si>
    <t>Université du Québec</t>
  </si>
  <si>
    <t>INRS</t>
  </si>
  <si>
    <t xml:space="preserve">  UQAM</t>
  </si>
  <si>
    <t xml:space="preserve">  UQAR</t>
  </si>
  <si>
    <t>UQO</t>
  </si>
  <si>
    <t>UQTR</t>
  </si>
  <si>
    <t>Total Québec</t>
  </si>
  <si>
    <t>Ontario</t>
  </si>
  <si>
    <t xml:space="preserve">Brock </t>
  </si>
  <si>
    <t xml:space="preserve">Carleton </t>
  </si>
  <si>
    <t>Guelph</t>
  </si>
  <si>
    <t xml:space="preserve">McMaster </t>
  </si>
  <si>
    <t>Ottawa</t>
  </si>
  <si>
    <t xml:space="preserve">Queen's </t>
  </si>
  <si>
    <t>Ryerson</t>
  </si>
  <si>
    <t>Toronto</t>
  </si>
  <si>
    <t>Trent</t>
  </si>
  <si>
    <t>Waterloo</t>
  </si>
  <si>
    <t>Western Ontario</t>
  </si>
  <si>
    <t>Wilfrid Laurier</t>
  </si>
  <si>
    <t>Windsor</t>
  </si>
  <si>
    <t>York</t>
  </si>
  <si>
    <t>Total Ontario</t>
  </si>
  <si>
    <t>Manitoba</t>
  </si>
  <si>
    <t>Winnipeg</t>
  </si>
  <si>
    <t>Total Manitoba</t>
  </si>
  <si>
    <t>Saskatchewan</t>
  </si>
  <si>
    <t>Alberta</t>
  </si>
  <si>
    <t>Calgary</t>
  </si>
  <si>
    <t>Total Alberta</t>
  </si>
  <si>
    <t>British Columbia / Colombie-Britannique</t>
  </si>
  <si>
    <t>British Columbia</t>
  </si>
  <si>
    <t>Simon Fraser</t>
  </si>
  <si>
    <t>Victoria</t>
  </si>
  <si>
    <t>Total British Columbia / Colombie-Britannique</t>
  </si>
  <si>
    <t>Canada - Direct submissions / Soumission directe</t>
  </si>
  <si>
    <t>Academic / Académique (1xxxxxx + 2xxxxxx)</t>
  </si>
  <si>
    <t>Non-academic / Non-académique (1 + 2 + 3xxxxxx + 4xxxxxx)</t>
  </si>
  <si>
    <t>Total Canada - Direct submissions / Soumission directe</t>
  </si>
  <si>
    <t>TOTAL CANADA</t>
  </si>
  <si>
    <t>Foreign / Pays étrangers</t>
  </si>
  <si>
    <t>United Kingdom / Royaume-Uni</t>
  </si>
  <si>
    <t>United-States / États-Unis</t>
  </si>
  <si>
    <t>Other / Autre</t>
  </si>
  <si>
    <t>Total - Foreign / Pays étrangers</t>
  </si>
  <si>
    <t>TOTAL</t>
  </si>
  <si>
    <t>New Brunswick</t>
  </si>
  <si>
    <t>Moncton</t>
  </si>
  <si>
    <t>Total New Brunswick / Nouveau-Brunswick</t>
  </si>
  <si>
    <t>Ontario Institute of Technology</t>
  </si>
  <si>
    <t>Lethbridge</t>
  </si>
  <si>
    <t>Institution to Award / Établissement qui décerne le diplôme</t>
  </si>
  <si>
    <t>Table / Tableau 1</t>
  </si>
  <si>
    <t>Lakehead</t>
  </si>
  <si>
    <t>Table / Tableau 3</t>
  </si>
  <si>
    <t>BY PROVINCE OF PERMANENT RESIDENCE / SELON LA PROVINCE DE RÉSIDENCE PERMANENTE</t>
  </si>
  <si>
    <t>Province</t>
  </si>
  <si>
    <t>Table / Tableau 4</t>
  </si>
  <si>
    <t>BY APPLICATION DISCIPLINE / SELON LA DISCIPLINE DE LA DEMANDE</t>
  </si>
  <si>
    <t>Discipline</t>
  </si>
  <si>
    <t>Anthropology / Anthropologie</t>
  </si>
  <si>
    <t>Archaeology / Archéologie</t>
  </si>
  <si>
    <t>Classics, Classical &amp; Dead Languages / Études anciennes et langues classiques et mortes</t>
  </si>
  <si>
    <t>Communications and Media Studies / Communications et études des médias</t>
  </si>
  <si>
    <t>Criminology / Criminologie</t>
  </si>
  <si>
    <t>Demography / Démographie</t>
  </si>
  <si>
    <t>Economics / Science économique</t>
  </si>
  <si>
    <t>Education / Éducation</t>
  </si>
  <si>
    <t>Fine Arts / Beaux-arts</t>
  </si>
  <si>
    <t>Folklore / Folklore</t>
  </si>
  <si>
    <t>Geography / Géographie</t>
  </si>
  <si>
    <t>History / Histoire</t>
  </si>
  <si>
    <t>Interdisciplinary Studies / Études pluridisciplinaires</t>
  </si>
  <si>
    <t>Law / Droit</t>
  </si>
  <si>
    <t>Library and Information Science / Bibliothéconomie et science de l'information</t>
  </si>
  <si>
    <t>Linguistics / Linguistique</t>
  </si>
  <si>
    <t>Literature, Modern Languages and / Littératures et langues modernes</t>
  </si>
  <si>
    <t>Mediaeval Studies / Études médiévales</t>
  </si>
  <si>
    <t>Philosophy / Philosophie</t>
  </si>
  <si>
    <t>Political Science / Sciences politiques</t>
  </si>
  <si>
    <t>Psychology / Psychologie</t>
  </si>
  <si>
    <t>Religious Studies / Études religieuses</t>
  </si>
  <si>
    <t>Social Work / Travail social</t>
  </si>
  <si>
    <t>Sociology / Sociologie</t>
  </si>
  <si>
    <t>Industrial Relations  /Relations industrielles</t>
  </si>
  <si>
    <t>Trinity Western</t>
  </si>
  <si>
    <t>Table / Tableau 5</t>
  </si>
  <si>
    <t>BY APPLICATION RESEARCH AREA / SELON LE DOMAINE DE RECHERCHE DE LA DEMANDE</t>
  </si>
  <si>
    <t>Research area / Domaine de recherche</t>
  </si>
  <si>
    <t>Agriculture / Agriculture</t>
  </si>
  <si>
    <t>Arts and culture / Beaux-arts et culture</t>
  </si>
  <si>
    <t>Canada's Official Languages / Langues officielles du Canada</t>
  </si>
  <si>
    <t>Children / Enfance</t>
  </si>
  <si>
    <t>Communication / Communications</t>
  </si>
  <si>
    <t>Elderly / Personnes âgées</t>
  </si>
  <si>
    <t>Employment and labour / Emploi et travail</t>
  </si>
  <si>
    <t>Energy and natural resources / Énergie et ressources naturelles</t>
  </si>
  <si>
    <t>Environment and Sustainability / Environnement et dév. durable</t>
  </si>
  <si>
    <t>Ethics / Éthique</t>
  </si>
  <si>
    <t>Family / Famille</t>
  </si>
  <si>
    <t>Financial and Monetary Systems / Systèmes financiers et monétaires</t>
  </si>
  <si>
    <t>Gender Issues / Questions touchant les sexes</t>
  </si>
  <si>
    <t>Health / Santé</t>
  </si>
  <si>
    <t>Housing / Logement</t>
  </si>
  <si>
    <t>Immigration / Immigration</t>
  </si>
  <si>
    <t>Indigenous peoples / Populations indigènes</t>
  </si>
  <si>
    <t>Information Technologies / Technologies de l'information</t>
  </si>
  <si>
    <t>Innovation, Industrial and Tech. Develop / Innovation, dév. industriel et tech.</t>
  </si>
  <si>
    <t>International Relations, Development and / Relations internation., commerce et dév.</t>
  </si>
  <si>
    <t>Law and Justice / Droit et justice</t>
  </si>
  <si>
    <t>Leisure, recreation and tourism / Loisirs et tourisme</t>
  </si>
  <si>
    <t>Management / Gestion</t>
  </si>
  <si>
    <t>Mental Health / Santé mentale</t>
  </si>
  <si>
    <t>Multiculturalism and ethnic studies / Multiculturalisme et études ethniques</t>
  </si>
  <si>
    <t>Not Subject to Research Classification / Sans objet</t>
  </si>
  <si>
    <t>Politics and government / Politique et gouvernement</t>
  </si>
  <si>
    <t>Population studies / Études de la population</t>
  </si>
  <si>
    <t>Post-Secondary Education and Research / Éducation et recherche postsecondaires</t>
  </si>
  <si>
    <t>Poverty / Pauvreté</t>
  </si>
  <si>
    <t>Science and technology / Science et technologie</t>
  </si>
  <si>
    <t>Social development and welfare / Développement social et bien-être</t>
  </si>
  <si>
    <t>Violence / Violence</t>
  </si>
  <si>
    <t>Women / Femmes</t>
  </si>
  <si>
    <t>Youth / Jeunesse</t>
  </si>
  <si>
    <t>Total</t>
  </si>
  <si>
    <t>Biotechnology / Biotechnologie</t>
  </si>
  <si>
    <t>Global/Climate Change / Changements climatiques/planétaires</t>
  </si>
  <si>
    <t xml:space="preserve">Literacy / Alphabétisation </t>
  </si>
  <si>
    <t>Table / Tableau 6</t>
  </si>
  <si>
    <t>BY COMMITTEE / SELON LE COMITÉ</t>
  </si>
  <si>
    <t>Committee / Comité</t>
  </si>
  <si>
    <t>Fine Arts; Literatures / Beaux arts; lettres</t>
  </si>
  <si>
    <t>History; philosophy; classics, classical and dead languages; religious studies / histoire; philosophie; études anciennes; études religieuses</t>
  </si>
  <si>
    <t>Sociology; anthropology; communications and media studies; criminology; archaeology; geography / sociologie; anthropologie; communications et études média; criminologie; archéologie; géographie</t>
  </si>
  <si>
    <t>Education; psychology; linguistics; social work / éducation; psychologie; linguistique; travail social</t>
  </si>
  <si>
    <t>Management, business and administrative sudies; political science; industrial relations; law; economics / gestion des affaires et commerce; sciences administratives; science politique; relations industrielles; droit; economie</t>
  </si>
  <si>
    <t>Table / Tableau 7</t>
  </si>
  <si>
    <t>BY YEAR IN DOCTORAL STUDIES / SELON L'ANNÉE DU DOCTORAT</t>
  </si>
  <si>
    <t>Year in doctoral studies / L'année du doctorat</t>
  </si>
  <si>
    <t>Table / Tableau 8</t>
  </si>
  <si>
    <t xml:space="preserve"> BY APPLICATION LANGUAGE / SELON LA LANGUE DE LA DEMANDE</t>
  </si>
  <si>
    <t xml:space="preserve">Language / Langue </t>
  </si>
  <si>
    <t>English / Anglais</t>
  </si>
  <si>
    <t>French / Français</t>
  </si>
  <si>
    <t>Table / Tableau 9</t>
  </si>
  <si>
    <t>BY GENDER / SELON LE SEXE</t>
  </si>
  <si>
    <t>Gender / Sexe</t>
  </si>
  <si>
    <t>Female / Femme</t>
  </si>
  <si>
    <t>Male / Homme</t>
  </si>
  <si>
    <t>Table of Contents / Table des matières</t>
  </si>
  <si>
    <t>Name / Nom</t>
  </si>
  <si>
    <t>List of Tables / Liste de tableaux</t>
  </si>
  <si>
    <t>Table 1</t>
  </si>
  <si>
    <t>BY INSTITUTION OF AFFILIATION AT TIME OF APPLICATION / SELON L'ÉTABLISSEMENT D'APPARTENANCE AU MOMENT DE LA DEMANDE</t>
  </si>
  <si>
    <t>Table 2</t>
  </si>
  <si>
    <t>BY INSTITUTION TO AWARD THE DOCTORATE / SELON L'ÉTABLISSEMENT QUI DÉCERNE LE DOCTORAT</t>
  </si>
  <si>
    <t>Table 3</t>
  </si>
  <si>
    <t>Table 4</t>
  </si>
  <si>
    <t>Table 5</t>
  </si>
  <si>
    <t>Table 6</t>
  </si>
  <si>
    <t>Table 7</t>
  </si>
  <si>
    <t>BY YEAR OF DOCTORAL STUDIES / SELON L'ANNÉE DU DOCTORAT</t>
  </si>
  <si>
    <t>Table 8</t>
  </si>
  <si>
    <t>BY APPLICATION LANGUAGE / SELON LA LANGUE DE LA DEMANDE</t>
  </si>
  <si>
    <t>Table 9</t>
  </si>
  <si>
    <t>SSHRC Doctoral Awards 2018-19/ Bourses de doctorat du CRSH 2018-2019</t>
  </si>
  <si>
    <t>Laurientian / Laurentienne</t>
  </si>
  <si>
    <t>Bourses d'études supérieures du Canada Joseph-Armand-Bombardier - Doctorat 2018-2019</t>
  </si>
  <si>
    <t>Table / Tableau 2</t>
  </si>
  <si>
    <t xml:space="preserve">Joseph-Armand Bombardier Canada Graduate Scholarships - Doctoral 2018-19 / </t>
  </si>
  <si>
    <t xml:space="preserve">Unknown / Inconnu </t>
  </si>
  <si>
    <t>CSP - 2018-07-09</t>
  </si>
  <si>
    <t>Management, Business, Administrative Studies / Sciences administratives, gestion des affaires et commerce</t>
  </si>
  <si>
    <t>Urban and Regional Studies, Environmental Studies / Urbanisme, aménagement régional et études environnementales</t>
  </si>
  <si>
    <t>Prince Edward Island / Île-du-Prince-Édouard</t>
  </si>
  <si>
    <t>Laurentian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</si>
</sst>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164" formatCode="_-* #,##0_-;\-* #,##0_-;_-* &quot;-&quot;_-;_-@_-"/>
    <numFmt numFmtId="165" formatCode="_-* #,##0.00_-;\-* #,##0.00_-;_-* &quot;-&quot;??_-;_-@_-"/>
    <numFmt numFmtId="166" formatCode="_-* #,##0.0_-;\-* #,##0.0_-;_-* &quot;-&quot;?_-;_-@_-"/>
    <numFmt numFmtId="167" formatCode="0.0%"/>
    <numFmt numFmtId="168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name val="Trebuchet MS"/>
      <family val="2"/>
    </font>
    <font>
      <i/>
      <sz val="10"/>
      <name val="Tms Rmn"/>
    </font>
    <font>
      <sz val="10"/>
      <name val="Trebuchet MS"/>
      <family val="2"/>
    </font>
    <font>
      <sz val="9"/>
      <name val="Trebuchet MS"/>
      <family val="2"/>
    </font>
    <font>
      <b/>
      <sz val="10"/>
      <name val="Trebuchet MS"/>
      <family val="2"/>
    </font>
    <font>
      <sz val="10"/>
      <name val="MS Sans Serif"/>
      <family val="2"/>
    </font>
    <font>
      <b/>
      <sz val="9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sz val="12"/>
      <name val="Trebuchet MS"/>
      <family val="2"/>
    </font>
    <font>
      <sz val="10"/>
      <color rgb="FF000000"/>
      <name val="Arial"/>
      <family val="2"/>
    </font>
    <font>
      <b/>
      <sz val="11"/>
      <name val="Trebuchet MS"/>
      <family val="2"/>
    </font>
    <font>
      <u/>
      <sz val="10"/>
      <color indexed="12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1" fillId="0" borderId="0"/>
    <xf numFmtId="44" fontId="1" fillId="0" borderId="0" applyFont="0" applyFill="0" applyBorder="0" applyAlignment="0" applyProtection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13" fillId="0" borderId="0"/>
    <xf numFmtId="9" fontId="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/>
    <xf numFmtId="44" fontId="13" fillId="0" borderId="0" applyFont="0" applyFill="0" applyBorder="0" applyAlignment="0" applyProtection="0"/>
  </cellStyleXfs>
  <cellXfs count="305">
    <xf numFmtId="0" fontId="0" fillId="0" borderId="0" xfId="0"/>
    <xf numFmtId="0" fontId="2" fillId="0" borderId="0" xfId="1"/>
    <xf numFmtId="0" fontId="5" fillId="0" borderId="0" xfId="1" applyFont="1" applyFill="1" applyBorder="1"/>
    <xf numFmtId="0" fontId="5" fillId="0" borderId="0" xfId="1" applyFont="1" applyFill="1" applyBorder="1" applyAlignment="1">
      <alignment vertical="top"/>
    </xf>
    <xf numFmtId="0" fontId="6" fillId="0" borderId="0" xfId="1" applyFont="1" applyFill="1" applyBorder="1" applyAlignment="1">
      <alignment horizontal="left"/>
    </xf>
    <xf numFmtId="41" fontId="7" fillId="0" borderId="0" xfId="4" applyNumberFormat="1" applyFont="1" applyFill="1" applyBorder="1" applyAlignment="1">
      <alignment horizontal="centerContinuous"/>
    </xf>
    <xf numFmtId="41" fontId="7" fillId="0" borderId="0" xfId="4" applyNumberFormat="1" applyFont="1" applyFill="1" applyBorder="1" applyAlignment="1">
      <alignment horizontal="center"/>
    </xf>
    <xf numFmtId="164" fontId="7" fillId="2" borderId="6" xfId="4" applyNumberFormat="1" applyFont="1" applyFill="1" applyBorder="1" applyAlignment="1">
      <alignment horizontal="right" wrapText="1"/>
    </xf>
    <xf numFmtId="166" fontId="7" fillId="2" borderId="7" xfId="4" applyNumberFormat="1" applyFont="1" applyFill="1" applyBorder="1" applyAlignment="1">
      <alignment horizontal="right" wrapText="1"/>
    </xf>
    <xf numFmtId="164" fontId="7" fillId="2" borderId="8" xfId="4" applyNumberFormat="1" applyFont="1" applyFill="1" applyBorder="1" applyAlignment="1">
      <alignment horizontal="right"/>
    </xf>
    <xf numFmtId="166" fontId="7" fillId="2" borderId="9" xfId="4" applyNumberFormat="1" applyFont="1" applyFill="1" applyBorder="1" applyAlignment="1">
      <alignment horizontal="right"/>
    </xf>
    <xf numFmtId="0" fontId="7" fillId="0" borderId="0" xfId="5" applyFont="1" applyFill="1" applyBorder="1" applyAlignment="1">
      <alignment horizontal="left"/>
    </xf>
    <xf numFmtId="166" fontId="5" fillId="0" borderId="0" xfId="5" applyNumberFormat="1" applyFont="1" applyFill="1" applyBorder="1" applyAlignment="1">
      <alignment horizontal="right"/>
    </xf>
    <xf numFmtId="0" fontId="7" fillId="0" borderId="0" xfId="6" applyFont="1" applyFill="1" applyBorder="1" applyAlignment="1">
      <alignment horizontal="left" vertical="top"/>
    </xf>
    <xf numFmtId="0" fontId="7" fillId="0" borderId="0" xfId="1" applyFont="1" applyFill="1" applyBorder="1" applyAlignment="1">
      <alignment vertical="top"/>
    </xf>
    <xf numFmtId="166" fontId="7" fillId="0" borderId="0" xfId="1" applyNumberFormat="1" applyFont="1" applyFill="1" applyBorder="1" applyAlignment="1">
      <alignment horizontal="center" vertical="top"/>
    </xf>
    <xf numFmtId="0" fontId="5" fillId="0" borderId="0" xfId="6" applyFont="1" applyFill="1" applyBorder="1" applyAlignment="1">
      <alignment horizontal="left" vertical="top"/>
    </xf>
    <xf numFmtId="0" fontId="7" fillId="0" borderId="0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 wrapText="1"/>
    </xf>
    <xf numFmtId="0" fontId="5" fillId="0" borderId="0" xfId="1" applyFont="1"/>
    <xf numFmtId="0" fontId="5" fillId="2" borderId="1" xfId="1" applyFont="1" applyFill="1" applyBorder="1" applyAlignment="1">
      <alignment vertical="top" wrapText="1"/>
    </xf>
    <xf numFmtId="0" fontId="7" fillId="2" borderId="2" xfId="4" applyFont="1" applyFill="1" applyBorder="1" applyAlignment="1">
      <alignment horizontal="left"/>
    </xf>
    <xf numFmtId="0" fontId="5" fillId="2" borderId="3" xfId="1" applyFont="1" applyFill="1" applyBorder="1"/>
    <xf numFmtId="164" fontId="5" fillId="0" borderId="0" xfId="1" applyNumberFormat="1" applyFont="1" applyFill="1" applyBorder="1"/>
    <xf numFmtId="41" fontId="6" fillId="0" borderId="0" xfId="5" applyNumberFormat="1" applyFont="1" applyFill="1" applyBorder="1" applyAlignment="1">
      <alignment horizontal="center"/>
    </xf>
    <xf numFmtId="164" fontId="9" fillId="0" borderId="0" xfId="7" applyNumberFormat="1" applyFont="1" applyFill="1" applyBorder="1" applyAlignment="1">
      <alignment horizontal="center"/>
    </xf>
    <xf numFmtId="166" fontId="6" fillId="0" borderId="0" xfId="5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horizontal="left" vertical="top" wrapText="1" indent="1"/>
    </xf>
    <xf numFmtId="0" fontId="5" fillId="0" borderId="0" xfId="1" applyNumberFormat="1" applyFont="1" applyFill="1" applyBorder="1" applyAlignment="1">
      <alignment horizontal="right" vertical="top"/>
    </xf>
    <xf numFmtId="0" fontId="11" fillId="0" borderId="0" xfId="1" applyNumberFormat="1" applyFont="1" applyAlignment="1">
      <alignment horizontal="right"/>
    </xf>
    <xf numFmtId="44" fontId="0" fillId="0" borderId="0" xfId="9" applyFont="1"/>
    <xf numFmtId="44" fontId="5" fillId="0" borderId="0" xfId="9" applyFont="1" applyFill="1" applyBorder="1" applyAlignment="1">
      <alignment horizontal="center" vertical="center"/>
    </xf>
    <xf numFmtId="166" fontId="7" fillId="0" borderId="0" xfId="1" applyNumberFormat="1" applyFont="1" applyFill="1" applyBorder="1" applyAlignment="1">
      <alignment horizontal="center" vertical="top"/>
    </xf>
    <xf numFmtId="166" fontId="5" fillId="0" borderId="0" xfId="1" applyNumberFormat="1" applyFont="1" applyFill="1" applyBorder="1" applyAlignment="1">
      <alignment horizontal="center" vertical="top"/>
    </xf>
    <xf numFmtId="0" fontId="2" fillId="0" borderId="0" xfId="1"/>
    <xf numFmtId="0" fontId="5" fillId="0" borderId="0" xfId="1" applyFont="1" applyFill="1" applyBorder="1"/>
    <xf numFmtId="0" fontId="5" fillId="0" borderId="0" xfId="1" applyFont="1" applyFill="1" applyBorder="1" applyAlignment="1">
      <alignment vertical="top"/>
    </xf>
    <xf numFmtId="41" fontId="7" fillId="0" borderId="0" xfId="4" applyNumberFormat="1" applyFont="1" applyFill="1" applyBorder="1" applyAlignment="1">
      <alignment horizontal="centerContinuous"/>
    </xf>
    <xf numFmtId="41" fontId="7" fillId="0" borderId="0" xfId="4" applyNumberFormat="1" applyFont="1" applyFill="1" applyBorder="1" applyAlignment="1">
      <alignment horizontal="center"/>
    </xf>
    <xf numFmtId="164" fontId="7" fillId="2" borderId="6" xfId="4" applyNumberFormat="1" applyFont="1" applyFill="1" applyBorder="1" applyAlignment="1">
      <alignment horizontal="right" wrapText="1"/>
    </xf>
    <xf numFmtId="166" fontId="7" fillId="2" borderId="7" xfId="4" applyNumberFormat="1" applyFont="1" applyFill="1" applyBorder="1" applyAlignment="1">
      <alignment horizontal="right" wrapText="1"/>
    </xf>
    <xf numFmtId="164" fontId="7" fillId="2" borderId="8" xfId="4" applyNumberFormat="1" applyFont="1" applyFill="1" applyBorder="1" applyAlignment="1">
      <alignment horizontal="right"/>
    </xf>
    <xf numFmtId="166" fontId="7" fillId="2" borderId="9" xfId="4" applyNumberFormat="1" applyFont="1" applyFill="1" applyBorder="1" applyAlignment="1">
      <alignment horizontal="right"/>
    </xf>
    <xf numFmtId="0" fontId="7" fillId="0" borderId="0" xfId="5" applyFont="1" applyFill="1" applyBorder="1" applyAlignment="1">
      <alignment horizontal="left"/>
    </xf>
    <xf numFmtId="164" fontId="5" fillId="0" borderId="0" xfId="5" applyNumberFormat="1" applyFont="1" applyFill="1" applyBorder="1" applyAlignment="1">
      <alignment horizontal="right"/>
    </xf>
    <xf numFmtId="166" fontId="5" fillId="0" borderId="0" xfId="5" applyNumberFormat="1" applyFont="1" applyFill="1" applyBorder="1" applyAlignment="1">
      <alignment horizontal="right"/>
    </xf>
    <xf numFmtId="0" fontId="7" fillId="0" borderId="0" xfId="6" applyFont="1" applyFill="1" applyBorder="1" applyAlignment="1">
      <alignment horizontal="left" vertical="top"/>
    </xf>
    <xf numFmtId="0" fontId="7" fillId="0" borderId="0" xfId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center" vertical="top"/>
    </xf>
    <xf numFmtId="166" fontId="7" fillId="0" borderId="0" xfId="1" applyNumberFormat="1" applyFont="1" applyFill="1" applyBorder="1" applyAlignment="1">
      <alignment horizontal="center" vertical="top"/>
    </xf>
    <xf numFmtId="0" fontId="5" fillId="0" borderId="0" xfId="6" applyFont="1" applyFill="1" applyBorder="1" applyAlignment="1">
      <alignment horizontal="left" vertical="top"/>
    </xf>
    <xf numFmtId="166" fontId="5" fillId="0" borderId="0" xfId="1" applyNumberFormat="1" applyFont="1" applyFill="1" applyBorder="1" applyAlignment="1">
      <alignment horizontal="center" vertical="top"/>
    </xf>
    <xf numFmtId="0" fontId="7" fillId="0" borderId="0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 wrapText="1"/>
    </xf>
    <xf numFmtId="0" fontId="5" fillId="0" borderId="0" xfId="1" applyFont="1"/>
    <xf numFmtId="0" fontId="7" fillId="0" borderId="0" xfId="4" applyFont="1" applyFill="1" applyBorder="1" applyAlignment="1">
      <alignment horizontal="left" vertical="top" wrapText="1"/>
    </xf>
    <xf numFmtId="0" fontId="5" fillId="2" borderId="1" xfId="1" applyFont="1" applyFill="1" applyBorder="1" applyAlignment="1">
      <alignment vertical="top" wrapText="1"/>
    </xf>
    <xf numFmtId="166" fontId="5" fillId="2" borderId="5" xfId="1" applyNumberFormat="1" applyFont="1" applyFill="1" applyBorder="1" applyAlignment="1">
      <alignment horizontal="center" vertical="top"/>
    </xf>
    <xf numFmtId="0" fontId="7" fillId="2" borderId="2" xfId="4" applyFont="1" applyFill="1" applyBorder="1" applyAlignment="1">
      <alignment horizontal="left"/>
    </xf>
    <xf numFmtId="166" fontId="7" fillId="2" borderId="7" xfId="1" applyNumberFormat="1" applyFont="1" applyFill="1" applyBorder="1" applyAlignment="1">
      <alignment horizontal="center" vertical="top"/>
    </xf>
    <xf numFmtId="0" fontId="5" fillId="2" borderId="3" xfId="1" applyFont="1" applyFill="1" applyBorder="1"/>
    <xf numFmtId="164" fontId="5" fillId="2" borderId="8" xfId="1" applyNumberFormat="1" applyFont="1" applyFill="1" applyBorder="1"/>
    <xf numFmtId="166" fontId="5" fillId="2" borderId="9" xfId="1" applyNumberFormat="1" applyFont="1" applyFill="1" applyBorder="1"/>
    <xf numFmtId="0" fontId="5" fillId="0" borderId="0" xfId="1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horizontal="left" vertical="top" wrapText="1" indent="1"/>
    </xf>
    <xf numFmtId="0" fontId="5" fillId="0" borderId="0" xfId="1" applyNumberFormat="1" applyFont="1" applyFill="1" applyBorder="1" applyAlignment="1">
      <alignment horizontal="right" vertical="top"/>
    </xf>
    <xf numFmtId="0" fontId="7" fillId="0" borderId="0" xfId="1" applyNumberFormat="1" applyFont="1" applyFill="1" applyBorder="1" applyAlignment="1">
      <alignment horizontal="right" vertical="top"/>
    </xf>
    <xf numFmtId="0" fontId="5" fillId="2" borderId="4" xfId="1" applyNumberFormat="1" applyFont="1" applyFill="1" applyBorder="1" applyAlignment="1">
      <alignment horizontal="right" vertical="top"/>
    </xf>
    <xf numFmtId="0" fontId="7" fillId="2" borderId="6" xfId="1" applyNumberFormat="1" applyFont="1" applyFill="1" applyBorder="1" applyAlignment="1">
      <alignment horizontal="right"/>
    </xf>
    <xf numFmtId="0" fontId="7" fillId="0" borderId="0" xfId="1" applyFont="1"/>
    <xf numFmtId="166" fontId="7" fillId="2" borderId="7" xfId="4" applyNumberFormat="1" applyFont="1" applyFill="1" applyBorder="1" applyAlignment="1">
      <alignment horizontal="right" wrapText="1"/>
    </xf>
    <xf numFmtId="166" fontId="7" fillId="2" borderId="9" xfId="4" applyNumberFormat="1" applyFont="1" applyFill="1" applyBorder="1" applyAlignment="1">
      <alignment horizontal="right"/>
    </xf>
    <xf numFmtId="166" fontId="5" fillId="2" borderId="5" xfId="1" applyNumberFormat="1" applyFont="1" applyFill="1" applyBorder="1" applyAlignment="1">
      <alignment horizontal="center" vertical="top"/>
    </xf>
    <xf numFmtId="166" fontId="7" fillId="2" borderId="7" xfId="1" applyNumberFormat="1" applyFont="1" applyFill="1" applyBorder="1" applyAlignment="1">
      <alignment horizontal="center" vertical="top"/>
    </xf>
    <xf numFmtId="166" fontId="5" fillId="2" borderId="9" xfId="1" applyNumberFormat="1" applyFont="1" applyFill="1" applyBorder="1"/>
    <xf numFmtId="0" fontId="7" fillId="2" borderId="4" xfId="1" applyFont="1" applyFill="1" applyBorder="1" applyAlignment="1">
      <alignment horizontal="right"/>
    </xf>
    <xf numFmtId="0" fontId="7" fillId="0" borderId="2" xfId="1" applyFont="1" applyFill="1" applyBorder="1" applyAlignment="1">
      <alignment horizontal="right"/>
    </xf>
    <xf numFmtId="0" fontId="7" fillId="0" borderId="2" xfId="1" applyFont="1" applyFill="1" applyBorder="1" applyAlignment="1">
      <alignment horizontal="left"/>
    </xf>
    <xf numFmtId="164" fontId="7" fillId="2" borderId="0" xfId="4" applyNumberFormat="1" applyFont="1" applyFill="1" applyBorder="1" applyAlignment="1">
      <alignment horizontal="right" wrapText="1"/>
    </xf>
    <xf numFmtId="164" fontId="7" fillId="2" borderId="11" xfId="4" applyNumberFormat="1" applyFont="1" applyFill="1" applyBorder="1" applyAlignment="1">
      <alignment horizontal="right"/>
    </xf>
    <xf numFmtId="0" fontId="5" fillId="2" borderId="4" xfId="1" applyFont="1" applyFill="1" applyBorder="1" applyAlignment="1">
      <alignment horizontal="left" vertical="top"/>
    </xf>
    <xf numFmtId="0" fontId="5" fillId="0" borderId="2" xfId="1" applyFont="1" applyFill="1" applyBorder="1" applyAlignment="1">
      <alignment horizontal="left" vertical="top"/>
    </xf>
    <xf numFmtId="164" fontId="5" fillId="2" borderId="10" xfId="1" applyNumberFormat="1" applyFont="1" applyFill="1" applyBorder="1" applyAlignment="1">
      <alignment horizontal="center" vertical="top"/>
    </xf>
    <xf numFmtId="0" fontId="7" fillId="2" borderId="6" xfId="1" applyFont="1" applyFill="1" applyBorder="1" applyAlignment="1">
      <alignment horizontal="left"/>
    </xf>
    <xf numFmtId="164" fontId="7" fillId="2" borderId="0" xfId="1" applyNumberFormat="1" applyFont="1" applyFill="1" applyBorder="1" applyAlignment="1">
      <alignment horizontal="center"/>
    </xf>
    <xf numFmtId="0" fontId="5" fillId="2" borderId="8" xfId="1" applyFont="1" applyFill="1" applyBorder="1"/>
    <xf numFmtId="0" fontId="5" fillId="0" borderId="2" xfId="1" applyFont="1" applyFill="1" applyBorder="1"/>
    <xf numFmtId="164" fontId="5" fillId="2" borderId="11" xfId="1" applyNumberFormat="1" applyFont="1" applyFill="1" applyBorder="1"/>
    <xf numFmtId="164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 wrapText="1"/>
    </xf>
    <xf numFmtId="166" fontId="5" fillId="0" borderId="0" xfId="1" applyNumberFormat="1" applyFont="1" applyFill="1" applyBorder="1" applyAlignment="1">
      <alignment horizontal="center" vertical="center"/>
    </xf>
    <xf numFmtId="0" fontId="7" fillId="2" borderId="2" xfId="1" applyFont="1" applyFill="1" applyBorder="1" applyAlignment="1"/>
    <xf numFmtId="0" fontId="7" fillId="2" borderId="3" xfId="1" applyFont="1" applyFill="1" applyBorder="1" applyAlignment="1"/>
    <xf numFmtId="164" fontId="7" fillId="2" borderId="6" xfId="4" applyNumberFormat="1" applyFont="1" applyFill="1" applyBorder="1" applyAlignment="1">
      <alignment horizontal="right" wrapText="1"/>
    </xf>
    <xf numFmtId="166" fontId="7" fillId="2" borderId="7" xfId="4" applyNumberFormat="1" applyFont="1" applyFill="1" applyBorder="1" applyAlignment="1">
      <alignment horizontal="right" wrapText="1"/>
    </xf>
    <xf numFmtId="164" fontId="7" fillId="2" borderId="8" xfId="4" applyNumberFormat="1" applyFont="1" applyFill="1" applyBorder="1" applyAlignment="1">
      <alignment horizontal="right"/>
    </xf>
    <xf numFmtId="166" fontId="7" fillId="2" borderId="9" xfId="4" applyNumberFormat="1" applyFont="1" applyFill="1" applyBorder="1" applyAlignment="1">
      <alignment horizontal="right"/>
    </xf>
    <xf numFmtId="0" fontId="7" fillId="0" borderId="0" xfId="11" applyFont="1" applyFill="1" applyBorder="1" applyAlignment="1">
      <alignment horizontal="center"/>
    </xf>
    <xf numFmtId="164" fontId="7" fillId="0" borderId="0" xfId="4" applyNumberFormat="1" applyFont="1" applyFill="1" applyBorder="1" applyAlignment="1">
      <alignment horizontal="center" wrapText="1"/>
    </xf>
    <xf numFmtId="166" fontId="7" fillId="0" borderId="0" xfId="4" applyNumberFormat="1" applyFont="1" applyFill="1" applyBorder="1" applyAlignment="1">
      <alignment horizontal="center" wrapText="1"/>
    </xf>
    <xf numFmtId="165" fontId="7" fillId="0" borderId="0" xfId="2" applyFont="1" applyFill="1" applyBorder="1" applyAlignment="1">
      <alignment horizontal="center"/>
    </xf>
    <xf numFmtId="0" fontId="7" fillId="0" borderId="0" xfId="11" applyFont="1" applyFill="1" applyBorder="1" applyAlignment="1">
      <alignment horizontal="left"/>
    </xf>
    <xf numFmtId="0" fontId="5" fillId="2" borderId="1" xfId="11" applyFont="1" applyFill="1" applyBorder="1" applyAlignment="1">
      <alignment horizontal="right" vertical="top" wrapText="1"/>
    </xf>
    <xf numFmtId="0" fontId="5" fillId="0" borderId="0" xfId="11" applyFont="1" applyFill="1" applyBorder="1" applyAlignment="1">
      <alignment horizontal="right" vertical="top"/>
    </xf>
    <xf numFmtId="164" fontId="5" fillId="2" borderId="4" xfId="11" applyNumberFormat="1" applyFont="1" applyFill="1" applyBorder="1" applyAlignment="1">
      <alignment horizontal="center" vertical="top"/>
    </xf>
    <xf numFmtId="166" fontId="5" fillId="2" borderId="5" xfId="11" applyNumberFormat="1" applyFont="1" applyFill="1" applyBorder="1" applyAlignment="1">
      <alignment horizontal="center" vertical="top"/>
    </xf>
    <xf numFmtId="0" fontId="7" fillId="2" borderId="2" xfId="11" applyFont="1" applyFill="1" applyBorder="1" applyAlignment="1">
      <alignment horizontal="left"/>
    </xf>
    <xf numFmtId="0" fontId="7" fillId="0" borderId="0" xfId="11" applyFont="1" applyFill="1" applyBorder="1" applyAlignment="1">
      <alignment horizontal="right"/>
    </xf>
    <xf numFmtId="164" fontId="7" fillId="2" borderId="6" xfId="11" applyNumberFormat="1" applyFont="1" applyFill="1" applyBorder="1" applyAlignment="1">
      <alignment horizontal="center"/>
    </xf>
    <xf numFmtId="166" fontId="7" fillId="2" borderId="7" xfId="4" applyNumberFormat="1" applyFont="1" applyFill="1" applyBorder="1" applyAlignment="1">
      <alignment horizontal="center" vertical="top"/>
    </xf>
    <xf numFmtId="0" fontId="7" fillId="2" borderId="3" xfId="11" applyFont="1" applyFill="1" applyBorder="1"/>
    <xf numFmtId="0" fontId="7" fillId="0" borderId="0" xfId="11" applyFont="1" applyFill="1" applyBorder="1"/>
    <xf numFmtId="164" fontId="7" fillId="2" borderId="8" xfId="11" applyNumberFormat="1" applyFont="1" applyFill="1" applyBorder="1" applyAlignment="1">
      <alignment horizontal="center"/>
    </xf>
    <xf numFmtId="166" fontId="7" fillId="2" borderId="9" xfId="11" applyNumberFormat="1" applyFont="1" applyFill="1" applyBorder="1" applyAlignment="1">
      <alignment horizontal="center"/>
    </xf>
    <xf numFmtId="0" fontId="5" fillId="0" borderId="0" xfId="11" applyFont="1" applyFill="1" applyBorder="1" applyAlignment="1">
      <alignment horizontal="left" vertical="center" wrapText="1"/>
    </xf>
    <xf numFmtId="0" fontId="5" fillId="0" borderId="0" xfId="11" applyFont="1" applyFill="1" applyBorder="1" applyAlignment="1">
      <alignment horizontal="center" vertical="center"/>
    </xf>
    <xf numFmtId="0" fontId="5" fillId="0" borderId="0" xfId="11" applyFont="1" applyFill="1" applyBorder="1" applyAlignment="1">
      <alignment horizontal="left" vertical="center"/>
    </xf>
    <xf numFmtId="164" fontId="7" fillId="2" borderId="6" xfId="4" applyNumberFormat="1" applyFont="1" applyFill="1" applyBorder="1" applyAlignment="1">
      <alignment horizontal="right" wrapText="1"/>
    </xf>
    <xf numFmtId="166" fontId="7" fillId="2" borderId="7" xfId="4" applyNumberFormat="1" applyFont="1" applyFill="1" applyBorder="1" applyAlignment="1">
      <alignment horizontal="right" wrapText="1"/>
    </xf>
    <xf numFmtId="164" fontId="7" fillId="2" borderId="8" xfId="4" applyNumberFormat="1" applyFont="1" applyFill="1" applyBorder="1" applyAlignment="1">
      <alignment horizontal="right"/>
    </xf>
    <xf numFmtId="166" fontId="7" fillId="2" borderId="9" xfId="4" applyNumberFormat="1" applyFont="1" applyFill="1" applyBorder="1" applyAlignment="1">
      <alignment horizontal="right"/>
    </xf>
    <xf numFmtId="164" fontId="5" fillId="2" borderId="4" xfId="1" applyNumberFormat="1" applyFont="1" applyFill="1" applyBorder="1" applyAlignment="1">
      <alignment horizontal="center" vertical="top"/>
    </xf>
    <xf numFmtId="166" fontId="5" fillId="2" borderId="5" xfId="1" applyNumberFormat="1" applyFont="1" applyFill="1" applyBorder="1" applyAlignment="1">
      <alignment horizontal="center" vertical="top"/>
    </xf>
    <xf numFmtId="0" fontId="7" fillId="0" borderId="0" xfId="11" applyFont="1" applyFill="1" applyBorder="1" applyAlignment="1">
      <alignment horizontal="center"/>
    </xf>
    <xf numFmtId="0" fontId="7" fillId="2" borderId="2" xfId="11" applyFont="1" applyFill="1" applyBorder="1" applyAlignment="1">
      <alignment horizontal="left"/>
    </xf>
    <xf numFmtId="0" fontId="7" fillId="0" borderId="0" xfId="11" applyFont="1" applyFill="1" applyBorder="1" applyAlignment="1">
      <alignment horizontal="right"/>
    </xf>
    <xf numFmtId="164" fontId="7" fillId="2" borderId="6" xfId="11" applyNumberFormat="1" applyFont="1" applyFill="1" applyBorder="1" applyAlignment="1">
      <alignment horizontal="center"/>
    </xf>
    <xf numFmtId="166" fontId="7" fillId="2" borderId="7" xfId="4" applyNumberFormat="1" applyFont="1" applyFill="1" applyBorder="1" applyAlignment="1">
      <alignment horizontal="center" vertical="top"/>
    </xf>
    <xf numFmtId="0" fontId="7" fillId="2" borderId="3" xfId="11" applyFont="1" applyFill="1" applyBorder="1"/>
    <xf numFmtId="0" fontId="7" fillId="0" borderId="0" xfId="11" applyFont="1" applyFill="1" applyBorder="1"/>
    <xf numFmtId="166" fontId="5" fillId="0" borderId="0" xfId="11" applyNumberFormat="1" applyFont="1" applyFill="1" applyBorder="1" applyAlignment="1">
      <alignment horizontal="center"/>
    </xf>
    <xf numFmtId="0" fontId="5" fillId="0" borderId="0" xfId="12" applyFont="1" applyFill="1" applyBorder="1" applyAlignment="1">
      <alignment horizontal="left"/>
    </xf>
    <xf numFmtId="164" fontId="5" fillId="0" borderId="0" xfId="12" applyNumberFormat="1" applyFont="1" applyFill="1" applyBorder="1" applyAlignment="1">
      <alignment horizontal="left"/>
    </xf>
    <xf numFmtId="0" fontId="7" fillId="0" borderId="0" xfId="12" applyFont="1" applyFill="1" applyBorder="1" applyAlignment="1">
      <alignment horizontal="center"/>
    </xf>
    <xf numFmtId="0" fontId="5" fillId="2" borderId="1" xfId="1" applyFont="1" applyFill="1" applyBorder="1" applyAlignment="1">
      <alignment horizontal="right" vertical="top" wrapText="1"/>
    </xf>
    <xf numFmtId="0" fontId="5" fillId="0" borderId="0" xfId="1" applyFont="1" applyFill="1" applyBorder="1" applyAlignment="1">
      <alignment horizontal="right" vertical="top"/>
    </xf>
    <xf numFmtId="164" fontId="5" fillId="2" borderId="8" xfId="11" applyNumberFormat="1" applyFont="1" applyFill="1" applyBorder="1"/>
    <xf numFmtId="166" fontId="5" fillId="2" borderId="9" xfId="1" applyNumberFormat="1" applyFont="1" applyFill="1" applyBorder="1" applyAlignment="1">
      <alignment horizontal="center"/>
    </xf>
    <xf numFmtId="0" fontId="5" fillId="0" borderId="0" xfId="11" applyFont="1" applyFill="1" applyBorder="1" applyAlignment="1">
      <alignment horizontal="left" vertical="center" wrapText="1"/>
    </xf>
    <xf numFmtId="0" fontId="7" fillId="0" borderId="0" xfId="11" applyFont="1" applyFill="1" applyBorder="1" applyAlignment="1">
      <alignment horizontal="center" vertical="center"/>
    </xf>
    <xf numFmtId="166" fontId="5" fillId="0" borderId="0" xfId="4" applyNumberFormat="1" applyFont="1" applyFill="1" applyBorder="1" applyAlignment="1">
      <alignment horizontal="center" vertical="center"/>
    </xf>
    <xf numFmtId="0" fontId="10" fillId="0" borderId="0" xfId="8" applyNumberFormat="1" applyFont="1"/>
    <xf numFmtId="41" fontId="7" fillId="0" borderId="0" xfId="4" applyNumberFormat="1" applyFont="1" applyFill="1" applyBorder="1" applyAlignment="1">
      <alignment horizontal="centerContinuous"/>
    </xf>
    <xf numFmtId="164" fontId="7" fillId="2" borderId="6" xfId="4" applyNumberFormat="1" applyFont="1" applyFill="1" applyBorder="1" applyAlignment="1">
      <alignment horizontal="right" wrapText="1"/>
    </xf>
    <xf numFmtId="166" fontId="7" fillId="2" borderId="7" xfId="4" applyNumberFormat="1" applyFont="1" applyFill="1" applyBorder="1" applyAlignment="1">
      <alignment horizontal="right" wrapText="1"/>
    </xf>
    <xf numFmtId="164" fontId="7" fillId="2" borderId="8" xfId="4" applyNumberFormat="1" applyFont="1" applyFill="1" applyBorder="1" applyAlignment="1">
      <alignment horizontal="right"/>
    </xf>
    <xf numFmtId="166" fontId="7" fillId="2" borderId="9" xfId="4" applyNumberFormat="1" applyFont="1" applyFill="1" applyBorder="1" applyAlignment="1">
      <alignment horizontal="right"/>
    </xf>
    <xf numFmtId="41" fontId="12" fillId="0" borderId="0" xfId="13" applyNumberFormat="1" applyFont="1" applyFill="1" applyBorder="1" applyAlignment="1">
      <alignment horizontal="centerContinuous"/>
    </xf>
    <xf numFmtId="164" fontId="12" fillId="0" borderId="0" xfId="13" applyNumberFormat="1" applyFont="1" applyFill="1" applyBorder="1" applyAlignment="1">
      <alignment horizontal="centerContinuous"/>
    </xf>
    <xf numFmtId="166" fontId="12" fillId="0" borderId="0" xfId="13" applyNumberFormat="1" applyFont="1" applyFill="1" applyBorder="1" applyAlignment="1">
      <alignment horizontal="centerContinuous"/>
    </xf>
    <xf numFmtId="0" fontId="12" fillId="0" borderId="0" xfId="13" applyFont="1" applyFill="1" applyBorder="1" applyAlignment="1">
      <alignment horizontal="centerContinuous"/>
    </xf>
    <xf numFmtId="0" fontId="7" fillId="2" borderId="1" xfId="13" applyFont="1" applyFill="1" applyBorder="1" applyAlignment="1">
      <alignment horizontal="center"/>
    </xf>
    <xf numFmtId="41" fontId="7" fillId="0" borderId="0" xfId="4" applyNumberFormat="1" applyFont="1" applyFill="1" applyBorder="1" applyAlignment="1">
      <alignment horizontal="right"/>
    </xf>
    <xf numFmtId="41" fontId="5" fillId="0" borderId="0" xfId="13" applyNumberFormat="1" applyFont="1" applyFill="1" applyBorder="1" applyAlignment="1">
      <alignment horizontal="center"/>
    </xf>
    <xf numFmtId="41" fontId="5" fillId="0" borderId="0" xfId="13" applyNumberFormat="1" applyFont="1" applyFill="1" applyBorder="1" applyAlignment="1">
      <alignment horizontal="center" vertical="top"/>
    </xf>
    <xf numFmtId="0" fontId="5" fillId="2" borderId="1" xfId="13" applyFont="1" applyFill="1" applyBorder="1" applyAlignment="1">
      <alignment horizontal="right" vertical="top"/>
    </xf>
    <xf numFmtId="164" fontId="7" fillId="2" borderId="4" xfId="13" applyNumberFormat="1" applyFont="1" applyFill="1" applyBorder="1" applyAlignment="1">
      <alignment horizontal="center" vertical="top"/>
    </xf>
    <xf numFmtId="166" fontId="7" fillId="2" borderId="5" xfId="14" applyNumberFormat="1" applyFont="1" applyFill="1" applyBorder="1" applyAlignment="1">
      <alignment horizontal="center" vertical="top"/>
    </xf>
    <xf numFmtId="0" fontId="7" fillId="2" borderId="2" xfId="13" applyFont="1" applyFill="1" applyBorder="1" applyAlignment="1">
      <alignment horizontal="left"/>
    </xf>
    <xf numFmtId="164" fontId="7" fillId="2" borderId="6" xfId="13" applyNumberFormat="1" applyFont="1" applyFill="1" applyBorder="1" applyAlignment="1">
      <alignment horizontal="center"/>
    </xf>
    <xf numFmtId="166" fontId="7" fillId="2" borderId="7" xfId="14" applyNumberFormat="1" applyFont="1" applyFill="1" applyBorder="1" applyAlignment="1">
      <alignment horizontal="center" vertical="top"/>
    </xf>
    <xf numFmtId="0" fontId="5" fillId="2" borderId="3" xfId="13" applyFont="1" applyFill="1" applyBorder="1" applyAlignment="1">
      <alignment horizontal="center"/>
    </xf>
    <xf numFmtId="164" fontId="7" fillId="2" borderId="8" xfId="13" applyNumberFormat="1" applyFont="1" applyFill="1" applyBorder="1" applyAlignment="1">
      <alignment horizontal="center"/>
    </xf>
    <xf numFmtId="166" fontId="7" fillId="2" borderId="9" xfId="13" applyNumberFormat="1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center" vertical="center"/>
    </xf>
    <xf numFmtId="166" fontId="5" fillId="0" borderId="0" xfId="14" applyNumberFormat="1" applyFont="1" applyFill="1" applyBorder="1" applyAlignment="1">
      <alignment horizontal="center" vertical="center"/>
    </xf>
    <xf numFmtId="0" fontId="5" fillId="0" borderId="0" xfId="13" applyFont="1" applyFill="1" applyBorder="1" applyAlignment="1">
      <alignment horizontal="left" vertical="center" wrapText="1"/>
    </xf>
    <xf numFmtId="41" fontId="5" fillId="0" borderId="0" xfId="13" applyNumberFormat="1" applyFont="1" applyFill="1" applyBorder="1" applyAlignment="1">
      <alignment horizontal="center" vertical="center"/>
    </xf>
    <xf numFmtId="0" fontId="7" fillId="2" borderId="2" xfId="13" applyFont="1" applyFill="1" applyBorder="1" applyAlignment="1"/>
    <xf numFmtId="0" fontId="7" fillId="2" borderId="3" xfId="13" applyFont="1" applyFill="1" applyBorder="1" applyAlignment="1"/>
    <xf numFmtId="164" fontId="7" fillId="2" borderId="6" xfId="4" applyNumberFormat="1" applyFont="1" applyFill="1" applyBorder="1" applyAlignment="1">
      <alignment horizontal="right" wrapText="1"/>
    </xf>
    <xf numFmtId="166" fontId="7" fillId="2" borderId="7" xfId="4" applyNumberFormat="1" applyFont="1" applyFill="1" applyBorder="1" applyAlignment="1">
      <alignment horizontal="right" wrapText="1"/>
    </xf>
    <xf numFmtId="164" fontId="7" fillId="2" borderId="8" xfId="4" applyNumberFormat="1" applyFont="1" applyFill="1" applyBorder="1" applyAlignment="1">
      <alignment horizontal="right"/>
    </xf>
    <xf numFmtId="166" fontId="7" fillId="2" borderId="9" xfId="4" applyNumberFormat="1" applyFont="1" applyFill="1" applyBorder="1" applyAlignment="1">
      <alignment horizontal="right"/>
    </xf>
    <xf numFmtId="166" fontId="7" fillId="2" borderId="7" xfId="14" applyNumberFormat="1" applyFont="1" applyFill="1" applyBorder="1" applyAlignment="1">
      <alignment horizontal="center" vertical="top"/>
    </xf>
    <xf numFmtId="0" fontId="7" fillId="0" borderId="0" xfId="14" applyFont="1" applyFill="1" applyBorder="1" applyAlignment="1">
      <alignment horizontal="center" wrapText="1"/>
    </xf>
    <xf numFmtId="0" fontId="7" fillId="0" borderId="0" xfId="10" applyFont="1" applyFill="1" applyBorder="1" applyAlignment="1">
      <alignment horizontal="centerContinuous"/>
    </xf>
    <xf numFmtId="0" fontId="7" fillId="2" borderId="1" xfId="14" applyFont="1" applyFill="1" applyBorder="1" applyAlignment="1">
      <alignment horizontal="center"/>
    </xf>
    <xf numFmtId="0" fontId="7" fillId="0" borderId="0" xfId="10" applyFont="1" applyFill="1" applyBorder="1" applyAlignment="1">
      <alignment horizontal="center"/>
    </xf>
    <xf numFmtId="0" fontId="5" fillId="2" borderId="1" xfId="14" applyFont="1" applyFill="1" applyBorder="1" applyAlignment="1">
      <alignment horizontal="centerContinuous"/>
    </xf>
    <xf numFmtId="3" fontId="5" fillId="0" borderId="0" xfId="14" applyNumberFormat="1" applyFont="1" applyFill="1" applyBorder="1" applyAlignment="1">
      <alignment horizontal="center"/>
    </xf>
    <xf numFmtId="164" fontId="5" fillId="2" borderId="4" xfId="14" applyNumberFormat="1" applyFont="1" applyFill="1" applyBorder="1" applyAlignment="1">
      <alignment horizontal="center"/>
    </xf>
    <xf numFmtId="166" fontId="5" fillId="2" borderId="5" xfId="14" applyNumberFormat="1" applyFont="1" applyFill="1" applyBorder="1" applyAlignment="1">
      <alignment horizontal="center"/>
    </xf>
    <xf numFmtId="0" fontId="7" fillId="2" borderId="2" xfId="14" applyFont="1" applyFill="1" applyBorder="1" applyAlignment="1">
      <alignment horizontal="center"/>
    </xf>
    <xf numFmtId="3" fontId="7" fillId="0" borderId="0" xfId="14" applyNumberFormat="1" applyFont="1" applyFill="1" applyBorder="1" applyAlignment="1">
      <alignment horizontal="center"/>
    </xf>
    <xf numFmtId="164" fontId="7" fillId="2" borderId="6" xfId="14" applyNumberFormat="1" applyFont="1" applyFill="1" applyBorder="1" applyAlignment="1">
      <alignment horizontal="center"/>
    </xf>
    <xf numFmtId="0" fontId="7" fillId="2" borderId="3" xfId="14" applyFont="1" applyFill="1" applyBorder="1" applyAlignment="1">
      <alignment horizontal="center"/>
    </xf>
    <xf numFmtId="164" fontId="7" fillId="2" borderId="8" xfId="14" applyNumberFormat="1" applyFont="1" applyFill="1" applyBorder="1" applyAlignment="1">
      <alignment horizontal="center"/>
    </xf>
    <xf numFmtId="166" fontId="5" fillId="2" borderId="9" xfId="14" applyNumberFormat="1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center" vertical="center"/>
    </xf>
    <xf numFmtId="0" fontId="5" fillId="0" borderId="0" xfId="14" applyFont="1" applyFill="1" applyBorder="1" applyAlignment="1">
      <alignment horizontal="center" vertical="center"/>
    </xf>
    <xf numFmtId="3" fontId="5" fillId="0" borderId="0" xfId="14" applyNumberFormat="1" applyFont="1" applyFill="1" applyBorder="1" applyAlignment="1">
      <alignment horizontal="center" vertical="center"/>
    </xf>
    <xf numFmtId="166" fontId="5" fillId="0" borderId="0" xfId="14" applyNumberFormat="1" applyFont="1" applyFill="1" applyBorder="1" applyAlignment="1">
      <alignment horizontal="center" vertical="center"/>
    </xf>
    <xf numFmtId="0" fontId="7" fillId="2" borderId="2" xfId="14" applyFont="1" applyFill="1" applyBorder="1" applyAlignment="1">
      <alignment wrapText="1"/>
    </xf>
    <xf numFmtId="0" fontId="7" fillId="2" borderId="3" xfId="14" applyFont="1" applyFill="1" applyBorder="1" applyAlignment="1">
      <alignment wrapText="1"/>
    </xf>
    <xf numFmtId="0" fontId="5" fillId="0" borderId="0" xfId="1" applyFont="1" applyFill="1" applyBorder="1"/>
    <xf numFmtId="164" fontId="7" fillId="2" borderId="6" xfId="4" applyNumberFormat="1" applyFont="1" applyFill="1" applyBorder="1" applyAlignment="1">
      <alignment horizontal="right" wrapText="1"/>
    </xf>
    <xf numFmtId="166" fontId="7" fillId="2" borderId="7" xfId="4" applyNumberFormat="1" applyFont="1" applyFill="1" applyBorder="1" applyAlignment="1">
      <alignment horizontal="right" wrapText="1"/>
    </xf>
    <xf numFmtId="164" fontId="7" fillId="2" borderId="8" xfId="4" applyNumberFormat="1" applyFont="1" applyFill="1" applyBorder="1" applyAlignment="1">
      <alignment horizontal="right"/>
    </xf>
    <xf numFmtId="166" fontId="7" fillId="2" borderId="9" xfId="4" applyNumberFormat="1" applyFont="1" applyFill="1" applyBorder="1" applyAlignment="1">
      <alignment horizontal="right"/>
    </xf>
    <xf numFmtId="0" fontId="5" fillId="2" borderId="3" xfId="1" applyFont="1" applyFill="1" applyBorder="1"/>
    <xf numFmtId="0" fontId="7" fillId="0" borderId="0" xfId="10" applyFont="1" applyFill="1" applyBorder="1" applyAlignment="1">
      <alignment horizontal="centerContinuous"/>
    </xf>
    <xf numFmtId="0" fontId="7" fillId="2" borderId="1" xfId="10" applyFont="1" applyFill="1" applyBorder="1" applyAlignment="1">
      <alignment horizontal="right" wrapText="1"/>
    </xf>
    <xf numFmtId="0" fontId="5" fillId="2" borderId="1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right"/>
    </xf>
    <xf numFmtId="164" fontId="5" fillId="2" borderId="4" xfId="10" applyNumberFormat="1" applyFont="1" applyFill="1" applyBorder="1" applyAlignment="1">
      <alignment horizontal="center"/>
    </xf>
    <xf numFmtId="166" fontId="5" fillId="2" borderId="5" xfId="10" applyNumberFormat="1" applyFont="1" applyFill="1" applyBorder="1" applyAlignment="1">
      <alignment horizontal="center"/>
    </xf>
    <xf numFmtId="0" fontId="7" fillId="2" borderId="2" xfId="10" applyFont="1" applyFill="1" applyBorder="1" applyAlignment="1">
      <alignment horizontal="left"/>
    </xf>
    <xf numFmtId="0" fontId="7" fillId="0" borderId="0" xfId="10" applyFont="1" applyFill="1" applyBorder="1" applyAlignment="1">
      <alignment horizontal="right"/>
    </xf>
    <xf numFmtId="164" fontId="7" fillId="2" borderId="6" xfId="10" applyNumberFormat="1" applyFont="1" applyFill="1" applyBorder="1" applyAlignment="1">
      <alignment horizontal="center"/>
    </xf>
    <xf numFmtId="166" fontId="7" fillId="2" borderId="7" xfId="10" applyNumberFormat="1" applyFont="1" applyFill="1" applyBorder="1" applyAlignment="1">
      <alignment horizontal="center" vertical="top"/>
    </xf>
    <xf numFmtId="164" fontId="5" fillId="2" borderId="8" xfId="10" applyNumberFormat="1" applyFont="1" applyFill="1" applyBorder="1" applyAlignment="1">
      <alignment horizontal="center"/>
    </xf>
    <xf numFmtId="166" fontId="5" fillId="2" borderId="9" xfId="10" applyNumberFormat="1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center" vertical="center"/>
    </xf>
    <xf numFmtId="166" fontId="5" fillId="0" borderId="0" xfId="10" applyNumberFormat="1" applyFont="1" applyFill="1" applyBorder="1" applyAlignment="1">
      <alignment horizontal="center" vertical="center"/>
    </xf>
    <xf numFmtId="0" fontId="5" fillId="0" borderId="0" xfId="10" applyFont="1" applyFill="1" applyBorder="1" applyAlignment="1">
      <alignment horizontal="left" vertical="center"/>
    </xf>
    <xf numFmtId="0" fontId="5" fillId="0" borderId="0" xfId="10" applyFont="1" applyFill="1" applyBorder="1" applyAlignment="1">
      <alignment horizontal="right" vertical="center"/>
    </xf>
    <xf numFmtId="0" fontId="7" fillId="2" borderId="2" xfId="10" applyFont="1" applyFill="1" applyBorder="1" applyAlignment="1">
      <alignment wrapText="1"/>
    </xf>
    <xf numFmtId="0" fontId="7" fillId="2" borderId="3" xfId="10" applyFont="1" applyFill="1" applyBorder="1" applyAlignment="1">
      <alignment wrapText="1"/>
    </xf>
    <xf numFmtId="164" fontId="7" fillId="2" borderId="6" xfId="4" applyNumberFormat="1" applyFont="1" applyFill="1" applyBorder="1" applyAlignment="1">
      <alignment horizontal="right" wrapText="1"/>
    </xf>
    <xf numFmtId="166" fontId="7" fillId="2" borderId="7" xfId="4" applyNumberFormat="1" applyFont="1" applyFill="1" applyBorder="1" applyAlignment="1">
      <alignment horizontal="right" wrapText="1"/>
    </xf>
    <xf numFmtId="164" fontId="7" fillId="2" borderId="8" xfId="4" applyNumberFormat="1" applyFont="1" applyFill="1" applyBorder="1" applyAlignment="1">
      <alignment horizontal="right"/>
    </xf>
    <xf numFmtId="166" fontId="7" fillId="2" borderId="9" xfId="4" applyNumberFormat="1" applyFont="1" applyFill="1" applyBorder="1" applyAlignment="1">
      <alignment horizontal="right"/>
    </xf>
    <xf numFmtId="166" fontId="5" fillId="2" borderId="5" xfId="10" applyNumberFormat="1" applyFont="1" applyFill="1" applyBorder="1" applyAlignment="1">
      <alignment horizontal="center"/>
    </xf>
    <xf numFmtId="166" fontId="7" fillId="2" borderId="7" xfId="10" applyNumberFormat="1" applyFont="1" applyFill="1" applyBorder="1" applyAlignment="1">
      <alignment horizontal="center" vertical="top"/>
    </xf>
    <xf numFmtId="166" fontId="5" fillId="2" borderId="9" xfId="10" applyNumberFormat="1" applyFont="1" applyFill="1" applyBorder="1" applyAlignment="1">
      <alignment horizontal="center"/>
    </xf>
    <xf numFmtId="0" fontId="7" fillId="2" borderId="1" xfId="7" applyFont="1" applyFill="1" applyBorder="1" applyAlignment="1">
      <alignment horizontal="right"/>
    </xf>
    <xf numFmtId="0" fontId="7" fillId="0" borderId="0" xfId="7" applyFont="1" applyFill="1" applyBorder="1" applyAlignment="1">
      <alignment horizontal="centerContinuous"/>
    </xf>
    <xf numFmtId="0" fontId="7" fillId="0" borderId="0" xfId="7" applyFont="1" applyFill="1" applyBorder="1" applyAlignment="1">
      <alignment horizontal="center"/>
    </xf>
    <xf numFmtId="0" fontId="5" fillId="0" borderId="0" xfId="7" applyFont="1" applyFill="1" applyBorder="1" applyAlignment="1">
      <alignment horizontal="center"/>
    </xf>
    <xf numFmtId="0" fontId="5" fillId="2" borderId="1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right"/>
    </xf>
    <xf numFmtId="164" fontId="5" fillId="2" borderId="4" xfId="7" applyNumberFormat="1" applyFont="1" applyFill="1" applyBorder="1" applyAlignment="1">
      <alignment horizontal="center"/>
    </xf>
    <xf numFmtId="0" fontId="7" fillId="2" borderId="2" xfId="7" applyFont="1" applyFill="1" applyBorder="1" applyAlignment="1">
      <alignment horizontal="left"/>
    </xf>
    <xf numFmtId="0" fontId="7" fillId="0" borderId="0" xfId="7" applyFont="1" applyFill="1" applyBorder="1" applyAlignment="1">
      <alignment horizontal="left"/>
    </xf>
    <xf numFmtId="164" fontId="7" fillId="2" borderId="6" xfId="7" applyNumberFormat="1" applyFont="1" applyFill="1" applyBorder="1" applyAlignment="1">
      <alignment horizontal="center"/>
    </xf>
    <xf numFmtId="0" fontId="5" fillId="2" borderId="3" xfId="7" applyFont="1" applyFill="1" applyBorder="1" applyAlignment="1">
      <alignment horizontal="center"/>
    </xf>
    <xf numFmtId="164" fontId="5" fillId="2" borderId="8" xfId="7" applyNumberFormat="1" applyFont="1" applyFill="1" applyBorder="1" applyAlignment="1">
      <alignment horizontal="center"/>
    </xf>
    <xf numFmtId="0" fontId="5" fillId="0" borderId="0" xfId="7" applyFont="1" applyFill="1" applyBorder="1" applyAlignment="1">
      <alignment horizontal="left" vertical="center"/>
    </xf>
    <xf numFmtId="0" fontId="5" fillId="0" borderId="0" xfId="7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center" vertical="center"/>
    </xf>
    <xf numFmtId="166" fontId="5" fillId="0" borderId="0" xfId="10" applyNumberFormat="1" applyFont="1" applyFill="1" applyBorder="1" applyAlignment="1">
      <alignment horizontal="center" vertical="center"/>
    </xf>
    <xf numFmtId="0" fontId="7" fillId="2" borderId="2" xfId="7" applyFont="1" applyFill="1" applyBorder="1" applyAlignment="1"/>
    <xf numFmtId="0" fontId="7" fillId="2" borderId="3" xfId="7" applyFont="1" applyFill="1" applyBorder="1" applyAlignment="1"/>
    <xf numFmtId="0" fontId="2" fillId="0" borderId="0" xfId="1"/>
    <xf numFmtId="0" fontId="3" fillId="0" borderId="0" xfId="1" applyFont="1" applyFill="1" applyBorder="1" applyAlignment="1">
      <alignment horizontal="centerContinuous"/>
    </xf>
    <xf numFmtId="0" fontId="12" fillId="0" borderId="0" xfId="1" applyFont="1" applyFill="1" applyBorder="1" applyAlignment="1">
      <alignment horizontal="centerContinuous"/>
    </xf>
    <xf numFmtId="0" fontId="3" fillId="0" borderId="0" xfId="3" applyFont="1" applyFill="1" applyBorder="1" applyAlignment="1">
      <alignment horizontal="centerContinuous"/>
    </xf>
    <xf numFmtId="0" fontId="5" fillId="0" borderId="0" xfId="1" applyFont="1" applyFill="1" applyBorder="1" applyAlignment="1">
      <alignment horizontal="centerContinuous"/>
    </xf>
    <xf numFmtId="0" fontId="14" fillId="0" borderId="0" xfId="1" applyFont="1" applyFill="1" applyBorder="1" applyAlignment="1">
      <alignment horizontal="center"/>
    </xf>
    <xf numFmtId="0" fontId="14" fillId="0" borderId="0" xfId="1" applyFont="1" applyFill="1" applyBorder="1" applyAlignment="1">
      <alignment horizontal="left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5" fillId="0" borderId="1" xfId="17" applyFont="1" applyFill="1" applyBorder="1" applyAlignment="1" applyProtection="1">
      <alignment horizontal="left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2" xfId="17" applyFont="1" applyFill="1" applyBorder="1" applyAlignment="1" applyProtection="1">
      <alignment horizontal="left" vertical="center"/>
    </xf>
    <xf numFmtId="0" fontId="5" fillId="0" borderId="2" xfId="17" applyFont="1" applyFill="1" applyBorder="1" applyAlignment="1" applyProtection="1">
      <alignment horizontal="left"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3" xfId="17" applyFont="1" applyFill="1" applyBorder="1" applyAlignment="1" applyProtection="1">
      <alignment horizontal="left" vertical="center"/>
    </xf>
    <xf numFmtId="0" fontId="7" fillId="0" borderId="0" xfId="1" applyFont="1" applyFill="1" applyBorder="1" applyAlignment="1">
      <alignment horizontal="left"/>
    </xf>
    <xf numFmtId="0" fontId="16" fillId="0" borderId="0" xfId="0" applyFont="1"/>
    <xf numFmtId="0" fontId="0" fillId="0" borderId="0" xfId="0" applyFont="1"/>
    <xf numFmtId="0" fontId="5" fillId="2" borderId="5" xfId="1" applyNumberFormat="1" applyFont="1" applyFill="1" applyBorder="1" applyAlignment="1">
      <alignment horizontal="right" vertical="top"/>
    </xf>
    <xf numFmtId="0" fontId="7" fillId="2" borderId="7" xfId="1" applyNumberFormat="1" applyFont="1" applyFill="1" applyBorder="1" applyAlignment="1">
      <alignment horizontal="right"/>
    </xf>
    <xf numFmtId="164" fontId="5" fillId="2" borderId="9" xfId="1" applyNumberFormat="1" applyFont="1" applyFill="1" applyBorder="1"/>
    <xf numFmtId="164" fontId="0" fillId="0" borderId="0" xfId="0" applyNumberFormat="1"/>
    <xf numFmtId="0" fontId="10" fillId="0" borderId="0" xfId="8" applyNumberFormat="1" applyFont="1" applyAlignment="1"/>
    <xf numFmtId="0" fontId="0" fillId="0" borderId="0" xfId="0" applyAlignment="1"/>
    <xf numFmtId="166" fontId="7" fillId="0" borderId="0" xfId="1" applyNumberFormat="1" applyFont="1" applyFill="1" applyBorder="1" applyAlignment="1">
      <alignment horizontal="center" vertical="top"/>
    </xf>
    <xf numFmtId="166" fontId="5" fillId="0" borderId="0" xfId="11" applyNumberFormat="1" applyFont="1" applyFill="1" applyBorder="1" applyAlignment="1">
      <alignment horizontal="center"/>
    </xf>
    <xf numFmtId="0" fontId="7" fillId="0" borderId="0" xfId="1" applyNumberFormat="1" applyFont="1" applyFill="1" applyBorder="1" applyAlignment="1">
      <alignment horizontal="right" vertical="top"/>
    </xf>
    <xf numFmtId="168" fontId="0" fillId="0" borderId="0" xfId="0" applyNumberFormat="1"/>
    <xf numFmtId="168" fontId="16" fillId="0" borderId="0" xfId="0" applyNumberFormat="1" applyFont="1"/>
    <xf numFmtId="0" fontId="0" fillId="0" borderId="0" xfId="0" applyAlignment="1">
      <alignment horizontal="left" indent="2"/>
    </xf>
    <xf numFmtId="0" fontId="5" fillId="0" borderId="0" xfId="1" applyFont="1" applyFill="1" applyBorder="1" applyAlignment="1">
      <alignment horizontal="left" vertical="top" wrapText="1" indent="2"/>
    </xf>
    <xf numFmtId="0" fontId="5" fillId="0" borderId="0" xfId="4" applyFont="1" applyFill="1" applyBorder="1" applyAlignment="1">
      <alignment horizontal="left" vertical="top" indent="2"/>
    </xf>
    <xf numFmtId="0" fontId="5" fillId="0" borderId="0" xfId="4" applyFont="1" applyFill="1" applyBorder="1" applyAlignment="1">
      <alignment horizontal="left"/>
    </xf>
    <xf numFmtId="0" fontId="5" fillId="0" borderId="0" xfId="9" applyNumberFormat="1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center"/>
    </xf>
    <xf numFmtId="0" fontId="3" fillId="0" borderId="0" xfId="5" applyFont="1" applyFill="1" applyBorder="1" applyAlignment="1">
      <alignment horizontal="center"/>
    </xf>
    <xf numFmtId="164" fontId="7" fillId="2" borderId="4" xfId="4" applyNumberFormat="1" applyFont="1" applyFill="1" applyBorder="1" applyAlignment="1">
      <alignment horizontal="center" wrapText="1"/>
    </xf>
    <xf numFmtId="164" fontId="7" fillId="2" borderId="5" xfId="4" applyNumberFormat="1" applyFont="1" applyFill="1" applyBorder="1" applyAlignment="1">
      <alignment horizontal="center" wrapText="1"/>
    </xf>
    <xf numFmtId="167" fontId="3" fillId="0" borderId="0" xfId="5" applyNumberFormat="1" applyFont="1" applyFill="1" applyBorder="1" applyAlignment="1">
      <alignment horizontal="center"/>
    </xf>
    <xf numFmtId="0" fontId="7" fillId="2" borderId="1" xfId="5" applyFont="1" applyFill="1" applyBorder="1" applyAlignment="1">
      <alignment horizontal="left" vertical="center" wrapText="1"/>
    </xf>
    <xf numFmtId="0" fontId="7" fillId="2" borderId="2" xfId="5" applyFont="1" applyFill="1" applyBorder="1" applyAlignment="1">
      <alignment horizontal="left" vertical="center" wrapText="1"/>
    </xf>
    <xf numFmtId="0" fontId="7" fillId="2" borderId="3" xfId="5" applyFont="1" applyFill="1" applyBorder="1" applyAlignment="1">
      <alignment horizontal="left" vertical="center" wrapText="1"/>
    </xf>
    <xf numFmtId="167" fontId="3" fillId="0" borderId="0" xfId="4" applyNumberFormat="1" applyFont="1" applyFill="1" applyBorder="1" applyAlignment="1">
      <alignment horizontal="center"/>
    </xf>
    <xf numFmtId="0" fontId="7" fillId="2" borderId="10" xfId="4" applyFont="1" applyFill="1" applyBorder="1" applyAlignment="1">
      <alignment horizontal="center" wrapText="1"/>
    </xf>
    <xf numFmtId="0" fontId="7" fillId="2" borderId="5" xfId="4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/>
    </xf>
    <xf numFmtId="165" fontId="7" fillId="2" borderId="4" xfId="2" applyFont="1" applyFill="1" applyBorder="1" applyAlignment="1">
      <alignment horizontal="center" wrapText="1"/>
    </xf>
    <xf numFmtId="165" fontId="7" fillId="2" borderId="5" xfId="2" applyFont="1" applyFill="1" applyBorder="1" applyAlignment="1">
      <alignment horizontal="center" wrapText="1"/>
    </xf>
    <xf numFmtId="167" fontId="3" fillId="0" borderId="0" xfId="11" applyNumberFormat="1" applyFont="1" applyFill="1" applyBorder="1" applyAlignment="1">
      <alignment horizontal="center"/>
    </xf>
    <xf numFmtId="0" fontId="7" fillId="2" borderId="1" xfId="11" applyFont="1" applyFill="1" applyBorder="1" applyAlignment="1">
      <alignment horizontal="left" vertical="center"/>
    </xf>
    <xf numFmtId="0" fontId="7" fillId="2" borderId="2" xfId="11" applyFont="1" applyFill="1" applyBorder="1" applyAlignment="1">
      <alignment horizontal="left" vertical="center"/>
    </xf>
    <xf numFmtId="0" fontId="7" fillId="2" borderId="3" xfId="11" applyFont="1" applyFill="1" applyBorder="1" applyAlignment="1">
      <alignment horizontal="left" vertical="center"/>
    </xf>
    <xf numFmtId="0" fontId="7" fillId="2" borderId="4" xfId="4" applyFont="1" applyFill="1" applyBorder="1" applyAlignment="1">
      <alignment horizontal="center" wrapText="1"/>
    </xf>
    <xf numFmtId="167" fontId="3" fillId="0" borderId="0" xfId="12" applyNumberFormat="1" applyFont="1" applyFill="1" applyBorder="1" applyAlignment="1">
      <alignment horizontal="center"/>
    </xf>
    <xf numFmtId="167" fontId="3" fillId="0" borderId="0" xfId="13" applyNumberFormat="1" applyFont="1" applyFill="1" applyBorder="1" applyAlignment="1">
      <alignment horizontal="center"/>
    </xf>
    <xf numFmtId="164" fontId="7" fillId="0" borderId="0" xfId="4" applyNumberFormat="1" applyFont="1" applyFill="1" applyBorder="1" applyAlignment="1">
      <alignment horizontal="center" wrapText="1"/>
    </xf>
    <xf numFmtId="167" fontId="3" fillId="0" borderId="0" xfId="14" applyNumberFormat="1" applyFont="1" applyFill="1" applyBorder="1" applyAlignment="1">
      <alignment horizontal="center"/>
    </xf>
    <xf numFmtId="167" fontId="3" fillId="0" borderId="0" xfId="10" applyNumberFormat="1" applyFont="1" applyFill="1" applyBorder="1" applyAlignment="1">
      <alignment horizontal="center"/>
    </xf>
    <xf numFmtId="167" fontId="3" fillId="0" borderId="0" xfId="7" applyNumberFormat="1" applyFont="1" applyFill="1" applyBorder="1" applyAlignment="1">
      <alignment horizontal="center"/>
    </xf>
    <xf numFmtId="0" fontId="7" fillId="0" borderId="0" xfId="1" applyNumberFormat="1" applyFont="1" applyAlignment="1">
      <alignment horizontal="right"/>
    </xf>
  </cellXfs>
  <cellStyles count="20">
    <cellStyle name="Comma 2" xfId="2"/>
    <cellStyle name="Currency" xfId="9" builtinId="4"/>
    <cellStyle name="Currency 2" xfId="19"/>
    <cellStyle name="Hyperlink" xfId="17" builtinId="8"/>
    <cellStyle name="Normal" xfId="0" builtinId="0"/>
    <cellStyle name="Normal 2" xfId="8"/>
    <cellStyle name="Normal 2 2" xfId="18"/>
    <cellStyle name="Normal 3" xfId="1"/>
    <cellStyle name="Normal 4" xfId="15"/>
    <cellStyle name="Normal_DFAFFIL" xfId="5"/>
    <cellStyle name="Normal_DFAWARD" xfId="4"/>
    <cellStyle name="Normal_DFCOM" xfId="13"/>
    <cellStyle name="Normal_DFDISC" xfId="11"/>
    <cellStyle name="Normal_DFGENDER" xfId="7"/>
    <cellStyle name="Normal_DFLANG" xfId="10"/>
    <cellStyle name="Normal_DFYEARIN" xfId="14"/>
    <cellStyle name="Normal_PDFDISC" xfId="12"/>
    <cellStyle name="Normal_S3DISC" xfId="3"/>
    <cellStyle name="Normal_S3RANK" xfId="6"/>
    <cellStyle name="Percent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/>
  </sheetViews>
  <sheetFormatPr defaultRowHeight="15" x14ac:dyDescent="0.25"/>
  <cols>
    <col min="1" max="1" width="14.5703125" customWidth="1"/>
    <col min="2" max="2" width="1.7109375" customWidth="1"/>
    <col min="3" max="3" width="120.42578125" customWidth="1"/>
  </cols>
  <sheetData>
    <row r="1" spans="1:3" ht="18" x14ac:dyDescent="0.35">
      <c r="A1" s="246" t="s">
        <v>168</v>
      </c>
      <c r="B1" s="246"/>
      <c r="C1" s="247"/>
    </row>
    <row r="2" spans="1:3" ht="18" x14ac:dyDescent="0.35">
      <c r="A2" s="248" t="s">
        <v>184</v>
      </c>
      <c r="B2" s="249"/>
      <c r="C2" s="249"/>
    </row>
    <row r="3" spans="1:3" ht="16.5" x14ac:dyDescent="0.3">
      <c r="A3" s="260"/>
      <c r="B3" s="260"/>
      <c r="C3" s="245"/>
    </row>
    <row r="4" spans="1:3" ht="16.5" x14ac:dyDescent="0.3">
      <c r="A4" s="250" t="s">
        <v>169</v>
      </c>
      <c r="B4" s="251"/>
      <c r="C4" s="251" t="s">
        <v>170</v>
      </c>
    </row>
    <row r="5" spans="1:3" ht="27" customHeight="1" x14ac:dyDescent="0.25">
      <c r="A5" s="252" t="s">
        <v>171</v>
      </c>
      <c r="B5" s="253"/>
      <c r="C5" s="254" t="s">
        <v>172</v>
      </c>
    </row>
    <row r="6" spans="1:3" ht="27" customHeight="1" x14ac:dyDescent="0.25">
      <c r="A6" s="255" t="s">
        <v>173</v>
      </c>
      <c r="B6" s="253"/>
      <c r="C6" s="256" t="s">
        <v>174</v>
      </c>
    </row>
    <row r="7" spans="1:3" ht="27" customHeight="1" x14ac:dyDescent="0.25">
      <c r="A7" s="255" t="s">
        <v>175</v>
      </c>
      <c r="B7" s="253"/>
      <c r="C7" s="257" t="s">
        <v>74</v>
      </c>
    </row>
    <row r="8" spans="1:3" ht="27" customHeight="1" x14ac:dyDescent="0.25">
      <c r="A8" s="255" t="s">
        <v>176</v>
      </c>
      <c r="B8" s="253"/>
      <c r="C8" s="256" t="s">
        <v>77</v>
      </c>
    </row>
    <row r="9" spans="1:3" ht="27" customHeight="1" x14ac:dyDescent="0.25">
      <c r="A9" s="255" t="s">
        <v>177</v>
      </c>
      <c r="B9" s="253"/>
      <c r="C9" s="256" t="s">
        <v>106</v>
      </c>
    </row>
    <row r="10" spans="1:3" ht="27" customHeight="1" x14ac:dyDescent="0.25">
      <c r="A10" s="255" t="s">
        <v>178</v>
      </c>
      <c r="B10" s="253"/>
      <c r="C10" s="256" t="s">
        <v>148</v>
      </c>
    </row>
    <row r="11" spans="1:3" ht="27" customHeight="1" x14ac:dyDescent="0.25">
      <c r="A11" s="255" t="s">
        <v>179</v>
      </c>
      <c r="B11" s="253"/>
      <c r="C11" s="256" t="s">
        <v>180</v>
      </c>
    </row>
    <row r="12" spans="1:3" ht="27" customHeight="1" x14ac:dyDescent="0.25">
      <c r="A12" s="255" t="s">
        <v>181</v>
      </c>
      <c r="B12" s="253"/>
      <c r="C12" s="256" t="s">
        <v>182</v>
      </c>
    </row>
    <row r="13" spans="1:3" ht="27" customHeight="1" x14ac:dyDescent="0.25">
      <c r="A13" s="258" t="s">
        <v>183</v>
      </c>
      <c r="B13" s="253"/>
      <c r="C13" s="259" t="s">
        <v>164</v>
      </c>
    </row>
    <row r="15" spans="1:3" ht="16.5" x14ac:dyDescent="0.35">
      <c r="C15" s="4" t="s">
        <v>190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workbookViewId="0">
      <selection sqref="A1:D1"/>
    </sheetView>
  </sheetViews>
  <sheetFormatPr defaultRowHeight="15" x14ac:dyDescent="0.25"/>
  <cols>
    <col min="1" max="1" width="71.5703125" customWidth="1"/>
    <col min="2" max="2" width="2" customWidth="1"/>
    <col min="3" max="4" width="22.5703125" customWidth="1"/>
  </cols>
  <sheetData>
    <row r="1" spans="1:4" ht="18" x14ac:dyDescent="0.35">
      <c r="A1" s="280" t="s">
        <v>71</v>
      </c>
      <c r="B1" s="280"/>
      <c r="C1" s="280"/>
      <c r="D1" s="280"/>
    </row>
    <row r="2" spans="1:4" ht="18" x14ac:dyDescent="0.35">
      <c r="A2" s="279" t="s">
        <v>188</v>
      </c>
      <c r="B2" s="279"/>
      <c r="C2" s="279"/>
      <c r="D2" s="279"/>
    </row>
    <row r="3" spans="1:4" ht="18" x14ac:dyDescent="0.35">
      <c r="A3" s="279" t="s">
        <v>186</v>
      </c>
      <c r="B3" s="279"/>
      <c r="C3" s="279"/>
      <c r="D3" s="279"/>
    </row>
    <row r="4" spans="1:4" ht="18" x14ac:dyDescent="0.35">
      <c r="A4" s="283" t="s">
        <v>0</v>
      </c>
      <c r="B4" s="283"/>
      <c r="C4" s="283"/>
      <c r="D4" s="283"/>
    </row>
    <row r="5" spans="1:4" ht="18" x14ac:dyDescent="0.35">
      <c r="A5" s="283" t="s">
        <v>1</v>
      </c>
      <c r="B5" s="283"/>
      <c r="C5" s="283"/>
      <c r="D5" s="283"/>
    </row>
    <row r="6" spans="1:4" ht="16.5" x14ac:dyDescent="0.3">
      <c r="A6" s="35"/>
      <c r="B6" s="35"/>
      <c r="C6" s="35"/>
      <c r="D6" s="35"/>
    </row>
    <row r="7" spans="1:4" ht="15.75" x14ac:dyDescent="0.3">
      <c r="A7" s="284" t="s">
        <v>2</v>
      </c>
      <c r="B7" s="38"/>
      <c r="C7" s="281" t="s">
        <v>3</v>
      </c>
      <c r="D7" s="282"/>
    </row>
    <row r="8" spans="1:4" ht="15.75" x14ac:dyDescent="0.3">
      <c r="A8" s="285"/>
      <c r="B8" s="39"/>
      <c r="C8" s="40" t="s">
        <v>4</v>
      </c>
      <c r="D8" s="41"/>
    </row>
    <row r="9" spans="1:4" ht="16.5" x14ac:dyDescent="0.3">
      <c r="A9" s="286"/>
      <c r="B9" s="35"/>
      <c r="C9" s="42" t="s">
        <v>5</v>
      </c>
      <c r="D9" s="43" t="s">
        <v>6</v>
      </c>
    </row>
    <row r="10" spans="1:4" ht="16.5" x14ac:dyDescent="0.3">
      <c r="A10" s="44"/>
      <c r="B10" s="35"/>
      <c r="C10" s="45"/>
      <c r="D10" s="46"/>
    </row>
    <row r="11" spans="1:4" x14ac:dyDescent="0.25">
      <c r="A11" s="47" t="s">
        <v>7</v>
      </c>
      <c r="B11" s="48"/>
      <c r="C11" s="49"/>
      <c r="D11" s="50"/>
    </row>
    <row r="12" spans="1:4" x14ac:dyDescent="0.25">
      <c r="A12" s="51" t="s">
        <v>8</v>
      </c>
      <c r="B12" s="37"/>
      <c r="C12" s="67">
        <v>4</v>
      </c>
      <c r="D12" s="50">
        <f>C12/C$91*100</f>
        <v>0.93023255813953487</v>
      </c>
    </row>
    <row r="13" spans="1:4" x14ac:dyDescent="0.25">
      <c r="A13" s="51"/>
      <c r="B13" s="37"/>
      <c r="C13" s="66"/>
      <c r="D13" s="50"/>
    </row>
    <row r="14" spans="1:4" x14ac:dyDescent="0.25">
      <c r="A14" s="53" t="s">
        <v>9</v>
      </c>
      <c r="B14" s="37"/>
      <c r="C14" s="66"/>
      <c r="D14" s="50"/>
    </row>
    <row r="15" spans="1:4" ht="15.75" x14ac:dyDescent="0.3">
      <c r="A15" s="54" t="s">
        <v>10</v>
      </c>
      <c r="B15" s="37"/>
      <c r="C15" s="30">
        <v>4</v>
      </c>
      <c r="D15" s="50">
        <f>C15/C$91*100</f>
        <v>0.93023255813953487</v>
      </c>
    </row>
    <row r="16" spans="1:4" x14ac:dyDescent="0.25">
      <c r="A16" s="53"/>
      <c r="B16" s="37"/>
      <c r="C16" s="67"/>
      <c r="D16" s="50"/>
    </row>
    <row r="17" spans="1:4" x14ac:dyDescent="0.25">
      <c r="A17" s="53" t="s">
        <v>11</v>
      </c>
      <c r="B17" s="37"/>
      <c r="C17" s="67"/>
      <c r="D17" s="50"/>
    </row>
    <row r="18" spans="1:4" x14ac:dyDescent="0.25">
      <c r="A18" s="37" t="s">
        <v>65</v>
      </c>
      <c r="B18" s="37"/>
      <c r="C18" s="66">
        <v>3</v>
      </c>
      <c r="D18" s="52">
        <f>C18/C$91*100</f>
        <v>0.69767441860465118</v>
      </c>
    </row>
    <row r="19" spans="1:4" x14ac:dyDescent="0.25">
      <c r="A19" s="37" t="s">
        <v>66</v>
      </c>
      <c r="B19" s="37"/>
      <c r="C19" s="66">
        <v>1</v>
      </c>
      <c r="D19" s="52">
        <f>C19/C$91*100</f>
        <v>0.23255813953488372</v>
      </c>
    </row>
    <row r="20" spans="1:4" x14ac:dyDescent="0.25">
      <c r="A20" s="53" t="s">
        <v>67</v>
      </c>
      <c r="B20" s="37"/>
      <c r="C20" s="67">
        <v>4</v>
      </c>
      <c r="D20" s="50">
        <f>C20/C$91*100</f>
        <v>0.93023255813953487</v>
      </c>
    </row>
    <row r="21" spans="1:4" x14ac:dyDescent="0.25">
      <c r="A21" s="53"/>
      <c r="B21" s="37"/>
      <c r="C21" s="67"/>
      <c r="D21" s="50"/>
    </row>
    <row r="22" spans="1:4" x14ac:dyDescent="0.25">
      <c r="A22" s="53" t="s">
        <v>12</v>
      </c>
      <c r="B22" s="37"/>
      <c r="C22" s="66"/>
      <c r="D22" s="50"/>
    </row>
    <row r="23" spans="1:4" x14ac:dyDescent="0.25">
      <c r="A23" s="54" t="s">
        <v>13</v>
      </c>
      <c r="B23" s="37"/>
      <c r="C23" s="66">
        <v>12</v>
      </c>
      <c r="D23" s="52">
        <f t="shared" ref="D23:D28" si="0">C23/C$91*100</f>
        <v>2.7906976744186047</v>
      </c>
    </row>
    <row r="24" spans="1:4" x14ac:dyDescent="0.25">
      <c r="A24" s="54" t="s">
        <v>14</v>
      </c>
      <c r="B24" s="37"/>
      <c r="C24" s="66">
        <v>16</v>
      </c>
      <c r="D24" s="52">
        <f t="shared" si="0"/>
        <v>3.7209302325581395</v>
      </c>
    </row>
    <row r="25" spans="1:4" x14ac:dyDescent="0.25">
      <c r="A25" s="54" t="s">
        <v>15</v>
      </c>
      <c r="B25" s="37"/>
      <c r="C25" s="66">
        <v>38</v>
      </c>
      <c r="D25" s="52">
        <f t="shared" si="0"/>
        <v>8.8372093023255811</v>
      </c>
    </row>
    <row r="26" spans="1:4" x14ac:dyDescent="0.25">
      <c r="A26" s="54" t="s">
        <v>16</v>
      </c>
      <c r="B26" s="37"/>
      <c r="C26" s="66">
        <v>27</v>
      </c>
      <c r="D26" s="52">
        <f t="shared" si="0"/>
        <v>6.279069767441861</v>
      </c>
    </row>
    <row r="27" spans="1:4" x14ac:dyDescent="0.25">
      <c r="A27" s="54" t="s">
        <v>17</v>
      </c>
      <c r="B27" s="37"/>
      <c r="C27" s="66">
        <v>2</v>
      </c>
      <c r="D27" s="52">
        <f t="shared" si="0"/>
        <v>0.46511627906976744</v>
      </c>
    </row>
    <row r="28" spans="1:4" x14ac:dyDescent="0.25">
      <c r="A28" s="54" t="s">
        <v>18</v>
      </c>
      <c r="B28" s="37"/>
      <c r="C28" s="66">
        <v>4</v>
      </c>
      <c r="D28" s="52">
        <f t="shared" si="0"/>
        <v>0.93023255813953487</v>
      </c>
    </row>
    <row r="29" spans="1:4" x14ac:dyDescent="0.25">
      <c r="A29" s="54" t="s">
        <v>19</v>
      </c>
      <c r="B29" s="37"/>
      <c r="C29" s="66"/>
      <c r="D29" s="52"/>
    </row>
    <row r="30" spans="1:4" x14ac:dyDescent="0.25">
      <c r="A30" s="65" t="s">
        <v>20</v>
      </c>
      <c r="B30" s="37"/>
      <c r="C30" s="66">
        <v>1</v>
      </c>
      <c r="D30" s="52">
        <f>C30/C$91*100</f>
        <v>0.23255813953488372</v>
      </c>
    </row>
    <row r="31" spans="1:4" x14ac:dyDescent="0.25">
      <c r="A31" s="64" t="s">
        <v>21</v>
      </c>
      <c r="B31" s="37"/>
      <c r="C31" s="66">
        <v>20</v>
      </c>
      <c r="D31" s="52">
        <f>C31/C$91*100</f>
        <v>4.6511627906976747</v>
      </c>
    </row>
    <row r="32" spans="1:4" x14ac:dyDescent="0.25">
      <c r="A32" s="65" t="s">
        <v>23</v>
      </c>
      <c r="B32" s="37"/>
      <c r="C32" s="66">
        <v>2</v>
      </c>
      <c r="D32" s="52">
        <f>C32/C$91*100</f>
        <v>0.46511627906976744</v>
      </c>
    </row>
    <row r="33" spans="1:4" x14ac:dyDescent="0.25">
      <c r="A33" s="65" t="s">
        <v>24</v>
      </c>
      <c r="B33" s="37"/>
      <c r="C33" s="66">
        <v>3</v>
      </c>
      <c r="D33" s="52">
        <f>C33/C$91*100</f>
        <v>0.69767441860465118</v>
      </c>
    </row>
    <row r="34" spans="1:4" x14ac:dyDescent="0.25">
      <c r="A34" s="53" t="s">
        <v>25</v>
      </c>
      <c r="B34" s="37"/>
      <c r="C34" s="67">
        <f>SUM(C23:C33)</f>
        <v>125</v>
      </c>
      <c r="D34" s="50">
        <f>C34/C$91*100</f>
        <v>29.069767441860467</v>
      </c>
    </row>
    <row r="35" spans="1:4" x14ac:dyDescent="0.25">
      <c r="A35" s="53"/>
      <c r="B35" s="37"/>
      <c r="C35" s="67"/>
      <c r="D35" s="50"/>
    </row>
    <row r="36" spans="1:4" x14ac:dyDescent="0.25">
      <c r="A36" s="53" t="s">
        <v>26</v>
      </c>
      <c r="B36" s="37"/>
      <c r="C36" s="66"/>
      <c r="D36" s="50"/>
    </row>
    <row r="37" spans="1:4" x14ac:dyDescent="0.25">
      <c r="A37" s="54" t="s">
        <v>27</v>
      </c>
      <c r="B37" s="37"/>
      <c r="C37" s="66">
        <v>3</v>
      </c>
      <c r="D37" s="52">
        <f t="shared" ref="D37:D54" si="1">C37/C$91*100</f>
        <v>0.69767441860465118</v>
      </c>
    </row>
    <row r="38" spans="1:4" x14ac:dyDescent="0.25">
      <c r="A38" s="54" t="s">
        <v>28</v>
      </c>
      <c r="B38" s="37"/>
      <c r="C38" s="66">
        <v>13</v>
      </c>
      <c r="D38" s="52">
        <f t="shared" si="1"/>
        <v>3.0232558139534884</v>
      </c>
    </row>
    <row r="39" spans="1:4" x14ac:dyDescent="0.25">
      <c r="A39" s="54" t="s">
        <v>29</v>
      </c>
      <c r="B39" s="37"/>
      <c r="C39" s="66">
        <v>7</v>
      </c>
      <c r="D39" s="52">
        <f t="shared" si="1"/>
        <v>1.6279069767441861</v>
      </c>
    </row>
    <row r="40" spans="1:4" x14ac:dyDescent="0.25">
      <c r="A40" s="54" t="s">
        <v>72</v>
      </c>
      <c r="B40" s="37"/>
      <c r="C40" s="66">
        <v>2</v>
      </c>
      <c r="D40" s="52">
        <f t="shared" si="1"/>
        <v>0.46511627906976744</v>
      </c>
    </row>
    <row r="41" spans="1:4" x14ac:dyDescent="0.25">
      <c r="A41" s="54" t="s">
        <v>185</v>
      </c>
      <c r="B41" s="37"/>
      <c r="C41" s="66">
        <v>1</v>
      </c>
      <c r="D41" s="52">
        <f t="shared" si="1"/>
        <v>0.23255813953488372</v>
      </c>
    </row>
    <row r="42" spans="1:4" x14ac:dyDescent="0.25">
      <c r="A42" s="54" t="s">
        <v>30</v>
      </c>
      <c r="B42" s="37"/>
      <c r="C42" s="66">
        <v>11</v>
      </c>
      <c r="D42" s="52">
        <f t="shared" si="1"/>
        <v>2.558139534883721</v>
      </c>
    </row>
    <row r="43" spans="1:4" x14ac:dyDescent="0.25">
      <c r="A43" s="54" t="s">
        <v>68</v>
      </c>
      <c r="B43" s="37"/>
      <c r="C43" s="66">
        <v>1</v>
      </c>
      <c r="D43" s="52">
        <f t="shared" si="1"/>
        <v>0.23255813953488372</v>
      </c>
    </row>
    <row r="44" spans="1:4" x14ac:dyDescent="0.25">
      <c r="A44" s="54" t="s">
        <v>31</v>
      </c>
      <c r="B44" s="37"/>
      <c r="C44" s="66">
        <v>19</v>
      </c>
      <c r="D44" s="52">
        <f t="shared" si="1"/>
        <v>4.4186046511627906</v>
      </c>
    </row>
    <row r="45" spans="1:4" x14ac:dyDescent="0.25">
      <c r="A45" s="54" t="s">
        <v>32</v>
      </c>
      <c r="B45" s="37"/>
      <c r="C45" s="66">
        <v>17</v>
      </c>
      <c r="D45" s="52">
        <f t="shared" si="1"/>
        <v>3.9534883720930232</v>
      </c>
    </row>
    <row r="46" spans="1:4" x14ac:dyDescent="0.25">
      <c r="A46" s="54" t="s">
        <v>33</v>
      </c>
      <c r="B46" s="37"/>
      <c r="C46" s="66">
        <v>8</v>
      </c>
      <c r="D46" s="52">
        <f t="shared" si="1"/>
        <v>1.8604651162790697</v>
      </c>
    </row>
    <row r="47" spans="1:4" x14ac:dyDescent="0.25">
      <c r="A47" s="54" t="s">
        <v>34</v>
      </c>
      <c r="B47" s="37"/>
      <c r="C47" s="66">
        <v>52</v>
      </c>
      <c r="D47" s="52">
        <f t="shared" si="1"/>
        <v>12.093023255813954</v>
      </c>
    </row>
    <row r="48" spans="1:4" x14ac:dyDescent="0.25">
      <c r="A48" s="37" t="s">
        <v>35</v>
      </c>
      <c r="B48" s="37"/>
      <c r="C48" s="66">
        <v>1</v>
      </c>
      <c r="D48" s="52">
        <f t="shared" si="1"/>
        <v>0.23255813953488372</v>
      </c>
    </row>
    <row r="49" spans="1:4" x14ac:dyDescent="0.25">
      <c r="A49" s="54" t="s">
        <v>36</v>
      </c>
      <c r="B49" s="37"/>
      <c r="C49" s="66">
        <v>5</v>
      </c>
      <c r="D49" s="52">
        <f t="shared" si="1"/>
        <v>1.1627906976744187</v>
      </c>
    </row>
    <row r="50" spans="1:4" x14ac:dyDescent="0.25">
      <c r="A50" s="54" t="s">
        <v>37</v>
      </c>
      <c r="B50" s="37"/>
      <c r="C50" s="66">
        <v>12</v>
      </c>
      <c r="D50" s="52">
        <f t="shared" si="1"/>
        <v>2.7906976744186047</v>
      </c>
    </row>
    <row r="51" spans="1:4" x14ac:dyDescent="0.25">
      <c r="A51" s="54" t="s">
        <v>38</v>
      </c>
      <c r="B51" s="37"/>
      <c r="C51" s="66">
        <v>3</v>
      </c>
      <c r="D51" s="52">
        <f t="shared" si="1"/>
        <v>0.69767441860465118</v>
      </c>
    </row>
    <row r="52" spans="1:4" x14ac:dyDescent="0.25">
      <c r="A52" s="54" t="s">
        <v>39</v>
      </c>
      <c r="B52" s="37"/>
      <c r="C52" s="66">
        <v>4</v>
      </c>
      <c r="D52" s="52">
        <f t="shared" si="1"/>
        <v>0.93023255813953487</v>
      </c>
    </row>
    <row r="53" spans="1:4" x14ac:dyDescent="0.25">
      <c r="A53" s="54" t="s">
        <v>40</v>
      </c>
      <c r="B53" s="37"/>
      <c r="C53" s="66">
        <v>19</v>
      </c>
      <c r="D53" s="52">
        <f t="shared" si="1"/>
        <v>4.4186046511627906</v>
      </c>
    </row>
    <row r="54" spans="1:4" x14ac:dyDescent="0.25">
      <c r="A54" s="53" t="s">
        <v>41</v>
      </c>
      <c r="B54" s="37"/>
      <c r="C54" s="67">
        <f>SUM(C37:C53)</f>
        <v>178</v>
      </c>
      <c r="D54" s="50">
        <f t="shared" si="1"/>
        <v>41.395348837209298</v>
      </c>
    </row>
    <row r="55" spans="1:4" x14ac:dyDescent="0.25">
      <c r="A55" s="53"/>
      <c r="B55" s="37"/>
      <c r="C55" s="67"/>
      <c r="D55" s="50"/>
    </row>
    <row r="56" spans="1:4" x14ac:dyDescent="0.25">
      <c r="A56" s="53" t="s">
        <v>42</v>
      </c>
      <c r="B56" s="37"/>
      <c r="C56" s="66"/>
      <c r="D56" s="52"/>
    </row>
    <row r="57" spans="1:4" ht="15.75" x14ac:dyDescent="0.3">
      <c r="A57" s="55" t="s">
        <v>42</v>
      </c>
      <c r="B57" s="55"/>
      <c r="C57" s="66">
        <v>4</v>
      </c>
      <c r="D57" s="52">
        <f>C57/C$91*100</f>
        <v>0.93023255813953487</v>
      </c>
    </row>
    <row r="58" spans="1:4" ht="15.75" x14ac:dyDescent="0.3">
      <c r="A58" s="55" t="s">
        <v>43</v>
      </c>
      <c r="B58" s="55"/>
      <c r="C58" s="66">
        <v>1</v>
      </c>
      <c r="D58" s="52">
        <f>C58/C$91*100</f>
        <v>0.23255813953488372</v>
      </c>
    </row>
    <row r="59" spans="1:4" ht="15.75" x14ac:dyDescent="0.3">
      <c r="A59" s="70" t="s">
        <v>44</v>
      </c>
      <c r="B59" s="70"/>
      <c r="C59" s="67">
        <v>5</v>
      </c>
      <c r="D59" s="50">
        <f>C59/C$91*100</f>
        <v>1.1627906976744187</v>
      </c>
    </row>
    <row r="60" spans="1:4" x14ac:dyDescent="0.25">
      <c r="A60" s="53"/>
      <c r="B60" s="37"/>
      <c r="C60" s="66"/>
      <c r="D60" s="50"/>
    </row>
    <row r="61" spans="1:4" x14ac:dyDescent="0.25">
      <c r="A61" s="53" t="s">
        <v>45</v>
      </c>
      <c r="B61" s="37"/>
      <c r="C61" s="66"/>
      <c r="D61" s="50"/>
    </row>
    <row r="62" spans="1:4" ht="15.75" x14ac:dyDescent="0.3">
      <c r="A62" s="55" t="s">
        <v>45</v>
      </c>
      <c r="B62" s="55"/>
      <c r="C62" s="67">
        <v>6</v>
      </c>
      <c r="D62" s="50">
        <f>C62/C$91*100</f>
        <v>1.3953488372093024</v>
      </c>
    </row>
    <row r="63" spans="1:4" ht="15.75" x14ac:dyDescent="0.3">
      <c r="A63" s="55"/>
      <c r="B63" s="55"/>
      <c r="C63" s="66"/>
      <c r="D63" s="50"/>
    </row>
    <row r="64" spans="1:4" x14ac:dyDescent="0.25">
      <c r="A64" s="53" t="s">
        <v>46</v>
      </c>
      <c r="B64" s="37"/>
      <c r="C64" s="67"/>
      <c r="D64" s="50"/>
    </row>
    <row r="65" spans="1:4" x14ac:dyDescent="0.25">
      <c r="A65" s="54" t="s">
        <v>46</v>
      </c>
      <c r="B65" s="37"/>
      <c r="C65" s="66">
        <v>9</v>
      </c>
      <c r="D65" s="52">
        <f>C65/C$91*100</f>
        <v>2.0930232558139537</v>
      </c>
    </row>
    <row r="66" spans="1:4" x14ac:dyDescent="0.25">
      <c r="A66" s="54" t="s">
        <v>47</v>
      </c>
      <c r="B66" s="37"/>
      <c r="C66" s="66">
        <v>11</v>
      </c>
      <c r="D66" s="52">
        <f>C66/C$91*100</f>
        <v>2.558139534883721</v>
      </c>
    </row>
    <row r="67" spans="1:4" x14ac:dyDescent="0.25">
      <c r="A67" s="54" t="s">
        <v>69</v>
      </c>
      <c r="B67" s="37"/>
      <c r="C67" s="66">
        <v>1</v>
      </c>
      <c r="D67" s="52">
        <f>C67/C$91*100</f>
        <v>0.23255813953488372</v>
      </c>
    </row>
    <row r="68" spans="1:4" x14ac:dyDescent="0.25">
      <c r="A68" s="53" t="s">
        <v>48</v>
      </c>
      <c r="B68" s="37"/>
      <c r="C68" s="67">
        <v>21</v>
      </c>
      <c r="D68" s="50">
        <f>C68/C$91*100</f>
        <v>4.8837209302325579</v>
      </c>
    </row>
    <row r="69" spans="1:4" x14ac:dyDescent="0.25">
      <c r="A69" s="53"/>
      <c r="B69" s="37"/>
      <c r="C69" s="67"/>
      <c r="D69" s="50"/>
    </row>
    <row r="70" spans="1:4" x14ac:dyDescent="0.25">
      <c r="A70" s="47" t="s">
        <v>49</v>
      </c>
      <c r="B70" s="37"/>
      <c r="C70" s="66"/>
      <c r="D70" s="50"/>
    </row>
    <row r="71" spans="1:4" x14ac:dyDescent="0.25">
      <c r="A71" s="51" t="s">
        <v>50</v>
      </c>
      <c r="B71" s="37"/>
      <c r="C71" s="66">
        <v>23</v>
      </c>
      <c r="D71" s="52">
        <f>C71/C$91*100</f>
        <v>5.3488372093023253</v>
      </c>
    </row>
    <row r="72" spans="1:4" x14ac:dyDescent="0.25">
      <c r="A72" s="51" t="s">
        <v>51</v>
      </c>
      <c r="B72" s="37"/>
      <c r="C72" s="66">
        <v>8</v>
      </c>
      <c r="D72" s="52">
        <f>C72/C$91*100</f>
        <v>1.8604651162790697</v>
      </c>
    </row>
    <row r="73" spans="1:4" x14ac:dyDescent="0.25">
      <c r="A73" s="51" t="s">
        <v>104</v>
      </c>
      <c r="B73" s="37"/>
      <c r="C73" s="66">
        <v>1</v>
      </c>
      <c r="D73" s="52">
        <f>C73/C$91*100</f>
        <v>0.23255813953488372</v>
      </c>
    </row>
    <row r="74" spans="1:4" x14ac:dyDescent="0.25">
      <c r="A74" s="51" t="s">
        <v>52</v>
      </c>
      <c r="B74" s="37"/>
      <c r="C74" s="66">
        <v>8</v>
      </c>
      <c r="D74" s="52">
        <f>C74/C$91*100</f>
        <v>1.8604651162790697</v>
      </c>
    </row>
    <row r="75" spans="1:4" x14ac:dyDescent="0.25">
      <c r="A75" s="47" t="s">
        <v>53</v>
      </c>
      <c r="B75" s="37"/>
      <c r="C75" s="67">
        <v>40</v>
      </c>
      <c r="D75" s="50">
        <f>C75/C$91*100</f>
        <v>9.3023255813953494</v>
      </c>
    </row>
    <row r="76" spans="1:4" x14ac:dyDescent="0.25">
      <c r="A76" s="47"/>
      <c r="B76" s="37"/>
      <c r="C76" s="67"/>
      <c r="D76" s="50"/>
    </row>
    <row r="77" spans="1:4" x14ac:dyDescent="0.25">
      <c r="A77" s="262" t="s">
        <v>54</v>
      </c>
    </row>
    <row r="78" spans="1:4" x14ac:dyDescent="0.25">
      <c r="A78" s="274" t="s">
        <v>55</v>
      </c>
      <c r="C78">
        <v>17</v>
      </c>
      <c r="D78" s="272">
        <f>C78/C$91*100</f>
        <v>3.9534883720930232</v>
      </c>
    </row>
    <row r="79" spans="1:4" x14ac:dyDescent="0.25">
      <c r="A79" s="274" t="s">
        <v>56</v>
      </c>
      <c r="C79">
        <v>6</v>
      </c>
      <c r="D79" s="272">
        <f>C79/C$91*100</f>
        <v>1.3953488372093024</v>
      </c>
    </row>
    <row r="80" spans="1:4" s="261" customFormat="1" x14ac:dyDescent="0.25">
      <c r="A80" s="261" t="s">
        <v>57</v>
      </c>
      <c r="C80" s="261">
        <v>23</v>
      </c>
      <c r="D80" s="273">
        <f>C80/C$91*100</f>
        <v>5.3488372093023253</v>
      </c>
    </row>
    <row r="82" spans="1:4" x14ac:dyDescent="0.25">
      <c r="A82" s="53" t="s">
        <v>58</v>
      </c>
      <c r="B82" s="37"/>
      <c r="C82" s="67">
        <v>410</v>
      </c>
      <c r="D82" s="50">
        <f>C82/C$91*100</f>
        <v>95.348837209302332</v>
      </c>
    </row>
    <row r="83" spans="1:4" x14ac:dyDescent="0.25">
      <c r="A83" s="53"/>
      <c r="B83" s="37"/>
      <c r="C83" s="67"/>
      <c r="D83" s="50"/>
    </row>
    <row r="84" spans="1:4" x14ac:dyDescent="0.25">
      <c r="A84" s="56" t="s">
        <v>59</v>
      </c>
      <c r="B84" s="37"/>
      <c r="C84" s="66"/>
      <c r="D84" s="50"/>
    </row>
    <row r="85" spans="1:4" x14ac:dyDescent="0.25">
      <c r="A85" s="275" t="s">
        <v>60</v>
      </c>
      <c r="B85" s="37"/>
      <c r="C85" s="66">
        <v>4</v>
      </c>
      <c r="D85" s="52">
        <f>C85/C$91*100</f>
        <v>0.93023255813953487</v>
      </c>
    </row>
    <row r="86" spans="1:4" x14ac:dyDescent="0.25">
      <c r="A86" s="276" t="s">
        <v>61</v>
      </c>
      <c r="B86" s="37"/>
      <c r="C86" s="66">
        <v>13</v>
      </c>
      <c r="D86" s="52">
        <f>C86/C$91*100</f>
        <v>3.0232558139534884</v>
      </c>
    </row>
    <row r="87" spans="1:4" x14ac:dyDescent="0.25">
      <c r="A87" s="275" t="s">
        <v>62</v>
      </c>
      <c r="B87" s="37"/>
      <c r="C87" s="66">
        <v>3</v>
      </c>
      <c r="D87" s="52">
        <f>C87/C$91*100</f>
        <v>0.69767441860465118</v>
      </c>
    </row>
    <row r="88" spans="1:4" x14ac:dyDescent="0.25">
      <c r="A88" s="56" t="s">
        <v>63</v>
      </c>
      <c r="B88" s="37"/>
      <c r="C88" s="67">
        <v>20</v>
      </c>
      <c r="D88" s="50">
        <f>C88/C$91*100</f>
        <v>4.6511627906976747</v>
      </c>
    </row>
    <row r="89" spans="1:4" x14ac:dyDescent="0.25">
      <c r="A89" s="54"/>
      <c r="B89" s="37"/>
      <c r="C89" s="66"/>
      <c r="D89" s="52"/>
    </row>
    <row r="90" spans="1:4" x14ac:dyDescent="0.25">
      <c r="A90" s="57"/>
      <c r="B90" s="37"/>
      <c r="C90" s="68"/>
      <c r="D90" s="58"/>
    </row>
    <row r="91" spans="1:4" ht="15.75" x14ac:dyDescent="0.3">
      <c r="A91" s="59" t="s">
        <v>64</v>
      </c>
      <c r="B91" s="36"/>
      <c r="C91" s="69">
        <v>430</v>
      </c>
      <c r="D91" s="60">
        <f>C91/C$91*100</f>
        <v>100</v>
      </c>
    </row>
    <row r="92" spans="1:4" ht="15.75" x14ac:dyDescent="0.3">
      <c r="A92" s="61"/>
      <c r="B92" s="36"/>
      <c r="C92" s="62"/>
      <c r="D92" s="63"/>
    </row>
    <row r="94" spans="1:4" ht="16.5" x14ac:dyDescent="0.35">
      <c r="A94" s="4"/>
    </row>
  </sheetData>
  <mergeCells count="7">
    <mergeCell ref="A2:D2"/>
    <mergeCell ref="A1:D1"/>
    <mergeCell ref="C7:D7"/>
    <mergeCell ref="A5:D5"/>
    <mergeCell ref="A4:D4"/>
    <mergeCell ref="A3:D3"/>
    <mergeCell ref="A7:A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workbookViewId="0">
      <selection sqref="A1:D1"/>
    </sheetView>
  </sheetViews>
  <sheetFormatPr defaultRowHeight="15" x14ac:dyDescent="0.25"/>
  <cols>
    <col min="1" max="1" width="82.140625" customWidth="1"/>
    <col min="2" max="2" width="2.7109375" customWidth="1"/>
    <col min="3" max="3" width="13.5703125" customWidth="1"/>
    <col min="4" max="4" width="20.28515625" customWidth="1"/>
  </cols>
  <sheetData>
    <row r="1" spans="1:4" ht="18" x14ac:dyDescent="0.35">
      <c r="A1" s="280" t="s">
        <v>187</v>
      </c>
      <c r="B1" s="280"/>
      <c r="C1" s="280"/>
      <c r="D1" s="280"/>
    </row>
    <row r="2" spans="1:4" ht="18" x14ac:dyDescent="0.35">
      <c r="A2" s="279" t="s">
        <v>188</v>
      </c>
      <c r="B2" s="279"/>
      <c r="C2" s="279"/>
      <c r="D2" s="279"/>
    </row>
    <row r="3" spans="1:4" ht="18" x14ac:dyDescent="0.35">
      <c r="A3" s="279" t="s">
        <v>186</v>
      </c>
      <c r="B3" s="279"/>
      <c r="C3" s="279"/>
      <c r="D3" s="279"/>
    </row>
    <row r="4" spans="1:4" ht="18" x14ac:dyDescent="0.35">
      <c r="A4" s="287" t="s">
        <v>174</v>
      </c>
      <c r="B4" s="287"/>
      <c r="C4" s="287"/>
      <c r="D4" s="287"/>
    </row>
    <row r="5" spans="1:4" ht="16.5" x14ac:dyDescent="0.3">
      <c r="A5" s="1"/>
      <c r="B5" s="1"/>
      <c r="C5" s="1"/>
      <c r="D5" s="1"/>
    </row>
    <row r="6" spans="1:4" ht="15.75" x14ac:dyDescent="0.3">
      <c r="A6" s="284" t="s">
        <v>70</v>
      </c>
      <c r="B6" s="5"/>
      <c r="C6" s="281" t="s">
        <v>3</v>
      </c>
      <c r="D6" s="282"/>
    </row>
    <row r="7" spans="1:4" ht="15.75" x14ac:dyDescent="0.3">
      <c r="A7" s="285"/>
      <c r="B7" s="6"/>
      <c r="C7" s="7" t="s">
        <v>4</v>
      </c>
      <c r="D7" s="8"/>
    </row>
    <row r="8" spans="1:4" ht="16.5" x14ac:dyDescent="0.3">
      <c r="A8" s="286"/>
      <c r="B8" s="1"/>
      <c r="C8" s="9" t="s">
        <v>5</v>
      </c>
      <c r="D8" s="10" t="s">
        <v>6</v>
      </c>
    </row>
    <row r="9" spans="1:4" ht="16.5" x14ac:dyDescent="0.3">
      <c r="A9" s="11"/>
      <c r="B9" s="1"/>
      <c r="C9" s="45"/>
      <c r="D9" s="12"/>
    </row>
    <row r="10" spans="1:4" x14ac:dyDescent="0.25">
      <c r="A10" s="13" t="s">
        <v>7</v>
      </c>
      <c r="B10" s="14"/>
      <c r="C10" s="49"/>
      <c r="D10" s="15"/>
    </row>
    <row r="11" spans="1:4" x14ac:dyDescent="0.25">
      <c r="A11" s="16" t="s">
        <v>8</v>
      </c>
      <c r="B11" s="3"/>
      <c r="C11" s="271">
        <v>3</v>
      </c>
      <c r="D11" s="33">
        <f>C11/C$78*100</f>
        <v>0.69767441860465118</v>
      </c>
    </row>
    <row r="12" spans="1:4" x14ac:dyDescent="0.25">
      <c r="A12" s="16"/>
      <c r="B12" s="3"/>
      <c r="C12" s="66"/>
      <c r="D12" s="33"/>
    </row>
    <row r="13" spans="1:4" x14ac:dyDescent="0.25">
      <c r="A13" s="17" t="s">
        <v>9</v>
      </c>
      <c r="B13" s="3"/>
      <c r="C13" s="66"/>
      <c r="D13" s="33"/>
    </row>
    <row r="14" spans="1:4" ht="15.75" x14ac:dyDescent="0.3">
      <c r="A14" s="18" t="s">
        <v>10</v>
      </c>
      <c r="B14" s="3"/>
      <c r="C14" s="304">
        <v>2</v>
      </c>
      <c r="D14" s="33">
        <f>C14/C$78*100</f>
        <v>0.46511627906976744</v>
      </c>
    </row>
    <row r="15" spans="1:4" x14ac:dyDescent="0.25">
      <c r="A15" s="17"/>
      <c r="B15" s="3"/>
      <c r="C15" s="271"/>
      <c r="D15" s="33"/>
    </row>
    <row r="16" spans="1:4" x14ac:dyDescent="0.25">
      <c r="A16" s="17" t="s">
        <v>11</v>
      </c>
      <c r="B16" s="3"/>
      <c r="C16" s="271"/>
      <c r="D16" s="33"/>
    </row>
    <row r="17" spans="1:4" x14ac:dyDescent="0.25">
      <c r="A17" s="3" t="s">
        <v>65</v>
      </c>
      <c r="B17" s="3"/>
      <c r="C17" s="66">
        <v>2</v>
      </c>
      <c r="D17" s="52">
        <f>C17/C$78*100</f>
        <v>0.46511627906976744</v>
      </c>
    </row>
    <row r="18" spans="1:4" x14ac:dyDescent="0.25">
      <c r="A18" s="3" t="s">
        <v>66</v>
      </c>
      <c r="B18" s="3"/>
      <c r="C18" s="66">
        <v>1</v>
      </c>
      <c r="D18" s="52">
        <f>C18/C$78*100</f>
        <v>0.23255813953488372</v>
      </c>
    </row>
    <row r="19" spans="1:4" x14ac:dyDescent="0.25">
      <c r="A19" s="17" t="s">
        <v>67</v>
      </c>
      <c r="B19" s="3"/>
      <c r="C19" s="271">
        <v>3</v>
      </c>
      <c r="D19" s="33">
        <f>C19/C$78*100</f>
        <v>0.69767441860465118</v>
      </c>
    </row>
    <row r="20" spans="1:4" x14ac:dyDescent="0.25">
      <c r="A20" s="17"/>
      <c r="B20" s="3"/>
      <c r="C20" s="271"/>
      <c r="D20" s="33"/>
    </row>
    <row r="21" spans="1:4" x14ac:dyDescent="0.25">
      <c r="A21" s="17" t="s">
        <v>12</v>
      </c>
      <c r="B21" s="3"/>
      <c r="C21" s="66"/>
      <c r="D21" s="33"/>
    </row>
    <row r="22" spans="1:4" x14ac:dyDescent="0.25">
      <c r="A22" s="18" t="s">
        <v>13</v>
      </c>
      <c r="B22" s="3"/>
      <c r="C22" s="66">
        <v>9</v>
      </c>
      <c r="D22" s="52">
        <f t="shared" ref="D22:D27" si="0">C22/C$78*100</f>
        <v>2.0930232558139537</v>
      </c>
    </row>
    <row r="23" spans="1:4" x14ac:dyDescent="0.25">
      <c r="A23" s="18" t="s">
        <v>14</v>
      </c>
      <c r="B23" s="3"/>
      <c r="C23" s="66">
        <v>15</v>
      </c>
      <c r="D23" s="52">
        <f t="shared" si="0"/>
        <v>3.4883720930232558</v>
      </c>
    </row>
    <row r="24" spans="1:4" x14ac:dyDescent="0.25">
      <c r="A24" s="18" t="s">
        <v>15</v>
      </c>
      <c r="B24" s="3"/>
      <c r="C24" s="66">
        <v>44</v>
      </c>
      <c r="D24" s="52">
        <f t="shared" si="0"/>
        <v>10.232558139534884</v>
      </c>
    </row>
    <row r="25" spans="1:4" x14ac:dyDescent="0.25">
      <c r="A25" s="18" t="s">
        <v>16</v>
      </c>
      <c r="B25" s="3"/>
      <c r="C25" s="66">
        <v>26</v>
      </c>
      <c r="D25" s="52">
        <f t="shared" si="0"/>
        <v>6.0465116279069768</v>
      </c>
    </row>
    <row r="26" spans="1:4" x14ac:dyDescent="0.25">
      <c r="A26" s="18" t="s">
        <v>17</v>
      </c>
      <c r="B26" s="3"/>
      <c r="C26" s="66">
        <v>1</v>
      </c>
      <c r="D26" s="52">
        <f t="shared" si="0"/>
        <v>0.23255813953488372</v>
      </c>
    </row>
    <row r="27" spans="1:4" x14ac:dyDescent="0.25">
      <c r="A27" s="18" t="s">
        <v>18</v>
      </c>
      <c r="B27" s="3"/>
      <c r="C27" s="66">
        <v>3</v>
      </c>
      <c r="D27" s="52">
        <f t="shared" si="0"/>
        <v>0.69767441860465118</v>
      </c>
    </row>
    <row r="28" spans="1:4" x14ac:dyDescent="0.25">
      <c r="A28" s="18" t="s">
        <v>19</v>
      </c>
      <c r="B28" s="3"/>
      <c r="C28" s="66"/>
      <c r="D28" s="33"/>
    </row>
    <row r="29" spans="1:4" x14ac:dyDescent="0.25">
      <c r="A29" s="28" t="s">
        <v>20</v>
      </c>
      <c r="B29" s="3"/>
      <c r="C29" s="66">
        <v>2</v>
      </c>
      <c r="D29" s="52">
        <f t="shared" ref="D29:D34" si="1">C29/C$78*100</f>
        <v>0.46511627906976744</v>
      </c>
    </row>
    <row r="30" spans="1:4" x14ac:dyDescent="0.25">
      <c r="A30" s="27" t="s">
        <v>21</v>
      </c>
      <c r="B30" s="3"/>
      <c r="C30" s="66">
        <v>24</v>
      </c>
      <c r="D30" s="52">
        <f t="shared" si="1"/>
        <v>5.5813953488372094</v>
      </c>
    </row>
    <row r="31" spans="1:4" x14ac:dyDescent="0.25">
      <c r="A31" s="27" t="s">
        <v>22</v>
      </c>
      <c r="B31" s="3"/>
      <c r="C31" s="66">
        <v>1</v>
      </c>
      <c r="D31" s="52">
        <f t="shared" si="1"/>
        <v>0.23255813953488372</v>
      </c>
    </row>
    <row r="32" spans="1:4" x14ac:dyDescent="0.25">
      <c r="A32" s="28" t="s">
        <v>23</v>
      </c>
      <c r="B32" s="3"/>
      <c r="C32" s="66">
        <v>3</v>
      </c>
      <c r="D32" s="52">
        <f t="shared" si="1"/>
        <v>0.69767441860465118</v>
      </c>
    </row>
    <row r="33" spans="1:4" x14ac:dyDescent="0.25">
      <c r="A33" s="28" t="s">
        <v>24</v>
      </c>
      <c r="B33" s="3"/>
      <c r="C33" s="66">
        <v>2</v>
      </c>
      <c r="D33" s="52">
        <f t="shared" si="1"/>
        <v>0.46511627906976744</v>
      </c>
    </row>
    <row r="34" spans="1:4" x14ac:dyDescent="0.25">
      <c r="A34" s="17" t="s">
        <v>25</v>
      </c>
      <c r="B34" s="3"/>
      <c r="C34" s="271">
        <f>SUM(C22:C33)</f>
        <v>130</v>
      </c>
      <c r="D34" s="33">
        <f t="shared" si="1"/>
        <v>30.232558139534881</v>
      </c>
    </row>
    <row r="35" spans="1:4" x14ac:dyDescent="0.25">
      <c r="A35" s="17"/>
      <c r="B35" s="3"/>
      <c r="C35" s="271"/>
      <c r="D35" s="33"/>
    </row>
    <row r="36" spans="1:4" x14ac:dyDescent="0.25">
      <c r="A36" s="17" t="s">
        <v>26</v>
      </c>
      <c r="B36" s="3"/>
      <c r="C36" s="66"/>
      <c r="D36" s="33"/>
    </row>
    <row r="37" spans="1:4" x14ac:dyDescent="0.25">
      <c r="A37" s="18" t="s">
        <v>27</v>
      </c>
      <c r="B37" s="3"/>
      <c r="C37" s="66">
        <v>3</v>
      </c>
      <c r="D37" s="52">
        <f t="shared" ref="D37:D53" si="2">C37/C$78*100</f>
        <v>0.69767441860465118</v>
      </c>
    </row>
    <row r="38" spans="1:4" x14ac:dyDescent="0.25">
      <c r="A38" s="18" t="s">
        <v>28</v>
      </c>
      <c r="B38" s="3"/>
      <c r="C38" s="66">
        <v>16</v>
      </c>
      <c r="D38" s="52">
        <f t="shared" si="2"/>
        <v>3.7209302325581395</v>
      </c>
    </row>
    <row r="39" spans="1:4" x14ac:dyDescent="0.25">
      <c r="A39" s="18" t="s">
        <v>29</v>
      </c>
      <c r="B39" s="3"/>
      <c r="C39" s="66">
        <v>7</v>
      </c>
      <c r="D39" s="52">
        <f t="shared" si="2"/>
        <v>1.6279069767441861</v>
      </c>
    </row>
    <row r="40" spans="1:4" x14ac:dyDescent="0.25">
      <c r="A40" s="54" t="s">
        <v>72</v>
      </c>
      <c r="B40" s="37"/>
      <c r="C40" s="66">
        <v>3</v>
      </c>
      <c r="D40" s="52">
        <f t="shared" si="2"/>
        <v>0.69767441860465118</v>
      </c>
    </row>
    <row r="41" spans="1:4" x14ac:dyDescent="0.25">
      <c r="A41" s="54" t="s">
        <v>194</v>
      </c>
      <c r="B41" s="37"/>
      <c r="C41" s="66">
        <v>1</v>
      </c>
      <c r="D41" s="52">
        <f t="shared" si="2"/>
        <v>0.23255813953488372</v>
      </c>
    </row>
    <row r="42" spans="1:4" x14ac:dyDescent="0.25">
      <c r="A42" s="18" t="s">
        <v>30</v>
      </c>
      <c r="B42" s="3"/>
      <c r="C42" s="66">
        <v>11</v>
      </c>
      <c r="D42" s="52">
        <f t="shared" si="2"/>
        <v>2.558139534883721</v>
      </c>
    </row>
    <row r="43" spans="1:4" x14ac:dyDescent="0.25">
      <c r="A43" s="18" t="s">
        <v>68</v>
      </c>
      <c r="B43" s="3"/>
      <c r="C43" s="66">
        <v>1</v>
      </c>
      <c r="D43" s="52">
        <f t="shared" si="2"/>
        <v>0.23255813953488372</v>
      </c>
    </row>
    <row r="44" spans="1:4" x14ac:dyDescent="0.25">
      <c r="A44" s="18" t="s">
        <v>31</v>
      </c>
      <c r="B44" s="3"/>
      <c r="C44" s="66">
        <v>17</v>
      </c>
      <c r="D44" s="52">
        <f t="shared" si="2"/>
        <v>3.9534883720930232</v>
      </c>
    </row>
    <row r="45" spans="1:4" x14ac:dyDescent="0.25">
      <c r="A45" s="18" t="s">
        <v>32</v>
      </c>
      <c r="B45" s="3"/>
      <c r="C45" s="66">
        <v>17</v>
      </c>
      <c r="D45" s="52">
        <f t="shared" si="2"/>
        <v>3.9534883720930232</v>
      </c>
    </row>
    <row r="46" spans="1:4" x14ac:dyDescent="0.25">
      <c r="A46" s="18" t="s">
        <v>33</v>
      </c>
      <c r="B46" s="3"/>
      <c r="C46" s="66">
        <v>8</v>
      </c>
      <c r="D46" s="52">
        <f t="shared" si="2"/>
        <v>1.8604651162790697</v>
      </c>
    </row>
    <row r="47" spans="1:4" x14ac:dyDescent="0.25">
      <c r="A47" s="18" t="s">
        <v>34</v>
      </c>
      <c r="B47" s="3"/>
      <c r="C47" s="66">
        <v>59</v>
      </c>
      <c r="D47" s="52">
        <f t="shared" si="2"/>
        <v>13.720930232558141</v>
      </c>
    </row>
    <row r="48" spans="1:4" x14ac:dyDescent="0.25">
      <c r="A48" s="18" t="s">
        <v>36</v>
      </c>
      <c r="B48" s="3"/>
      <c r="C48" s="66">
        <v>4</v>
      </c>
      <c r="D48" s="52">
        <f t="shared" si="2"/>
        <v>0.93023255813953487</v>
      </c>
    </row>
    <row r="49" spans="1:4" x14ac:dyDescent="0.25">
      <c r="A49" s="18" t="s">
        <v>37</v>
      </c>
      <c r="B49" s="3"/>
      <c r="C49" s="66">
        <v>12</v>
      </c>
      <c r="D49" s="52">
        <f t="shared" si="2"/>
        <v>2.7906976744186047</v>
      </c>
    </row>
    <row r="50" spans="1:4" x14ac:dyDescent="0.25">
      <c r="A50" s="18" t="s">
        <v>38</v>
      </c>
      <c r="B50" s="3"/>
      <c r="C50" s="66">
        <v>4</v>
      </c>
      <c r="D50" s="52">
        <f t="shared" si="2"/>
        <v>0.93023255813953487</v>
      </c>
    </row>
    <row r="51" spans="1:4" x14ac:dyDescent="0.25">
      <c r="A51" s="18" t="s">
        <v>39</v>
      </c>
      <c r="B51" s="3"/>
      <c r="C51" s="66">
        <v>3</v>
      </c>
      <c r="D51" s="52">
        <f t="shared" si="2"/>
        <v>0.69767441860465118</v>
      </c>
    </row>
    <row r="52" spans="1:4" x14ac:dyDescent="0.25">
      <c r="A52" s="18" t="s">
        <v>40</v>
      </c>
      <c r="B52" s="3"/>
      <c r="C52" s="66">
        <v>22</v>
      </c>
      <c r="D52" s="52">
        <f t="shared" si="2"/>
        <v>5.1162790697674421</v>
      </c>
    </row>
    <row r="53" spans="1:4" x14ac:dyDescent="0.25">
      <c r="A53" s="17" t="s">
        <v>41</v>
      </c>
      <c r="B53" s="3"/>
      <c r="C53" s="271">
        <v>188</v>
      </c>
      <c r="D53" s="33">
        <f t="shared" si="2"/>
        <v>43.720930232558139</v>
      </c>
    </row>
    <row r="54" spans="1:4" x14ac:dyDescent="0.25">
      <c r="A54" s="17"/>
      <c r="B54" s="3"/>
      <c r="C54" s="271"/>
      <c r="D54" s="33"/>
    </row>
    <row r="55" spans="1:4" x14ac:dyDescent="0.25">
      <c r="A55" s="17" t="s">
        <v>42</v>
      </c>
      <c r="B55" s="3"/>
      <c r="C55" s="66"/>
      <c r="D55" s="33"/>
    </row>
    <row r="56" spans="1:4" ht="15.75" x14ac:dyDescent="0.3">
      <c r="A56" s="19" t="s">
        <v>42</v>
      </c>
      <c r="B56" s="19"/>
      <c r="C56" s="271">
        <v>3</v>
      </c>
      <c r="D56" s="269">
        <f>C56/C$78*100</f>
        <v>0.69767441860465118</v>
      </c>
    </row>
    <row r="57" spans="1:4" x14ac:dyDescent="0.25">
      <c r="A57" s="17"/>
      <c r="B57" s="3"/>
      <c r="C57" s="66"/>
      <c r="D57" s="33"/>
    </row>
    <row r="58" spans="1:4" x14ac:dyDescent="0.25">
      <c r="A58" s="17" t="s">
        <v>45</v>
      </c>
      <c r="B58" s="3"/>
      <c r="C58" s="66"/>
      <c r="D58" s="33"/>
    </row>
    <row r="59" spans="1:4" ht="15.75" x14ac:dyDescent="0.3">
      <c r="A59" s="19" t="s">
        <v>45</v>
      </c>
      <c r="B59" s="19"/>
      <c r="C59" s="66">
        <v>7</v>
      </c>
      <c r="D59" s="52">
        <f>C59/C$78*100</f>
        <v>1.6279069767441861</v>
      </c>
    </row>
    <row r="60" spans="1:4" ht="15.75" x14ac:dyDescent="0.3">
      <c r="A60" s="19"/>
      <c r="B60" s="19"/>
      <c r="C60" s="66"/>
      <c r="D60" s="33"/>
    </row>
    <row r="61" spans="1:4" x14ac:dyDescent="0.25">
      <c r="A61" s="17" t="s">
        <v>46</v>
      </c>
      <c r="B61" s="3"/>
      <c r="C61" s="271"/>
      <c r="D61" s="33"/>
    </row>
    <row r="62" spans="1:4" x14ac:dyDescent="0.25">
      <c r="A62" s="18" t="s">
        <v>46</v>
      </c>
      <c r="B62" s="3"/>
      <c r="C62" s="66">
        <v>11</v>
      </c>
      <c r="D62" s="52">
        <f>C62/C$78*100</f>
        <v>2.558139534883721</v>
      </c>
    </row>
    <row r="63" spans="1:4" x14ac:dyDescent="0.25">
      <c r="A63" s="18" t="s">
        <v>47</v>
      </c>
      <c r="B63" s="3"/>
      <c r="C63" s="66">
        <v>10</v>
      </c>
      <c r="D63" s="52">
        <f>C63/C$78*100</f>
        <v>2.3255813953488373</v>
      </c>
    </row>
    <row r="64" spans="1:4" x14ac:dyDescent="0.25">
      <c r="A64" s="18" t="s">
        <v>69</v>
      </c>
      <c r="B64" s="3"/>
      <c r="C64" s="66">
        <v>1</v>
      </c>
      <c r="D64" s="52">
        <f>C64/C$78*100</f>
        <v>0.23255813953488372</v>
      </c>
    </row>
    <row r="65" spans="1:4" x14ac:dyDescent="0.25">
      <c r="A65" s="17" t="s">
        <v>48</v>
      </c>
      <c r="B65" s="3"/>
      <c r="C65" s="271">
        <v>22</v>
      </c>
      <c r="D65" s="33">
        <f>C65/C$78*100</f>
        <v>5.1162790697674421</v>
      </c>
    </row>
    <row r="66" spans="1:4" x14ac:dyDescent="0.25">
      <c r="A66" s="17"/>
      <c r="B66" s="3"/>
      <c r="C66" s="271"/>
      <c r="D66" s="33"/>
    </row>
    <row r="67" spans="1:4" x14ac:dyDescent="0.25">
      <c r="A67" s="13" t="s">
        <v>49</v>
      </c>
      <c r="B67" s="3"/>
      <c r="C67" s="66"/>
      <c r="D67" s="33"/>
    </row>
    <row r="68" spans="1:4" x14ac:dyDescent="0.25">
      <c r="A68" s="16" t="s">
        <v>50</v>
      </c>
      <c r="B68" s="3"/>
      <c r="C68" s="66">
        <v>27</v>
      </c>
      <c r="D68" s="52">
        <f>C68/C$78*100</f>
        <v>6.279069767441861</v>
      </c>
    </row>
    <row r="69" spans="1:4" x14ac:dyDescent="0.25">
      <c r="A69" s="16" t="s">
        <v>51</v>
      </c>
      <c r="B69" s="3"/>
      <c r="C69" s="66">
        <v>7</v>
      </c>
      <c r="D69" s="52">
        <f>C69/C$78*100</f>
        <v>1.6279069767441861</v>
      </c>
    </row>
    <row r="70" spans="1:4" x14ac:dyDescent="0.25">
      <c r="A70" s="16" t="s">
        <v>52</v>
      </c>
      <c r="B70" s="3"/>
      <c r="C70" s="66">
        <v>8</v>
      </c>
      <c r="D70" s="52">
        <f>C70/C$78*100</f>
        <v>1.8604651162790697</v>
      </c>
    </row>
    <row r="71" spans="1:4" x14ac:dyDescent="0.25">
      <c r="A71" s="13" t="s">
        <v>53</v>
      </c>
      <c r="B71" s="3"/>
      <c r="C71" s="271">
        <v>42</v>
      </c>
      <c r="D71" s="33">
        <f>C71/C$78*100</f>
        <v>9.7674418604651159</v>
      </c>
    </row>
    <row r="72" spans="1:4" x14ac:dyDescent="0.25">
      <c r="A72" s="13"/>
      <c r="B72" s="3"/>
      <c r="C72" s="271"/>
      <c r="D72" s="33"/>
    </row>
    <row r="73" spans="1:4" x14ac:dyDescent="0.25">
      <c r="A73" s="17" t="s">
        <v>58</v>
      </c>
      <c r="B73" s="3"/>
      <c r="C73" s="271">
        <v>400</v>
      </c>
      <c r="D73" s="52">
        <f>C73/C$78*100</f>
        <v>93.023255813953483</v>
      </c>
    </row>
    <row r="74" spans="1:4" x14ac:dyDescent="0.25">
      <c r="A74" s="17"/>
      <c r="B74" s="3"/>
      <c r="C74" s="271"/>
      <c r="D74" s="50"/>
    </row>
    <row r="75" spans="1:4" ht="15.75" x14ac:dyDescent="0.3">
      <c r="A75" s="277" t="s">
        <v>189</v>
      </c>
      <c r="B75" s="3"/>
      <c r="C75" s="271">
        <v>30</v>
      </c>
      <c r="D75" s="52">
        <f>C75/C$78*100</f>
        <v>6.9767441860465116</v>
      </c>
    </row>
    <row r="76" spans="1:4" x14ac:dyDescent="0.25">
      <c r="A76" s="18"/>
      <c r="B76" s="3"/>
      <c r="C76" s="29"/>
      <c r="D76" s="34"/>
    </row>
    <row r="77" spans="1:4" x14ac:dyDescent="0.25">
      <c r="A77" s="20"/>
      <c r="B77" s="3"/>
      <c r="C77" s="68"/>
      <c r="D77" s="263"/>
    </row>
    <row r="78" spans="1:4" ht="15.75" x14ac:dyDescent="0.3">
      <c r="A78" s="21" t="s">
        <v>64</v>
      </c>
      <c r="B78" s="2"/>
      <c r="C78" s="69">
        <v>430</v>
      </c>
      <c r="D78" s="264">
        <f>C78/C$78*100</f>
        <v>100</v>
      </c>
    </row>
    <row r="79" spans="1:4" ht="15.75" x14ac:dyDescent="0.3">
      <c r="A79" s="22"/>
      <c r="B79" s="2"/>
      <c r="C79" s="62"/>
      <c r="D79" s="265"/>
    </row>
    <row r="80" spans="1:4" ht="15.75" x14ac:dyDescent="0.3">
      <c r="A80" s="2"/>
      <c r="B80" s="2"/>
      <c r="C80" s="23"/>
    </row>
    <row r="81" spans="1:4" ht="16.5" x14ac:dyDescent="0.35">
      <c r="A81" s="4" t="s">
        <v>190</v>
      </c>
      <c r="B81" s="24"/>
      <c r="C81" s="25"/>
      <c r="D81" s="26"/>
    </row>
  </sheetData>
  <mergeCells count="6">
    <mergeCell ref="C6:D6"/>
    <mergeCell ref="A6:A8"/>
    <mergeCell ref="A1:D1"/>
    <mergeCell ref="A4:D4"/>
    <mergeCell ref="A3:D3"/>
    <mergeCell ref="A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sqref="A1:D1"/>
    </sheetView>
  </sheetViews>
  <sheetFormatPr defaultRowHeight="15" x14ac:dyDescent="0.25"/>
  <cols>
    <col min="1" max="1" width="64.7109375" customWidth="1"/>
    <col min="2" max="2" width="2.7109375" customWidth="1"/>
    <col min="3" max="4" width="22.7109375" customWidth="1"/>
  </cols>
  <sheetData>
    <row r="1" spans="1:4" ht="18" x14ac:dyDescent="0.35">
      <c r="A1" s="280" t="s">
        <v>73</v>
      </c>
      <c r="B1" s="280"/>
      <c r="C1" s="280"/>
      <c r="D1" s="280"/>
    </row>
    <row r="2" spans="1:4" ht="18" x14ac:dyDescent="0.35">
      <c r="A2" s="279" t="s">
        <v>188</v>
      </c>
      <c r="B2" s="279"/>
      <c r="C2" s="279"/>
      <c r="D2" s="279"/>
    </row>
    <row r="3" spans="1:4" ht="18" x14ac:dyDescent="0.35">
      <c r="A3" s="279" t="s">
        <v>186</v>
      </c>
      <c r="B3" s="279"/>
      <c r="C3" s="279"/>
      <c r="D3" s="279"/>
    </row>
    <row r="4" spans="1:4" ht="18" x14ac:dyDescent="0.35">
      <c r="A4" s="290" t="s">
        <v>74</v>
      </c>
      <c r="B4" s="290"/>
      <c r="C4" s="290"/>
      <c r="D4" s="290"/>
    </row>
    <row r="6" spans="1:4" ht="15.75" x14ac:dyDescent="0.3">
      <c r="A6" s="76"/>
      <c r="B6" s="77"/>
      <c r="C6" s="288" t="s">
        <v>3</v>
      </c>
      <c r="D6" s="289"/>
    </row>
    <row r="7" spans="1:4" ht="15.75" x14ac:dyDescent="0.3">
      <c r="A7" s="92" t="s">
        <v>75</v>
      </c>
      <c r="B7" s="78"/>
      <c r="C7" s="79" t="s">
        <v>4</v>
      </c>
      <c r="D7" s="71"/>
    </row>
    <row r="8" spans="1:4" ht="15.75" x14ac:dyDescent="0.3">
      <c r="A8" s="93"/>
      <c r="B8" s="78"/>
      <c r="C8" s="80" t="s">
        <v>5</v>
      </c>
      <c r="D8" s="72" t="s">
        <v>6</v>
      </c>
    </row>
    <row r="9" spans="1:4" ht="33" customHeight="1" x14ac:dyDescent="0.25">
      <c r="A9" s="90" t="s">
        <v>7</v>
      </c>
      <c r="B9" s="90"/>
      <c r="C9" s="89">
        <v>3</v>
      </c>
      <c r="D9" s="91">
        <f>C9/C$20*100</f>
        <v>0.69767441860465118</v>
      </c>
    </row>
    <row r="10" spans="1:4" ht="33" customHeight="1" x14ac:dyDescent="0.25">
      <c r="A10" s="90" t="s">
        <v>9</v>
      </c>
      <c r="B10" s="90"/>
      <c r="C10" s="89">
        <v>10</v>
      </c>
      <c r="D10" s="91">
        <f t="shared" ref="D10:D18" si="0">C10/C$20*100</f>
        <v>2.3255813953488373</v>
      </c>
    </row>
    <row r="11" spans="1:4" ht="33" customHeight="1" x14ac:dyDescent="0.25">
      <c r="A11" s="90" t="s">
        <v>11</v>
      </c>
      <c r="B11" s="90"/>
      <c r="C11" s="89">
        <v>8</v>
      </c>
      <c r="D11" s="91">
        <f t="shared" si="0"/>
        <v>1.8604651162790697</v>
      </c>
    </row>
    <row r="12" spans="1:4" ht="33" customHeight="1" x14ac:dyDescent="0.25">
      <c r="A12" s="90" t="s">
        <v>12</v>
      </c>
      <c r="B12" s="90"/>
      <c r="C12" s="89">
        <v>136</v>
      </c>
      <c r="D12" s="91">
        <f t="shared" si="0"/>
        <v>31.627906976744185</v>
      </c>
    </row>
    <row r="13" spans="1:4" ht="33" customHeight="1" x14ac:dyDescent="0.25">
      <c r="A13" s="90" t="s">
        <v>26</v>
      </c>
      <c r="B13" s="90"/>
      <c r="C13" s="89">
        <v>179</v>
      </c>
      <c r="D13" s="91">
        <f t="shared" si="0"/>
        <v>41.627906976744185</v>
      </c>
    </row>
    <row r="14" spans="1:4" ht="33" customHeight="1" x14ac:dyDescent="0.25">
      <c r="A14" s="90" t="s">
        <v>42</v>
      </c>
      <c r="B14" s="90"/>
      <c r="C14" s="89">
        <v>12</v>
      </c>
      <c r="D14" s="91">
        <f t="shared" si="0"/>
        <v>2.7906976744186047</v>
      </c>
    </row>
    <row r="15" spans="1:4" ht="33" customHeight="1" x14ac:dyDescent="0.25">
      <c r="A15" s="90" t="s">
        <v>45</v>
      </c>
      <c r="B15" s="90"/>
      <c r="C15" s="89">
        <v>8</v>
      </c>
      <c r="D15" s="91">
        <f t="shared" si="0"/>
        <v>1.8604651162790697</v>
      </c>
    </row>
    <row r="16" spans="1:4" ht="33" customHeight="1" x14ac:dyDescent="0.25">
      <c r="A16" s="90" t="s">
        <v>46</v>
      </c>
      <c r="B16" s="90"/>
      <c r="C16" s="89">
        <v>31</v>
      </c>
      <c r="D16" s="91">
        <f t="shared" si="0"/>
        <v>7.2093023255813957</v>
      </c>
    </row>
    <row r="17" spans="1:4" ht="33" customHeight="1" x14ac:dyDescent="0.25">
      <c r="A17" s="90" t="s">
        <v>49</v>
      </c>
      <c r="B17" s="90"/>
      <c r="C17" s="89">
        <v>42</v>
      </c>
      <c r="D17" s="91">
        <f t="shared" si="0"/>
        <v>9.7674418604651159</v>
      </c>
    </row>
    <row r="18" spans="1:4" ht="33" customHeight="1" x14ac:dyDescent="0.25">
      <c r="A18" s="90" t="s">
        <v>193</v>
      </c>
      <c r="B18" s="90"/>
      <c r="C18" s="89">
        <v>1</v>
      </c>
      <c r="D18" s="91">
        <f t="shared" si="0"/>
        <v>0.23255813953488372</v>
      </c>
    </row>
    <row r="19" spans="1:4" x14ac:dyDescent="0.25">
      <c r="A19" s="81"/>
      <c r="B19" s="82"/>
      <c r="C19" s="83"/>
      <c r="D19" s="73"/>
    </row>
    <row r="20" spans="1:4" ht="15.75" x14ac:dyDescent="0.3">
      <c r="A20" s="84" t="s">
        <v>64</v>
      </c>
      <c r="B20" s="78"/>
      <c r="C20" s="85">
        <v>430</v>
      </c>
      <c r="D20" s="74">
        <v>100</v>
      </c>
    </row>
    <row r="21" spans="1:4" ht="15.75" x14ac:dyDescent="0.3">
      <c r="A21" s="86"/>
      <c r="B21" s="87"/>
      <c r="C21" s="88"/>
      <c r="D21" s="75"/>
    </row>
    <row r="26" spans="1:4" x14ac:dyDescent="0.25">
      <c r="C26" s="266"/>
    </row>
  </sheetData>
  <mergeCells count="5">
    <mergeCell ref="A1:D1"/>
    <mergeCell ref="C6:D6"/>
    <mergeCell ref="A4:D4"/>
    <mergeCell ref="A3:D3"/>
    <mergeCell ref="A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>
      <selection sqref="A1:D1"/>
    </sheetView>
  </sheetViews>
  <sheetFormatPr defaultRowHeight="15" x14ac:dyDescent="0.25"/>
  <cols>
    <col min="1" max="1" width="101.5703125" customWidth="1"/>
    <col min="2" max="2" width="1.85546875" customWidth="1"/>
    <col min="3" max="4" width="21.28515625" customWidth="1"/>
  </cols>
  <sheetData>
    <row r="1" spans="1:4" ht="18" x14ac:dyDescent="0.35">
      <c r="A1" s="280" t="s">
        <v>76</v>
      </c>
      <c r="B1" s="280"/>
      <c r="C1" s="280"/>
      <c r="D1" s="280"/>
    </row>
    <row r="2" spans="1:4" ht="18" x14ac:dyDescent="0.35">
      <c r="A2" s="279" t="s">
        <v>188</v>
      </c>
      <c r="B2" s="279"/>
      <c r="C2" s="279"/>
      <c r="D2" s="279"/>
    </row>
    <row r="3" spans="1:4" ht="18" x14ac:dyDescent="0.35">
      <c r="A3" s="279" t="s">
        <v>186</v>
      </c>
      <c r="B3" s="279"/>
      <c r="C3" s="279"/>
      <c r="D3" s="279"/>
    </row>
    <row r="4" spans="1:4" ht="18" x14ac:dyDescent="0.35">
      <c r="A4" s="293" t="s">
        <v>77</v>
      </c>
      <c r="B4" s="293"/>
      <c r="C4" s="293"/>
      <c r="D4" s="293"/>
    </row>
    <row r="5" spans="1:4" ht="15.75" x14ac:dyDescent="0.3">
      <c r="A5" s="98"/>
      <c r="B5" s="98"/>
      <c r="C5" s="99"/>
      <c r="D5" s="100"/>
    </row>
    <row r="6" spans="1:4" ht="15.75" x14ac:dyDescent="0.3">
      <c r="A6" s="294" t="s">
        <v>78</v>
      </c>
      <c r="B6" s="101"/>
      <c r="C6" s="291" t="s">
        <v>3</v>
      </c>
      <c r="D6" s="292"/>
    </row>
    <row r="7" spans="1:4" ht="15.75" x14ac:dyDescent="0.3">
      <c r="A7" s="295"/>
      <c r="B7" s="98"/>
      <c r="C7" s="94" t="s">
        <v>4</v>
      </c>
      <c r="D7" s="95"/>
    </row>
    <row r="8" spans="1:4" ht="15.75" x14ac:dyDescent="0.3">
      <c r="A8" s="296"/>
      <c r="B8" s="102"/>
      <c r="C8" s="96" t="s">
        <v>5</v>
      </c>
      <c r="D8" s="97" t="s">
        <v>6</v>
      </c>
    </row>
    <row r="9" spans="1:4" ht="15.75" x14ac:dyDescent="0.3">
      <c r="A9" s="115" t="s">
        <v>79</v>
      </c>
      <c r="B9" s="116"/>
      <c r="C9" s="267">
        <v>13</v>
      </c>
      <c r="D9" s="270">
        <f>C9/C$37*100</f>
        <v>3.0232558139534884</v>
      </c>
    </row>
    <row r="10" spans="1:4" ht="15.75" customHeight="1" x14ac:dyDescent="0.3">
      <c r="A10" s="115" t="s">
        <v>80</v>
      </c>
      <c r="B10" s="116"/>
      <c r="C10" s="267">
        <v>6</v>
      </c>
      <c r="D10" s="270">
        <f t="shared" ref="D10:D35" si="0">C10/C$37*100</f>
        <v>1.3953488372093024</v>
      </c>
    </row>
    <row r="11" spans="1:4" s="31" customFormat="1" ht="15" customHeight="1" x14ac:dyDescent="0.3">
      <c r="A11" s="278" t="s">
        <v>81</v>
      </c>
      <c r="B11" s="32"/>
      <c r="C11" s="268">
        <v>5</v>
      </c>
      <c r="D11" s="270">
        <f t="shared" si="0"/>
        <v>1.1627906976744187</v>
      </c>
    </row>
    <row r="12" spans="1:4" ht="15.75" customHeight="1" x14ac:dyDescent="0.3">
      <c r="A12" s="115" t="s">
        <v>82</v>
      </c>
      <c r="B12" s="116"/>
      <c r="C12" s="267">
        <v>14</v>
      </c>
      <c r="D12" s="270">
        <f t="shared" si="0"/>
        <v>3.2558139534883721</v>
      </c>
    </row>
    <row r="13" spans="1:4" ht="15.75" customHeight="1" x14ac:dyDescent="0.3">
      <c r="A13" s="117" t="s">
        <v>83</v>
      </c>
      <c r="B13" s="116"/>
      <c r="C13" s="267">
        <v>7</v>
      </c>
      <c r="D13" s="270">
        <f t="shared" si="0"/>
        <v>1.6279069767441861</v>
      </c>
    </row>
    <row r="14" spans="1:4" ht="15.75" customHeight="1" x14ac:dyDescent="0.3">
      <c r="A14" s="117" t="s">
        <v>84</v>
      </c>
      <c r="B14" s="116"/>
      <c r="C14" s="267">
        <v>1</v>
      </c>
      <c r="D14" s="270">
        <f t="shared" si="0"/>
        <v>0.23255813953488372</v>
      </c>
    </row>
    <row r="15" spans="1:4" ht="15.75" customHeight="1" x14ac:dyDescent="0.3">
      <c r="A15" s="115" t="s">
        <v>85</v>
      </c>
      <c r="B15" s="116"/>
      <c r="C15" s="267">
        <v>8</v>
      </c>
      <c r="D15" s="270">
        <f t="shared" si="0"/>
        <v>1.8604651162790697</v>
      </c>
    </row>
    <row r="16" spans="1:4" ht="15.75" customHeight="1" x14ac:dyDescent="0.3">
      <c r="A16" s="115" t="s">
        <v>86</v>
      </c>
      <c r="B16" s="116"/>
      <c r="C16" s="267">
        <v>41</v>
      </c>
      <c r="D16" s="270">
        <f t="shared" si="0"/>
        <v>9.5348837209302335</v>
      </c>
    </row>
    <row r="17" spans="1:4" ht="15.75" customHeight="1" x14ac:dyDescent="0.3">
      <c r="A17" s="115" t="s">
        <v>87</v>
      </c>
      <c r="B17" s="116"/>
      <c r="C17" s="267">
        <v>38</v>
      </c>
      <c r="D17" s="270">
        <f t="shared" si="0"/>
        <v>8.8372093023255811</v>
      </c>
    </row>
    <row r="18" spans="1:4" ht="15.75" customHeight="1" x14ac:dyDescent="0.3">
      <c r="A18" s="115" t="s">
        <v>88</v>
      </c>
      <c r="B18" s="116"/>
      <c r="C18" s="267">
        <v>1</v>
      </c>
      <c r="D18" s="270">
        <f t="shared" si="0"/>
        <v>0.23255813953488372</v>
      </c>
    </row>
    <row r="19" spans="1:4" ht="15.75" customHeight="1" x14ac:dyDescent="0.3">
      <c r="A19" s="115" t="s">
        <v>89</v>
      </c>
      <c r="B19" s="116"/>
      <c r="C19" s="267">
        <v>12</v>
      </c>
      <c r="D19" s="270">
        <f t="shared" si="0"/>
        <v>2.7906976744186047</v>
      </c>
    </row>
    <row r="20" spans="1:4" ht="15.75" customHeight="1" x14ac:dyDescent="0.3">
      <c r="A20" s="115" t="s">
        <v>90</v>
      </c>
      <c r="B20" s="116"/>
      <c r="C20" s="267">
        <v>33</v>
      </c>
      <c r="D20" s="270">
        <f t="shared" si="0"/>
        <v>7.6744186046511631</v>
      </c>
    </row>
    <row r="21" spans="1:4" ht="15.75" customHeight="1" x14ac:dyDescent="0.3">
      <c r="A21" s="115" t="s">
        <v>103</v>
      </c>
      <c r="B21" s="116"/>
      <c r="C21" s="267">
        <v>1</v>
      </c>
      <c r="D21" s="270">
        <f t="shared" si="0"/>
        <v>0.23255813953488372</v>
      </c>
    </row>
    <row r="22" spans="1:4" ht="15.75" customHeight="1" x14ac:dyDescent="0.3">
      <c r="A22" s="115" t="s">
        <v>91</v>
      </c>
      <c r="B22" s="116"/>
      <c r="C22" s="267">
        <v>13</v>
      </c>
      <c r="D22" s="270">
        <f t="shared" si="0"/>
        <v>3.0232558139534884</v>
      </c>
    </row>
    <row r="23" spans="1:4" ht="15.75" customHeight="1" x14ac:dyDescent="0.3">
      <c r="A23" s="115" t="s">
        <v>92</v>
      </c>
      <c r="B23" s="116"/>
      <c r="C23" s="267">
        <v>18</v>
      </c>
      <c r="D23" s="270">
        <f t="shared" si="0"/>
        <v>4.1860465116279073</v>
      </c>
    </row>
    <row r="24" spans="1:4" ht="15.75" customHeight="1" x14ac:dyDescent="0.3">
      <c r="A24" s="115" t="s">
        <v>93</v>
      </c>
      <c r="B24" s="116"/>
      <c r="C24" s="267">
        <v>4</v>
      </c>
      <c r="D24" s="270">
        <f t="shared" si="0"/>
        <v>0.93023255813953487</v>
      </c>
    </row>
    <row r="25" spans="1:4" ht="15.75" customHeight="1" x14ac:dyDescent="0.3">
      <c r="A25" s="115" t="s">
        <v>94</v>
      </c>
      <c r="B25" s="116"/>
      <c r="C25" s="267">
        <v>11</v>
      </c>
      <c r="D25" s="270">
        <f t="shared" si="0"/>
        <v>2.558139534883721</v>
      </c>
    </row>
    <row r="26" spans="1:4" ht="15.75" customHeight="1" x14ac:dyDescent="0.3">
      <c r="A26" s="117" t="s">
        <v>95</v>
      </c>
      <c r="B26" s="116"/>
      <c r="C26" s="267">
        <v>33</v>
      </c>
      <c r="D26" s="270">
        <f t="shared" si="0"/>
        <v>7.6744186046511631</v>
      </c>
    </row>
    <row r="27" spans="1:4" ht="15.75" x14ac:dyDescent="0.3">
      <c r="A27" s="115" t="s">
        <v>191</v>
      </c>
      <c r="B27" s="116"/>
      <c r="C27" s="267">
        <v>5</v>
      </c>
      <c r="D27" s="270">
        <f t="shared" si="0"/>
        <v>1.1627906976744187</v>
      </c>
    </row>
    <row r="28" spans="1:4" ht="15.75" customHeight="1" x14ac:dyDescent="0.3">
      <c r="A28" s="115" t="s">
        <v>96</v>
      </c>
      <c r="B28" s="116"/>
      <c r="C28" s="267">
        <v>2</v>
      </c>
      <c r="D28" s="270">
        <f t="shared" si="0"/>
        <v>0.46511627906976744</v>
      </c>
    </row>
    <row r="29" spans="1:4" ht="15.75" customHeight="1" x14ac:dyDescent="0.3">
      <c r="A29" s="115" t="s">
        <v>97</v>
      </c>
      <c r="B29" s="116"/>
      <c r="C29" s="267">
        <v>15</v>
      </c>
      <c r="D29" s="270">
        <f t="shared" si="0"/>
        <v>3.4883720930232558</v>
      </c>
    </row>
    <row r="30" spans="1:4" ht="15.75" customHeight="1" x14ac:dyDescent="0.3">
      <c r="A30" s="115" t="s">
        <v>98</v>
      </c>
      <c r="B30" s="116"/>
      <c r="C30" s="267">
        <v>24</v>
      </c>
      <c r="D30" s="270">
        <f t="shared" si="0"/>
        <v>5.5813953488372094</v>
      </c>
    </row>
    <row r="31" spans="1:4" ht="15.75" customHeight="1" x14ac:dyDescent="0.3">
      <c r="A31" s="115" t="s">
        <v>99</v>
      </c>
      <c r="B31" s="116"/>
      <c r="C31" s="267">
        <v>76</v>
      </c>
      <c r="D31" s="270">
        <f t="shared" si="0"/>
        <v>17.674418604651162</v>
      </c>
    </row>
    <row r="32" spans="1:4" ht="15.75" customHeight="1" x14ac:dyDescent="0.3">
      <c r="A32" s="115" t="s">
        <v>100</v>
      </c>
      <c r="B32" s="116"/>
      <c r="C32" s="267">
        <v>6</v>
      </c>
      <c r="D32" s="270">
        <f t="shared" si="0"/>
        <v>1.3953488372093024</v>
      </c>
    </row>
    <row r="33" spans="1:4" ht="15.75" customHeight="1" x14ac:dyDescent="0.3">
      <c r="A33" s="115" t="s">
        <v>101</v>
      </c>
      <c r="B33" s="116"/>
      <c r="C33" s="267">
        <v>8</v>
      </c>
      <c r="D33" s="270">
        <f t="shared" si="0"/>
        <v>1.8604651162790697</v>
      </c>
    </row>
    <row r="34" spans="1:4" ht="15.75" customHeight="1" x14ac:dyDescent="0.3">
      <c r="A34" s="115" t="s">
        <v>102</v>
      </c>
      <c r="B34" s="116"/>
      <c r="C34" s="267">
        <v>30</v>
      </c>
      <c r="D34" s="270">
        <f t="shared" si="0"/>
        <v>6.9767441860465116</v>
      </c>
    </row>
    <row r="35" spans="1:4" ht="17.25" customHeight="1" x14ac:dyDescent="0.3">
      <c r="A35" s="115" t="s">
        <v>192</v>
      </c>
      <c r="B35" s="116"/>
      <c r="C35" s="267">
        <v>5</v>
      </c>
      <c r="D35" s="270">
        <f t="shared" si="0"/>
        <v>1.1627906976744187</v>
      </c>
    </row>
    <row r="36" spans="1:4" x14ac:dyDescent="0.25">
      <c r="A36" s="103"/>
      <c r="B36" s="104"/>
      <c r="C36" s="105"/>
      <c r="D36" s="106"/>
    </row>
    <row r="37" spans="1:4" ht="15.75" x14ac:dyDescent="0.3">
      <c r="A37" s="107" t="s">
        <v>64</v>
      </c>
      <c r="B37" s="108"/>
      <c r="C37" s="109">
        <v>430</v>
      </c>
      <c r="D37" s="110">
        <v>100</v>
      </c>
    </row>
    <row r="38" spans="1:4" ht="15.75" x14ac:dyDescent="0.3">
      <c r="A38" s="111"/>
      <c r="B38" s="112"/>
      <c r="C38" s="113"/>
      <c r="D38" s="114"/>
    </row>
  </sheetData>
  <mergeCells count="6">
    <mergeCell ref="A1:D1"/>
    <mergeCell ref="C6:D6"/>
    <mergeCell ref="A4:D4"/>
    <mergeCell ref="A3:D3"/>
    <mergeCell ref="A2:D2"/>
    <mergeCell ref="A6:A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>
      <selection sqref="A1:D1"/>
    </sheetView>
  </sheetViews>
  <sheetFormatPr defaultRowHeight="15" x14ac:dyDescent="0.25"/>
  <cols>
    <col min="1" max="1" width="92.42578125" customWidth="1"/>
    <col min="2" max="2" width="3" customWidth="1"/>
    <col min="3" max="3" width="17.42578125" customWidth="1"/>
    <col min="4" max="4" width="23.28515625" customWidth="1"/>
  </cols>
  <sheetData>
    <row r="1" spans="1:4" ht="18" x14ac:dyDescent="0.35">
      <c r="A1" s="280" t="s">
        <v>105</v>
      </c>
      <c r="B1" s="280"/>
      <c r="C1" s="280"/>
      <c r="D1" s="280"/>
    </row>
    <row r="2" spans="1:4" ht="18" x14ac:dyDescent="0.35">
      <c r="A2" s="279" t="s">
        <v>188</v>
      </c>
      <c r="B2" s="279"/>
      <c r="C2" s="279"/>
      <c r="D2" s="279"/>
    </row>
    <row r="3" spans="1:4" ht="18" x14ac:dyDescent="0.35">
      <c r="A3" s="279" t="s">
        <v>186</v>
      </c>
      <c r="B3" s="279"/>
      <c r="C3" s="279"/>
      <c r="D3" s="279"/>
    </row>
    <row r="4" spans="1:4" ht="18" x14ac:dyDescent="0.35">
      <c r="A4" s="298" t="s">
        <v>106</v>
      </c>
      <c r="B4" s="298"/>
      <c r="C4" s="298"/>
      <c r="D4" s="298"/>
    </row>
    <row r="5" spans="1:4" ht="15.75" x14ac:dyDescent="0.3">
      <c r="A5" s="132"/>
      <c r="B5" s="132"/>
      <c r="C5" s="133"/>
      <c r="D5" s="131"/>
    </row>
    <row r="6" spans="1:4" ht="15.75" x14ac:dyDescent="0.3">
      <c r="A6" s="294" t="s">
        <v>107</v>
      </c>
      <c r="B6" s="134"/>
      <c r="C6" s="297" t="s">
        <v>3</v>
      </c>
      <c r="D6" s="289"/>
    </row>
    <row r="7" spans="1:4" ht="15.75" x14ac:dyDescent="0.3">
      <c r="A7" s="295"/>
      <c r="B7" s="124"/>
      <c r="C7" s="118" t="s">
        <v>4</v>
      </c>
      <c r="D7" s="119"/>
    </row>
    <row r="8" spans="1:4" ht="15.75" x14ac:dyDescent="0.3">
      <c r="A8" s="296"/>
      <c r="B8" s="124"/>
      <c r="C8" s="120" t="s">
        <v>5</v>
      </c>
      <c r="D8" s="121" t="s">
        <v>6</v>
      </c>
    </row>
    <row r="9" spans="1:4" ht="15.75" x14ac:dyDescent="0.3">
      <c r="A9" s="139" t="s">
        <v>108</v>
      </c>
      <c r="B9" s="140"/>
      <c r="C9" s="142">
        <v>3</v>
      </c>
      <c r="D9" s="141">
        <f>C9/C$49*100</f>
        <v>0.69767441860465118</v>
      </c>
    </row>
    <row r="10" spans="1:4" ht="15.75" x14ac:dyDescent="0.3">
      <c r="A10" s="139" t="s">
        <v>109</v>
      </c>
      <c r="B10" s="140"/>
      <c r="C10" s="142">
        <v>75</v>
      </c>
      <c r="D10" s="141">
        <f t="shared" ref="D10:D47" si="0">C10/C$49*100</f>
        <v>17.441860465116278</v>
      </c>
    </row>
    <row r="11" spans="1:4" ht="15.75" x14ac:dyDescent="0.3">
      <c r="A11" s="139" t="s">
        <v>144</v>
      </c>
      <c r="B11" s="140"/>
      <c r="C11" s="142">
        <v>1</v>
      </c>
      <c r="D11" s="141">
        <f t="shared" si="0"/>
        <v>0.23255813953488372</v>
      </c>
    </row>
    <row r="12" spans="1:4" ht="15.75" x14ac:dyDescent="0.3">
      <c r="A12" s="139" t="s">
        <v>110</v>
      </c>
      <c r="B12" s="140"/>
      <c r="C12" s="142">
        <v>1</v>
      </c>
      <c r="D12" s="141">
        <f t="shared" si="0"/>
        <v>0.23255813953488372</v>
      </c>
    </row>
    <row r="13" spans="1:4" ht="15.75" x14ac:dyDescent="0.3">
      <c r="A13" s="139" t="s">
        <v>111</v>
      </c>
      <c r="B13" s="140"/>
      <c r="C13" s="142">
        <v>9</v>
      </c>
      <c r="D13" s="141">
        <f t="shared" si="0"/>
        <v>2.0930232558139537</v>
      </c>
    </row>
    <row r="14" spans="1:4" ht="15.75" x14ac:dyDescent="0.3">
      <c r="A14" s="139" t="s">
        <v>112</v>
      </c>
      <c r="B14" s="140"/>
      <c r="C14" s="142">
        <v>17</v>
      </c>
      <c r="D14" s="141">
        <f t="shared" si="0"/>
        <v>3.9534883720930232</v>
      </c>
    </row>
    <row r="15" spans="1:4" ht="15.75" x14ac:dyDescent="0.3">
      <c r="A15" s="139" t="s">
        <v>86</v>
      </c>
      <c r="B15" s="140"/>
      <c r="C15" s="142">
        <v>43</v>
      </c>
      <c r="D15" s="141">
        <f t="shared" si="0"/>
        <v>10</v>
      </c>
    </row>
    <row r="16" spans="1:4" ht="15.75" x14ac:dyDescent="0.3">
      <c r="A16" s="139" t="s">
        <v>113</v>
      </c>
      <c r="B16" s="140"/>
      <c r="C16" s="142">
        <v>5</v>
      </c>
      <c r="D16" s="141">
        <f t="shared" si="0"/>
        <v>1.1627906976744187</v>
      </c>
    </row>
    <row r="17" spans="1:4" ht="15.75" x14ac:dyDescent="0.3">
      <c r="A17" s="139" t="s">
        <v>114</v>
      </c>
      <c r="B17" s="140"/>
      <c r="C17" s="142">
        <v>9</v>
      </c>
      <c r="D17" s="141">
        <f t="shared" si="0"/>
        <v>2.0930232558139537</v>
      </c>
    </row>
    <row r="18" spans="1:4" ht="15.75" x14ac:dyDescent="0.3">
      <c r="A18" s="139" t="s">
        <v>115</v>
      </c>
      <c r="B18" s="140"/>
      <c r="C18" s="142">
        <v>4</v>
      </c>
      <c r="D18" s="141">
        <f t="shared" si="0"/>
        <v>0.93023255813953487</v>
      </c>
    </row>
    <row r="19" spans="1:4" ht="15.75" x14ac:dyDescent="0.3">
      <c r="A19" s="139" t="s">
        <v>116</v>
      </c>
      <c r="B19" s="140"/>
      <c r="C19" s="142">
        <v>7</v>
      </c>
      <c r="D19" s="141">
        <f t="shared" si="0"/>
        <v>1.6279069767441861</v>
      </c>
    </row>
    <row r="20" spans="1:4" ht="15.75" x14ac:dyDescent="0.3">
      <c r="A20" s="139" t="s">
        <v>117</v>
      </c>
      <c r="B20" s="140"/>
      <c r="C20" s="142">
        <v>4</v>
      </c>
      <c r="D20" s="141">
        <f t="shared" si="0"/>
        <v>0.93023255813953487</v>
      </c>
    </row>
    <row r="21" spans="1:4" ht="15.75" x14ac:dyDescent="0.3">
      <c r="A21" s="139" t="s">
        <v>118</v>
      </c>
      <c r="B21" s="140"/>
      <c r="C21" s="142">
        <v>8</v>
      </c>
      <c r="D21" s="141">
        <f t="shared" si="0"/>
        <v>1.8604651162790697</v>
      </c>
    </row>
    <row r="22" spans="1:4" ht="15.75" x14ac:dyDescent="0.3">
      <c r="A22" s="139" t="s">
        <v>119</v>
      </c>
      <c r="B22" s="140"/>
      <c r="C22" s="142">
        <v>1</v>
      </c>
      <c r="D22" s="141">
        <f t="shared" si="0"/>
        <v>0.23255813953488372</v>
      </c>
    </row>
    <row r="23" spans="1:4" ht="15.75" x14ac:dyDescent="0.3">
      <c r="A23" s="139" t="s">
        <v>120</v>
      </c>
      <c r="B23" s="140"/>
      <c r="C23" s="142">
        <v>11</v>
      </c>
      <c r="D23" s="141">
        <f t="shared" si="0"/>
        <v>2.558139534883721</v>
      </c>
    </row>
    <row r="24" spans="1:4" ht="15.75" x14ac:dyDescent="0.3">
      <c r="A24" s="139" t="s">
        <v>145</v>
      </c>
      <c r="B24" s="140"/>
      <c r="C24" s="142">
        <v>5</v>
      </c>
      <c r="D24" s="141">
        <f t="shared" si="0"/>
        <v>1.1627906976744187</v>
      </c>
    </row>
    <row r="25" spans="1:4" ht="15.75" x14ac:dyDescent="0.3">
      <c r="A25" s="139" t="s">
        <v>121</v>
      </c>
      <c r="B25" s="140"/>
      <c r="C25" s="142">
        <v>7</v>
      </c>
      <c r="D25" s="141">
        <f t="shared" si="0"/>
        <v>1.6279069767441861</v>
      </c>
    </row>
    <row r="26" spans="1:4" ht="15.75" x14ac:dyDescent="0.3">
      <c r="A26" s="139" t="s">
        <v>122</v>
      </c>
      <c r="B26" s="140"/>
      <c r="C26" s="142">
        <v>2</v>
      </c>
      <c r="D26" s="141">
        <f t="shared" si="0"/>
        <v>0.46511627906976744</v>
      </c>
    </row>
    <row r="27" spans="1:4" ht="15.75" x14ac:dyDescent="0.3">
      <c r="A27" s="139" t="s">
        <v>123</v>
      </c>
      <c r="B27" s="140"/>
      <c r="C27" s="142">
        <v>6</v>
      </c>
      <c r="D27" s="141">
        <f t="shared" si="0"/>
        <v>1.3953488372093024</v>
      </c>
    </row>
    <row r="28" spans="1:4" ht="15.75" x14ac:dyDescent="0.3">
      <c r="A28" s="139" t="s">
        <v>124</v>
      </c>
      <c r="B28" s="140"/>
      <c r="C28" s="142">
        <v>35</v>
      </c>
      <c r="D28" s="141">
        <f t="shared" si="0"/>
        <v>8.1395348837209305</v>
      </c>
    </row>
    <row r="29" spans="1:4" ht="15.75" x14ac:dyDescent="0.3">
      <c r="A29" s="139" t="s">
        <v>125</v>
      </c>
      <c r="B29" s="140"/>
      <c r="C29" s="142">
        <v>2</v>
      </c>
      <c r="D29" s="141">
        <f t="shared" si="0"/>
        <v>0.46511627906976744</v>
      </c>
    </row>
    <row r="30" spans="1:4" ht="15.75" x14ac:dyDescent="0.3">
      <c r="A30" s="139" t="s">
        <v>126</v>
      </c>
      <c r="B30" s="140"/>
      <c r="C30" s="142">
        <v>3</v>
      </c>
      <c r="D30" s="141">
        <f t="shared" si="0"/>
        <v>0.69767441860465118</v>
      </c>
    </row>
    <row r="31" spans="1:4" ht="15.75" x14ac:dyDescent="0.3">
      <c r="A31" s="139" t="s">
        <v>127</v>
      </c>
      <c r="B31" s="140"/>
      <c r="C31" s="142">
        <v>5</v>
      </c>
      <c r="D31" s="141">
        <f t="shared" si="0"/>
        <v>1.1627906976744187</v>
      </c>
    </row>
    <row r="32" spans="1:4" ht="15.75" x14ac:dyDescent="0.3">
      <c r="A32" s="139" t="s">
        <v>128</v>
      </c>
      <c r="B32" s="140"/>
      <c r="C32" s="142">
        <v>26</v>
      </c>
      <c r="D32" s="141">
        <f t="shared" si="0"/>
        <v>6.0465116279069768</v>
      </c>
    </row>
    <row r="33" spans="1:4" ht="15.75" x14ac:dyDescent="0.3">
      <c r="A33" s="139" t="s">
        <v>129</v>
      </c>
      <c r="B33" s="140"/>
      <c r="C33" s="142">
        <v>3</v>
      </c>
      <c r="D33" s="141">
        <f t="shared" si="0"/>
        <v>0.69767441860465118</v>
      </c>
    </row>
    <row r="34" spans="1:4" ht="15.75" x14ac:dyDescent="0.3">
      <c r="A34" s="139" t="s">
        <v>146</v>
      </c>
      <c r="B34" s="140"/>
      <c r="C34" s="142">
        <v>2</v>
      </c>
      <c r="D34" s="141">
        <f t="shared" si="0"/>
        <v>0.46511627906976744</v>
      </c>
    </row>
    <row r="35" spans="1:4" ht="15.75" x14ac:dyDescent="0.3">
      <c r="A35" s="139" t="s">
        <v>130</v>
      </c>
      <c r="B35" s="140"/>
      <c r="C35" s="142">
        <v>4</v>
      </c>
      <c r="D35" s="141">
        <f t="shared" si="0"/>
        <v>0.93023255813953487</v>
      </c>
    </row>
    <row r="36" spans="1:4" ht="15.75" x14ac:dyDescent="0.3">
      <c r="A36" s="139" t="s">
        <v>131</v>
      </c>
      <c r="B36" s="140"/>
      <c r="C36" s="142">
        <v>11</v>
      </c>
      <c r="D36" s="141">
        <f t="shared" si="0"/>
        <v>2.558139534883721</v>
      </c>
    </row>
    <row r="37" spans="1:4" ht="15.75" x14ac:dyDescent="0.3">
      <c r="A37" s="139" t="s">
        <v>132</v>
      </c>
      <c r="B37" s="140"/>
      <c r="C37" s="142">
        <v>13</v>
      </c>
      <c r="D37" s="141">
        <f t="shared" si="0"/>
        <v>3.0232558139534884</v>
      </c>
    </row>
    <row r="38" spans="1:4" ht="15.75" x14ac:dyDescent="0.3">
      <c r="A38" s="139" t="s">
        <v>133</v>
      </c>
      <c r="B38" s="140"/>
      <c r="C38" s="142">
        <v>24</v>
      </c>
      <c r="D38" s="141">
        <f t="shared" si="0"/>
        <v>5.5813953488372094</v>
      </c>
    </row>
    <row r="39" spans="1:4" ht="15.75" x14ac:dyDescent="0.3">
      <c r="A39" s="139" t="s">
        <v>134</v>
      </c>
      <c r="B39" s="140"/>
      <c r="C39" s="142">
        <v>15</v>
      </c>
      <c r="D39" s="141">
        <f t="shared" si="0"/>
        <v>3.4883720930232558</v>
      </c>
    </row>
    <row r="40" spans="1:4" ht="15.75" x14ac:dyDescent="0.3">
      <c r="A40" s="139" t="s">
        <v>135</v>
      </c>
      <c r="B40" s="140"/>
      <c r="C40" s="142">
        <v>5</v>
      </c>
      <c r="D40" s="141">
        <f t="shared" si="0"/>
        <v>1.1627906976744187</v>
      </c>
    </row>
    <row r="41" spans="1:4" ht="15.75" x14ac:dyDescent="0.3">
      <c r="A41" s="139" t="s">
        <v>136</v>
      </c>
      <c r="B41" s="140"/>
      <c r="C41" s="142">
        <v>3</v>
      </c>
      <c r="D41" s="141">
        <f t="shared" si="0"/>
        <v>0.69767441860465118</v>
      </c>
    </row>
    <row r="42" spans="1:4" ht="15.75" x14ac:dyDescent="0.3">
      <c r="A42" s="139" t="s">
        <v>137</v>
      </c>
      <c r="B42" s="140"/>
      <c r="C42" s="142">
        <v>2</v>
      </c>
      <c r="D42" s="141">
        <f t="shared" si="0"/>
        <v>0.46511627906976744</v>
      </c>
    </row>
    <row r="43" spans="1:4" ht="15.75" x14ac:dyDescent="0.3">
      <c r="A43" s="139" t="s">
        <v>138</v>
      </c>
      <c r="B43" s="140"/>
      <c r="C43" s="142">
        <v>6</v>
      </c>
      <c r="D43" s="141">
        <f t="shared" si="0"/>
        <v>1.3953488372093024</v>
      </c>
    </row>
    <row r="44" spans="1:4" ht="15.75" x14ac:dyDescent="0.3">
      <c r="A44" s="139" t="s">
        <v>139</v>
      </c>
      <c r="B44" s="140"/>
      <c r="C44" s="142">
        <v>17</v>
      </c>
      <c r="D44" s="141">
        <f t="shared" si="0"/>
        <v>3.9534883720930232</v>
      </c>
    </row>
    <row r="45" spans="1:4" ht="15.75" x14ac:dyDescent="0.3">
      <c r="A45" s="139" t="s">
        <v>140</v>
      </c>
      <c r="B45" s="140"/>
      <c r="C45" s="142">
        <v>13</v>
      </c>
      <c r="D45" s="141">
        <f t="shared" si="0"/>
        <v>3.0232558139534884</v>
      </c>
    </row>
    <row r="46" spans="1:4" ht="15.75" x14ac:dyDescent="0.3">
      <c r="A46" s="139" t="s">
        <v>141</v>
      </c>
      <c r="B46" s="140"/>
      <c r="C46" s="142">
        <v>11</v>
      </c>
      <c r="D46" s="141">
        <f t="shared" si="0"/>
        <v>2.558139534883721</v>
      </c>
    </row>
    <row r="47" spans="1:4" ht="15.75" x14ac:dyDescent="0.3">
      <c r="A47" s="139" t="s">
        <v>142</v>
      </c>
      <c r="B47" s="140"/>
      <c r="C47" s="142">
        <v>12</v>
      </c>
      <c r="D47" s="141">
        <f t="shared" si="0"/>
        <v>2.7906976744186047</v>
      </c>
    </row>
    <row r="48" spans="1:4" x14ac:dyDescent="0.25">
      <c r="A48" s="135"/>
      <c r="B48" s="136"/>
      <c r="C48" s="122"/>
      <c r="D48" s="123"/>
    </row>
    <row r="49" spans="1:4" ht="15.75" x14ac:dyDescent="0.3">
      <c r="A49" s="125" t="s">
        <v>143</v>
      </c>
      <c r="B49" s="126"/>
      <c r="C49" s="127">
        <v>430</v>
      </c>
      <c r="D49" s="128">
        <v>100</v>
      </c>
    </row>
    <row r="50" spans="1:4" ht="15.75" x14ac:dyDescent="0.3">
      <c r="A50" s="129"/>
      <c r="B50" s="130"/>
      <c r="C50" s="137"/>
      <c r="D50" s="138"/>
    </row>
  </sheetData>
  <mergeCells count="6">
    <mergeCell ref="A1:D1"/>
    <mergeCell ref="C6:D6"/>
    <mergeCell ref="A4:D4"/>
    <mergeCell ref="A3:D3"/>
    <mergeCell ref="A2:D2"/>
    <mergeCell ref="A6:A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D1"/>
    </sheetView>
  </sheetViews>
  <sheetFormatPr defaultRowHeight="15" x14ac:dyDescent="0.25"/>
  <cols>
    <col min="1" max="1" width="86.85546875" customWidth="1"/>
    <col min="2" max="2" width="2" customWidth="1"/>
    <col min="3" max="4" width="21" customWidth="1"/>
  </cols>
  <sheetData>
    <row r="1" spans="1:9" ht="18" x14ac:dyDescent="0.35">
      <c r="A1" s="280" t="s">
        <v>147</v>
      </c>
      <c r="B1" s="280"/>
      <c r="C1" s="280"/>
      <c r="D1" s="280"/>
    </row>
    <row r="2" spans="1:9" ht="18" x14ac:dyDescent="0.35">
      <c r="A2" s="279" t="s">
        <v>188</v>
      </c>
      <c r="B2" s="279"/>
      <c r="C2" s="279"/>
      <c r="D2" s="279"/>
    </row>
    <row r="3" spans="1:9" ht="18" x14ac:dyDescent="0.35">
      <c r="A3" s="279" t="s">
        <v>186</v>
      </c>
      <c r="B3" s="279"/>
      <c r="C3" s="279"/>
      <c r="D3" s="279"/>
    </row>
    <row r="4" spans="1:9" ht="18" x14ac:dyDescent="0.35">
      <c r="A4" s="299" t="s">
        <v>148</v>
      </c>
      <c r="B4" s="299"/>
      <c r="C4" s="299"/>
      <c r="D4" s="299"/>
    </row>
    <row r="5" spans="1:9" ht="18" x14ac:dyDescent="0.35">
      <c r="A5" s="151"/>
      <c r="B5" s="148"/>
      <c r="C5" s="149"/>
      <c r="D5" s="150"/>
    </row>
    <row r="6" spans="1:9" ht="15.75" x14ac:dyDescent="0.3">
      <c r="A6" s="152"/>
      <c r="B6" s="143"/>
      <c r="C6" s="281" t="s">
        <v>3</v>
      </c>
      <c r="D6" s="282"/>
    </row>
    <row r="7" spans="1:9" ht="15.75" x14ac:dyDescent="0.3">
      <c r="A7" s="169" t="s">
        <v>149</v>
      </c>
      <c r="B7" s="153"/>
      <c r="C7" s="144" t="s">
        <v>4</v>
      </c>
      <c r="D7" s="145"/>
    </row>
    <row r="8" spans="1:9" ht="15.75" x14ac:dyDescent="0.3">
      <c r="A8" s="170"/>
      <c r="B8" s="154"/>
      <c r="C8" s="146" t="s">
        <v>5</v>
      </c>
      <c r="D8" s="147" t="s">
        <v>6</v>
      </c>
    </row>
    <row r="9" spans="1:9" ht="43.5" customHeight="1" x14ac:dyDescent="0.25">
      <c r="A9" s="167" t="s">
        <v>150</v>
      </c>
      <c r="B9" s="168"/>
      <c r="C9" s="165">
        <v>74</v>
      </c>
      <c r="D9" s="166">
        <f>C9/C$15*100</f>
        <v>17.209302325581397</v>
      </c>
    </row>
    <row r="10" spans="1:9" ht="30" x14ac:dyDescent="0.25">
      <c r="A10" s="167" t="s">
        <v>151</v>
      </c>
      <c r="B10" s="168"/>
      <c r="C10" s="165">
        <v>60</v>
      </c>
      <c r="D10" s="166">
        <f t="shared" ref="D10:D13" si="0">C10/C$15*100</f>
        <v>13.953488372093023</v>
      </c>
      <c r="I10" s="266"/>
    </row>
    <row r="11" spans="1:9" ht="45" x14ac:dyDescent="0.25">
      <c r="A11" s="167" t="s">
        <v>152</v>
      </c>
      <c r="B11" s="168"/>
      <c r="C11" s="165">
        <v>108</v>
      </c>
      <c r="D11" s="166">
        <f t="shared" si="0"/>
        <v>25.116279069767444</v>
      </c>
    </row>
    <row r="12" spans="1:9" ht="45" customHeight="1" x14ac:dyDescent="0.25">
      <c r="A12" s="167" t="s">
        <v>153</v>
      </c>
      <c r="B12" s="168"/>
      <c r="C12" s="165">
        <v>132</v>
      </c>
      <c r="D12" s="166">
        <f t="shared" si="0"/>
        <v>30.697674418604652</v>
      </c>
    </row>
    <row r="13" spans="1:9" ht="60" x14ac:dyDescent="0.25">
      <c r="A13" s="167" t="s">
        <v>154</v>
      </c>
      <c r="B13" s="168"/>
      <c r="C13" s="165">
        <v>56</v>
      </c>
      <c r="D13" s="166">
        <f t="shared" si="0"/>
        <v>13.023255813953488</v>
      </c>
      <c r="G13" s="266"/>
    </row>
    <row r="14" spans="1:9" x14ac:dyDescent="0.25">
      <c r="A14" s="156"/>
      <c r="B14" s="155"/>
      <c r="C14" s="157"/>
      <c r="D14" s="158"/>
    </row>
    <row r="15" spans="1:9" ht="15.75" x14ac:dyDescent="0.3">
      <c r="A15" s="159" t="s">
        <v>143</v>
      </c>
      <c r="B15" s="154"/>
      <c r="C15" s="160">
        <f>SUM(C9:C13)</f>
        <v>430</v>
      </c>
      <c r="D15" s="161">
        <v>100</v>
      </c>
    </row>
    <row r="16" spans="1:9" ht="15.75" x14ac:dyDescent="0.3">
      <c r="A16" s="162"/>
      <c r="B16" s="154"/>
      <c r="C16" s="163"/>
      <c r="D16" s="164"/>
    </row>
  </sheetData>
  <mergeCells count="5">
    <mergeCell ref="A1:D1"/>
    <mergeCell ref="C6:D6"/>
    <mergeCell ref="A4:D4"/>
    <mergeCell ref="A3:D3"/>
    <mergeCell ref="A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sqref="A1:D1"/>
    </sheetView>
  </sheetViews>
  <sheetFormatPr defaultRowHeight="15" x14ac:dyDescent="0.25"/>
  <cols>
    <col min="1" max="1" width="66.140625" customWidth="1"/>
    <col min="2" max="2" width="2" customWidth="1"/>
    <col min="3" max="4" width="23.140625" customWidth="1"/>
  </cols>
  <sheetData>
    <row r="1" spans="1:4" ht="18" x14ac:dyDescent="0.35">
      <c r="A1" s="280" t="s">
        <v>155</v>
      </c>
      <c r="B1" s="280"/>
      <c r="C1" s="280"/>
      <c r="D1" s="280"/>
    </row>
    <row r="2" spans="1:4" ht="18" x14ac:dyDescent="0.35">
      <c r="A2" s="279" t="s">
        <v>188</v>
      </c>
      <c r="B2" s="279"/>
      <c r="C2" s="279"/>
      <c r="D2" s="279"/>
    </row>
    <row r="3" spans="1:4" ht="18" x14ac:dyDescent="0.35">
      <c r="A3" s="279" t="s">
        <v>186</v>
      </c>
      <c r="B3" s="279"/>
      <c r="C3" s="279"/>
      <c r="D3" s="279"/>
    </row>
    <row r="4" spans="1:4" ht="18" x14ac:dyDescent="0.35">
      <c r="A4" s="301" t="s">
        <v>156</v>
      </c>
      <c r="B4" s="301"/>
      <c r="C4" s="301"/>
      <c r="D4" s="301"/>
    </row>
    <row r="5" spans="1:4" ht="15.75" x14ac:dyDescent="0.3">
      <c r="A5" s="176"/>
      <c r="B5" s="177"/>
      <c r="C5" s="300"/>
      <c r="D5" s="300"/>
    </row>
    <row r="6" spans="1:4" ht="15.75" x14ac:dyDescent="0.3">
      <c r="A6" s="178"/>
      <c r="B6" s="177"/>
      <c r="C6" s="281" t="s">
        <v>3</v>
      </c>
      <c r="D6" s="282"/>
    </row>
    <row r="7" spans="1:4" ht="21" customHeight="1" x14ac:dyDescent="0.3">
      <c r="A7" s="194" t="s">
        <v>157</v>
      </c>
      <c r="B7" s="177"/>
      <c r="C7" s="171" t="s">
        <v>4</v>
      </c>
      <c r="D7" s="172"/>
    </row>
    <row r="8" spans="1:4" ht="17.25" customHeight="1" x14ac:dyDescent="0.3">
      <c r="A8" s="195"/>
      <c r="B8" s="179"/>
      <c r="C8" s="173" t="s">
        <v>5</v>
      </c>
      <c r="D8" s="174" t="s">
        <v>6</v>
      </c>
    </row>
    <row r="9" spans="1:4" ht="29.25" customHeight="1" x14ac:dyDescent="0.25">
      <c r="A9" s="191">
        <v>1</v>
      </c>
      <c r="B9" s="192"/>
      <c r="C9" s="190">
        <v>266</v>
      </c>
      <c r="D9" s="193">
        <f>C9/C$12*100</f>
        <v>61.860465116279073</v>
      </c>
    </row>
    <row r="10" spans="1:4" ht="21.75" customHeight="1" x14ac:dyDescent="0.25">
      <c r="A10" s="191">
        <v>2</v>
      </c>
      <c r="B10" s="191"/>
      <c r="C10" s="190">
        <v>164</v>
      </c>
      <c r="D10" s="193">
        <f>C10/C$12*100</f>
        <v>38.139534883720934</v>
      </c>
    </row>
    <row r="11" spans="1:4" ht="15.75" x14ac:dyDescent="0.3">
      <c r="A11" s="180"/>
      <c r="B11" s="181"/>
      <c r="C11" s="182"/>
      <c r="D11" s="183"/>
    </row>
    <row r="12" spans="1:4" ht="15.75" x14ac:dyDescent="0.3">
      <c r="A12" s="184" t="s">
        <v>143</v>
      </c>
      <c r="B12" s="185"/>
      <c r="C12" s="186">
        <v>430</v>
      </c>
      <c r="D12" s="175">
        <v>100</v>
      </c>
    </row>
    <row r="13" spans="1:4" ht="15.75" x14ac:dyDescent="0.3">
      <c r="A13" s="187"/>
      <c r="B13" s="185"/>
      <c r="C13" s="188"/>
      <c r="D13" s="189"/>
    </row>
  </sheetData>
  <mergeCells count="6">
    <mergeCell ref="A2:D2"/>
    <mergeCell ref="A1:D1"/>
    <mergeCell ref="C5:D5"/>
    <mergeCell ref="C6:D6"/>
    <mergeCell ref="A4:D4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sqref="A1:D1"/>
    </sheetView>
  </sheetViews>
  <sheetFormatPr defaultRowHeight="15" x14ac:dyDescent="0.25"/>
  <cols>
    <col min="1" max="1" width="62.140625" customWidth="1"/>
    <col min="2" max="2" width="3.140625" customWidth="1"/>
    <col min="3" max="4" width="21" customWidth="1"/>
  </cols>
  <sheetData>
    <row r="1" spans="1:4" ht="18" x14ac:dyDescent="0.35">
      <c r="A1" s="280" t="s">
        <v>158</v>
      </c>
      <c r="B1" s="280"/>
      <c r="C1" s="280"/>
      <c r="D1" s="280"/>
    </row>
    <row r="2" spans="1:4" ht="18" x14ac:dyDescent="0.35">
      <c r="A2" s="279" t="s">
        <v>188</v>
      </c>
      <c r="B2" s="279"/>
      <c r="C2" s="279"/>
      <c r="D2" s="279"/>
    </row>
    <row r="3" spans="1:4" ht="18" x14ac:dyDescent="0.35">
      <c r="A3" s="279" t="s">
        <v>186</v>
      </c>
      <c r="B3" s="279"/>
      <c r="C3" s="279"/>
      <c r="D3" s="279"/>
    </row>
    <row r="4" spans="1:4" ht="18" x14ac:dyDescent="0.35">
      <c r="A4" s="302" t="s">
        <v>159</v>
      </c>
      <c r="B4" s="302"/>
      <c r="C4" s="302"/>
      <c r="D4" s="302"/>
    </row>
    <row r="6" spans="1:4" ht="15.75" x14ac:dyDescent="0.3">
      <c r="A6" s="203"/>
      <c r="B6" s="202"/>
      <c r="C6" s="297" t="s">
        <v>3</v>
      </c>
      <c r="D6" s="289"/>
    </row>
    <row r="7" spans="1:4" ht="19.5" customHeight="1" x14ac:dyDescent="0.3">
      <c r="A7" s="218" t="s">
        <v>160</v>
      </c>
      <c r="B7" s="202"/>
      <c r="C7" s="197" t="s">
        <v>4</v>
      </c>
      <c r="D7" s="198"/>
    </row>
    <row r="8" spans="1:4" ht="15.75" x14ac:dyDescent="0.3">
      <c r="A8" s="219"/>
      <c r="B8" s="202"/>
      <c r="C8" s="199" t="s">
        <v>5</v>
      </c>
      <c r="D8" s="200" t="s">
        <v>6</v>
      </c>
    </row>
    <row r="9" spans="1:4" ht="55.5" customHeight="1" x14ac:dyDescent="0.25">
      <c r="A9" s="216" t="s">
        <v>161</v>
      </c>
      <c r="B9" s="217"/>
      <c r="C9" s="214">
        <v>333</v>
      </c>
      <c r="D9" s="215">
        <f>C9/C$12*100</f>
        <v>77.441860465116278</v>
      </c>
    </row>
    <row r="10" spans="1:4" ht="42.75" customHeight="1" x14ac:dyDescent="0.25">
      <c r="A10" s="216" t="s">
        <v>162</v>
      </c>
      <c r="B10" s="217"/>
      <c r="C10" s="214">
        <v>97</v>
      </c>
      <c r="D10" s="215">
        <f>C10/C$12*100</f>
        <v>22.558139534883718</v>
      </c>
    </row>
    <row r="11" spans="1:4" ht="15.75" x14ac:dyDescent="0.3">
      <c r="A11" s="204"/>
      <c r="B11" s="205"/>
      <c r="C11" s="206"/>
      <c r="D11" s="207"/>
    </row>
    <row r="12" spans="1:4" ht="15.75" x14ac:dyDescent="0.3">
      <c r="A12" s="208" t="s">
        <v>143</v>
      </c>
      <c r="B12" s="209"/>
      <c r="C12" s="210">
        <v>430</v>
      </c>
      <c r="D12" s="211">
        <v>100</v>
      </c>
    </row>
    <row r="13" spans="1:4" ht="15.75" x14ac:dyDescent="0.3">
      <c r="A13" s="201"/>
      <c r="B13" s="196"/>
      <c r="C13" s="212"/>
      <c r="D13" s="213"/>
    </row>
  </sheetData>
  <mergeCells count="5">
    <mergeCell ref="A1:D1"/>
    <mergeCell ref="C6:D6"/>
    <mergeCell ref="A4:D4"/>
    <mergeCell ref="A3:D3"/>
    <mergeCell ref="A2:D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sqref="A1:D1"/>
    </sheetView>
  </sheetViews>
  <sheetFormatPr defaultRowHeight="15" x14ac:dyDescent="0.25"/>
  <cols>
    <col min="1" max="1" width="70.42578125" customWidth="1"/>
    <col min="2" max="2" width="4.140625" customWidth="1"/>
    <col min="3" max="4" width="15.28515625" customWidth="1"/>
  </cols>
  <sheetData>
    <row r="1" spans="1:4" ht="18" x14ac:dyDescent="0.35">
      <c r="A1" s="280" t="s">
        <v>163</v>
      </c>
      <c r="B1" s="280"/>
      <c r="C1" s="280"/>
      <c r="D1" s="280"/>
    </row>
    <row r="2" spans="1:4" ht="18" x14ac:dyDescent="0.35">
      <c r="A2" s="279" t="s">
        <v>188</v>
      </c>
      <c r="B2" s="279"/>
      <c r="C2" s="279"/>
      <c r="D2" s="279"/>
    </row>
    <row r="3" spans="1:4" ht="18" x14ac:dyDescent="0.35">
      <c r="A3" s="279" t="s">
        <v>186</v>
      </c>
      <c r="B3" s="279"/>
      <c r="C3" s="279"/>
      <c r="D3" s="279"/>
    </row>
    <row r="4" spans="1:4" ht="18" x14ac:dyDescent="0.35">
      <c r="A4" s="303" t="s">
        <v>164</v>
      </c>
      <c r="B4" s="303"/>
      <c r="C4" s="303"/>
      <c r="D4" s="303"/>
    </row>
    <row r="6" spans="1:4" ht="15.75" x14ac:dyDescent="0.3">
      <c r="A6" s="227"/>
      <c r="B6" s="228"/>
      <c r="C6" s="297" t="s">
        <v>3</v>
      </c>
      <c r="D6" s="289"/>
    </row>
    <row r="7" spans="1:4" ht="15.75" x14ac:dyDescent="0.3">
      <c r="A7" s="243" t="s">
        <v>165</v>
      </c>
      <c r="B7" s="229"/>
      <c r="C7" s="220" t="s">
        <v>4</v>
      </c>
      <c r="D7" s="221"/>
    </row>
    <row r="8" spans="1:4" ht="15.75" x14ac:dyDescent="0.3">
      <c r="A8" s="244"/>
      <c r="B8" s="230"/>
      <c r="C8" s="222" t="s">
        <v>5</v>
      </c>
      <c r="D8" s="223" t="s">
        <v>6</v>
      </c>
    </row>
    <row r="9" spans="1:4" ht="40.5" customHeight="1" x14ac:dyDescent="0.25">
      <c r="A9" s="239" t="s">
        <v>166</v>
      </c>
      <c r="B9" s="240"/>
      <c r="C9" s="241">
        <v>282</v>
      </c>
      <c r="D9" s="242">
        <v>65.581395348837219</v>
      </c>
    </row>
    <row r="10" spans="1:4" ht="36.75" customHeight="1" x14ac:dyDescent="0.25">
      <c r="A10" s="239" t="s">
        <v>167</v>
      </c>
      <c r="B10" s="240"/>
      <c r="C10" s="241">
        <v>148</v>
      </c>
      <c r="D10" s="242">
        <v>34.418604651162795</v>
      </c>
    </row>
    <row r="11" spans="1:4" ht="15.75" x14ac:dyDescent="0.3">
      <c r="A11" s="231"/>
      <c r="B11" s="232"/>
      <c r="C11" s="233"/>
      <c r="D11" s="224"/>
    </row>
    <row r="12" spans="1:4" ht="15.75" x14ac:dyDescent="0.3">
      <c r="A12" s="234" t="s">
        <v>143</v>
      </c>
      <c r="B12" s="235"/>
      <c r="C12" s="236">
        <v>430</v>
      </c>
      <c r="D12" s="225">
        <v>100</v>
      </c>
    </row>
    <row r="13" spans="1:4" ht="15.75" x14ac:dyDescent="0.3">
      <c r="A13" s="237"/>
      <c r="B13" s="230"/>
      <c r="C13" s="238"/>
      <c r="D13" s="226"/>
    </row>
  </sheetData>
  <mergeCells count="5">
    <mergeCell ref="A1:D1"/>
    <mergeCell ref="C6:D6"/>
    <mergeCell ref="A4:D4"/>
    <mergeCell ref="A3:D3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Contents_Matières</vt:lpstr>
      <vt:lpstr>- 1 -</vt:lpstr>
      <vt:lpstr>- 2 -</vt:lpstr>
      <vt:lpstr>- 3 -</vt:lpstr>
      <vt:lpstr>- 4 -</vt:lpstr>
      <vt:lpstr>- 5 -</vt:lpstr>
      <vt:lpstr>- 6 -</vt:lpstr>
      <vt:lpstr>- 7 -</vt:lpstr>
      <vt:lpstr>- 8 -</vt:lpstr>
      <vt:lpstr>- 9- </vt:lpstr>
    </vt:vector>
  </TitlesOfParts>
  <Company>NSERC - SSHRC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</dc:creator>
  <cp:lastModifiedBy>ITSS</cp:lastModifiedBy>
  <dcterms:created xsi:type="dcterms:W3CDTF">2018-07-05T14:21:50Z</dcterms:created>
  <dcterms:modified xsi:type="dcterms:W3CDTF">2018-10-23T20:46:01Z</dcterms:modified>
</cp:coreProperties>
</file>