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345"/>
  </bookViews>
  <sheets>
    <sheet name="Contents_Matières" sheetId="8" r:id="rId1"/>
    <sheet name="- 1 -" sheetId="9" r:id="rId2"/>
    <sheet name="- 2 -" sheetId="10" r:id="rId3"/>
    <sheet name="- 3 -" sheetId="1" r:id="rId4"/>
    <sheet name="- 4 -" sheetId="2" r:id="rId5"/>
    <sheet name="- 5- " sheetId="3" r:id="rId6"/>
    <sheet name="- 6- " sheetId="4" r:id="rId7"/>
    <sheet name="- 7- " sheetId="5" r:id="rId8"/>
    <sheet name="- 8- " sheetId="6" r:id="rId9"/>
  </sheets>
  <calcPr calcId="145621"/>
</workbook>
</file>

<file path=xl/calcChain.xml><?xml version="1.0" encoding="utf-8"?>
<calcChain xmlns="http://schemas.openxmlformats.org/spreadsheetml/2006/main">
  <c r="C22" i="4" l="1"/>
  <c r="C129" i="9" l="1"/>
  <c r="C20" i="1"/>
  <c r="C111" i="10" l="1"/>
  <c r="J9" i="6"/>
  <c r="J8" i="6"/>
  <c r="F56" i="3" l="1"/>
  <c r="I9" i="6" l="1"/>
  <c r="I8" i="6"/>
  <c r="F11" i="6" l="1"/>
  <c r="F20" i="1"/>
  <c r="F37" i="2"/>
  <c r="G8" i="6" l="1"/>
  <c r="G9" i="6"/>
  <c r="J11" i="6"/>
  <c r="C11" i="6" l="1"/>
  <c r="I11" i="6" s="1"/>
  <c r="C56" i="3" l="1"/>
  <c r="C37" i="2"/>
  <c r="I56" i="3" l="1"/>
  <c r="J56" i="3"/>
  <c r="I37" i="2"/>
  <c r="J37" i="2"/>
  <c r="I20" i="1"/>
</calcChain>
</file>

<file path=xl/sharedStrings.xml><?xml version="1.0" encoding="utf-8"?>
<sst xmlns="http://schemas.openxmlformats.org/spreadsheetml/2006/main" count="466" uniqueCount="267">
  <si>
    <t>Table / Tableau 3</t>
  </si>
  <si>
    <t>BY PROVINCE OF PERMANENT RESIDENCE / SELON LA PROVINCE DE RÉSIDENCE PERMANENTE</t>
  </si>
  <si>
    <t>Applications / Demandes</t>
  </si>
  <si>
    <t>Awards / Bourses</t>
  </si>
  <si>
    <t>Success Rate / Taux de réussite</t>
  </si>
  <si>
    <t>Province</t>
  </si>
  <si>
    <t>Lists / Listes A &amp; B</t>
  </si>
  <si>
    <t>List / Liste A</t>
  </si>
  <si>
    <t xml:space="preserve"> </t>
  </si>
  <si>
    <t>Lists / Listes A&amp;B</t>
  </si>
  <si>
    <t xml:space="preserve">#     </t>
  </si>
  <si>
    <t>% total</t>
  </si>
  <si>
    <t>%</t>
  </si>
  <si>
    <t>Newfoundland and Labrador / Terre-Neuve-et-Labrador</t>
  </si>
  <si>
    <t>Prince Edward Island / Île-du-Prince-Edouard</t>
  </si>
  <si>
    <t>Nova Scotia / Nouvelle-Écosse</t>
  </si>
  <si>
    <t>New Brunswick / Nouveau-Brunswick</t>
  </si>
  <si>
    <t>Québec</t>
  </si>
  <si>
    <t>Ontario</t>
  </si>
  <si>
    <t>Manitoba</t>
  </si>
  <si>
    <t>Saskatchewan</t>
  </si>
  <si>
    <t>Alberta</t>
  </si>
  <si>
    <t>British Columbia / Colombie-Britannique</t>
  </si>
  <si>
    <t>Yukon, Nunavut, &amp; N.W.T. / T.N.-O.</t>
  </si>
  <si>
    <t>TOTAL</t>
  </si>
  <si>
    <t>Table / Tableau 4</t>
  </si>
  <si>
    <t>BY APPLICATION DISCIPLINE / SELON LA DISCIPLINE DE LA DEMANDE</t>
  </si>
  <si>
    <t>Discipline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</si>
  <si>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</si>
  <si>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</si>
  <si>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</si>
  <si>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</si>
  <si>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</si>
  <si>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</si>
  <si>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</si>
  <si>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</si>
  <si>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</si>
  <si>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</si>
  <si>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</si>
  <si>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</si>
  <si>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</si>
  <si>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</si>
  <si>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</si>
  <si>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</si>
  <si>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</si>
  <si>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</si>
  <si>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</si>
  <si>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</si>
  <si>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</si>
  <si>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</si>
  <si>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</si>
  <si>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</si>
  <si>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</si>
  <si>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</si>
  <si>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</si>
  <si>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</si>
  <si>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</si>
  <si>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BY APPLICATION RESEARCH AREA / SELON LE DOMAINE DE RECHERCHE DE LA DEMANDE</t>
  </si>
  <si>
    <t>Research area / Domaine de recherche</t>
  </si>
  <si>
    <t>Agriculture / Agriculture</t>
  </si>
  <si>
    <t>Arts and culture / Beaux-arts et culture</t>
  </si>
  <si>
    <t>Biotechnology / Biotechnologie</t>
  </si>
  <si>
    <t>Canada's Official Languages / Langues officielles du Canada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</si>
  <si>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</si>
  <si>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</si>
  <si>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</si>
  <si>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</si>
  <si>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</si>
  <si>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</si>
  <si>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</si>
  <si>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</si>
  <si>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</si>
  <si>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</si>
  <si>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</si>
  <si>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</si>
  <si>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</si>
  <si>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</si>
  <si>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Health / Santé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</si>
  <si>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</si>
  <si>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</si>
  <si>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</si>
  <si>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</si>
  <si>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</si>
  <si>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</si>
  <si>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</si>
  <si>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</si>
  <si>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</si>
  <si>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</si>
  <si>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Mental Health / Santé mentale</t>
  </si>
  <si>
    <t>Multiculturalism and ethnic studies / Multiculturalisme et études ethniques</t>
  </si>
  <si>
    <t>Northern development / Développement du Nord</t>
  </si>
  <si>
    <t>Not Subject to Research Classification / Sans objet</t>
  </si>
  <si>
    <t xml:space="preserve">Official Language Minority Communities / Communautés de langue officielle en situation minoritaires 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</si>
  <si>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</si>
  <si>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</si>
  <si>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</si>
  <si>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</si>
  <si>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</si>
  <si>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</si>
  <si>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</si>
  <si>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</si>
  <si>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</si>
  <si>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</si>
  <si>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Total</t>
  </si>
  <si>
    <t>Poverty</t>
  </si>
  <si>
    <t>Table / Tableau 6</t>
  </si>
  <si>
    <t>BY COMMITTEE / SELON LE COMITÉ</t>
  </si>
  <si>
    <t>Committee / Comité</t>
  </si>
  <si>
    <t>1A - Fine Arts, literature (all types) / Beaux-arts, littérature (tous les genres)</t>
  </si>
  <si>
    <t>1B - Fine Arts, literature (all types) / Beaux-arts, littérature (tous les genres)</t>
  </si>
  <si>
    <t>2A - 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</si>
  <si>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2B - 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</si>
  <si>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3A - 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</si>
  <si>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3B - 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</si>
  <si>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3C - 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</si>
  <si>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4A - Education, linguistics, psychology, social work / Éducation, linguistique, psychologie, travail social</t>
  </si>
  <si>
    <t>4B - Education, linguistics, psychology, social work / Éducation, linguistique, psychologie, travail social</t>
  </si>
  <si>
    <t>4C - Education, linguistics, psychology, social work / Éducation, linguistique, psychologie, travail social</t>
  </si>
  <si>
    <t>5A - Economics, industrial relations, law, management, business, administrative studies, political science / Économie, relations industrielles, droit, études en gestion, en commerce et en administration, sciences politiques</t>
  </si>
  <si>
    <t>5B - Economics, industrial relations, law, management, business, administrative studies, political science / Économie, relations industrielles, droit, études en gestion, en commerce et en administration, sciences politiques</t>
  </si>
  <si>
    <t>Table / Tableau 7</t>
  </si>
  <si>
    <t>BY YEAR IN DOCTORAL STUDIES / SELON L'ANNÉE DU DOCTORAT</t>
  </si>
  <si>
    <t>Year in doctoral studies / L'année du doctorat</t>
  </si>
  <si>
    <t>#</t>
  </si>
  <si>
    <t>-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</si>
  <si>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</si>
  <si>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</si>
  <si>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</si>
  <si>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</si>
  <si>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</si>
  <si>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</si>
  <si>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</si>
  <si>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</si>
  <si>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</si>
  <si>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</si>
  <si>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</si>
  <si>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</si>
  <si>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</si>
  <si>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Table 4</t>
  </si>
  <si>
    <t>Table 5</t>
  </si>
  <si>
    <t>Table 6</t>
  </si>
  <si>
    <t>Table 7</t>
  </si>
  <si>
    <t>BY YEAR OF DOCTORAL STUDIES / SELON L'ANNÉE DU DOCTORAT</t>
  </si>
  <si>
    <t>Table 8</t>
  </si>
  <si>
    <t>BY APPLICATION LANGUAGE / SELON LA LANGUE DE LA DEMANDE</t>
  </si>
  <si>
    <t>Forestry, Sylviculture / Forestrie, sylviculture</t>
  </si>
  <si>
    <t>Table / Tableau 1</t>
  </si>
  <si>
    <t>BY INSTITUTION OF AFFILIATION AT TIME OF APPLICATION /</t>
  </si>
  <si>
    <t>SELON L'ÉTABLISSEMENT D'APPARTENANCE AU MOMENT DE LA DEMANDE</t>
  </si>
  <si>
    <t>Institution at Time of Application / Établissement au moment de la demande</t>
  </si>
  <si>
    <t>Memorial</t>
  </si>
  <si>
    <t xml:space="preserve">Prince Edward Island / Île-du-Prince-Édouard  </t>
  </si>
  <si>
    <t>Prince Edward Island</t>
  </si>
  <si>
    <t>Acadia</t>
  </si>
  <si>
    <t xml:space="preserve">Dalhousie </t>
  </si>
  <si>
    <t xml:space="preserve">Mount Saint Vincent </t>
  </si>
  <si>
    <t xml:space="preserve">Saint Mary's </t>
  </si>
  <si>
    <t xml:space="preserve">St. Francis Xavier </t>
  </si>
  <si>
    <t>Total Nova Scotia / Nouvelle-Écosse</t>
  </si>
  <si>
    <t>Moncton</t>
  </si>
  <si>
    <t>New Brunswick</t>
  </si>
  <si>
    <t>Total New Brunswick / Nouveau-Brunswick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</si>
  <si>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</si>
  <si>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</si>
  <si>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</si>
  <si>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</si>
  <si>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</si>
  <si>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</si>
  <si>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</si>
  <si>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 xml:space="preserve">   ENAP</t>
  </si>
  <si>
    <t xml:space="preserve">   École polytechnique de Montréal</t>
  </si>
  <si>
    <t xml:space="preserve">   INRS</t>
  </si>
  <si>
    <t xml:space="preserve">   UQAC</t>
  </si>
  <si>
    <t xml:space="preserve">   UQAM</t>
  </si>
  <si>
    <t xml:space="preserve">   UQAR</t>
  </si>
  <si>
    <t xml:space="preserve">   UQAT</t>
  </si>
  <si>
    <t xml:space="preserve">   UQO</t>
  </si>
  <si>
    <t xml:space="preserve">   UQTR</t>
  </si>
  <si>
    <t>Total Québec</t>
  </si>
  <si>
    <t>Brock</t>
  </si>
  <si>
    <t>Carleton</t>
  </si>
  <si>
    <t>Dominican UC</t>
  </si>
  <si>
    <t>Guelph</t>
  </si>
  <si>
    <t xml:space="preserve">Lakehead </t>
  </si>
  <si>
    <t>Laurentian / Laurentienne</t>
  </si>
  <si>
    <t>McMaster Divinity College</t>
  </si>
  <si>
    <t xml:space="preserve">McMaster </t>
  </si>
  <si>
    <t>Ottawa</t>
  </si>
  <si>
    <t xml:space="preserve">Queen's </t>
  </si>
  <si>
    <t>Ryerson</t>
  </si>
  <si>
    <t>Saint Paul</t>
  </si>
  <si>
    <t>Saint Michael's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</si>
  <si>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</si>
  <si>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</si>
  <si>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</si>
  <si>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</si>
  <si>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</si>
  <si>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</si>
  <si>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</si>
  <si>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Winnipeg</t>
  </si>
  <si>
    <t>Total Manitoba</t>
  </si>
  <si>
    <t>Regina</t>
  </si>
  <si>
    <t>Total Saskatchewan</t>
  </si>
  <si>
    <t>Athabasca</t>
  </si>
  <si>
    <t>Calgary</t>
  </si>
  <si>
    <t>Lethbridge</t>
  </si>
  <si>
    <t>Total Alberta</t>
  </si>
  <si>
    <t>British Columbia</t>
  </si>
  <si>
    <t>Royal Roads</t>
  </si>
  <si>
    <t xml:space="preserve">Simon Fraser </t>
  </si>
  <si>
    <t>Trinity Western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</si>
  <si>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</si>
  <si>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</si>
  <si>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</si>
  <si>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</si>
  <si>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</si>
  <si>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</si>
  <si>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</si>
  <si>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</si>
  <si>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France</t>
  </si>
  <si>
    <t>United Kingdom / Royaume-Uni</t>
  </si>
  <si>
    <t>United-States / États-Unis</t>
  </si>
  <si>
    <t>Other / Autre</t>
  </si>
  <si>
    <t>Total - Foreign / Pays étrangers</t>
  </si>
  <si>
    <t>Télé-université</t>
  </si>
  <si>
    <t>Royal Military College of Canada</t>
  </si>
  <si>
    <t xml:space="preserve">Dominican UC </t>
  </si>
  <si>
    <t>Institute for Christian Studies</t>
  </si>
  <si>
    <t>Table / Tableau 2</t>
  </si>
  <si>
    <t>Institution to Award / Établissement qui décerne le diplôme</t>
  </si>
  <si>
    <t>Dalhousie</t>
  </si>
  <si>
    <t>Mount Saint Vincent</t>
  </si>
  <si>
    <t>St. Francis Xavier</t>
  </si>
  <si>
    <t xml:space="preserve">   École polytechnique de Montréal </t>
  </si>
  <si>
    <t xml:space="preserve">    UQAT</t>
  </si>
  <si>
    <t xml:space="preserve">Brock </t>
  </si>
  <si>
    <t>McMaster</t>
  </si>
  <si>
    <t>Queen's</t>
  </si>
  <si>
    <t xml:space="preserve">Trent </t>
  </si>
  <si>
    <t>Simon Fraser</t>
  </si>
  <si>
    <t>Total Canada</t>
  </si>
  <si>
    <t xml:space="preserve">Institute for Christian Studies </t>
  </si>
  <si>
    <t>Trent</t>
  </si>
  <si>
    <t>St. Michael's College</t>
  </si>
  <si>
    <t>Success Rate / 
Taux de réussite</t>
  </si>
  <si>
    <t>SSHRC Doctoral Awards 2019-20 / Bourses de doctorat du CRSH 2019-20</t>
  </si>
  <si>
    <t>Nippissing</t>
  </si>
  <si>
    <t>Wycliffe College</t>
  </si>
  <si>
    <t xml:space="preserve">University of Trinity College </t>
  </si>
  <si>
    <t>Bow Valley College</t>
  </si>
  <si>
    <t>Northern British Columbia</t>
  </si>
  <si>
    <t xml:space="preserve">New Brunswick Museum </t>
  </si>
  <si>
    <t xml:space="preserve">Victoria University, Toronto </t>
  </si>
  <si>
    <t>4D - Education, linguistics, psychology, social work / Éducation, linguistique, psychologie, travail social</t>
  </si>
  <si>
    <t>Nova Scotia Health Authority</t>
  </si>
  <si>
    <t>Commission scolaire des Navigateurs</t>
  </si>
  <si>
    <t>Balsillie School of International Affairs</t>
  </si>
  <si>
    <t>Know History Inc.</t>
  </si>
  <si>
    <t>Lakeside Natural Health Centre</t>
  </si>
  <si>
    <t>North Lanark Regional Museum</t>
  </si>
  <si>
    <t>Ontario Tech University</t>
  </si>
  <si>
    <t>Seneca College</t>
  </si>
  <si>
    <t>St Stephen's Community House</t>
  </si>
  <si>
    <t>Rotary Centre for the Arts</t>
  </si>
  <si>
    <t>Germany / Allemagne</t>
  </si>
  <si>
    <t>Autralia</t>
  </si>
  <si>
    <t>CSP - 2020-11-26 (Updated / Mis à jour)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</si>
</sst>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* #,##0.00_-;\-* #,##0.00_-;_-* &quot;-&quot;??_-;_-@_-"/>
    <numFmt numFmtId="166" formatCode="_-* #,##0.0_-;\-* #,##0.0_-;_-* &quot;-&quot;?_-;_-@_-"/>
    <numFmt numFmtId="167" formatCode="0.0%"/>
    <numFmt numFmtId="168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b/>
      <sz val="11"/>
      <name val="Trebuchet MS"/>
      <family val="2"/>
    </font>
    <font>
      <u/>
      <sz val="10"/>
      <color indexed="12"/>
      <name val="Arial"/>
      <family val="2"/>
    </font>
    <font>
      <b/>
      <sz val="12"/>
      <color indexed="10"/>
      <name val="Trebuchet MS"/>
      <family val="2"/>
    </font>
    <font>
      <sz val="12"/>
      <color indexed="10"/>
      <name val="Trebuchet MS"/>
      <family val="2"/>
    </font>
    <font>
      <sz val="10"/>
      <color indexed="10"/>
      <name val="Trebuchet MS"/>
      <family val="2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b/>
      <sz val="10"/>
      <color rgb="FFFF0000"/>
      <name val="Trebuchet MS"/>
      <family val="2"/>
    </font>
    <font>
      <sz val="10"/>
      <color rgb="FF000000"/>
      <name val="Arial"/>
      <family val="2"/>
    </font>
    <font>
      <sz val="9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10" fillId="0" borderId="0"/>
    <xf numFmtId="44" fontId="1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0" fillId="0" borderId="0"/>
  </cellStyleXfs>
  <cellXfs count="532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horizontal="centerContinuous"/>
    </xf>
    <xf numFmtId="0" fontId="2" fillId="0" borderId="0" xfId="4" applyFont="1" applyFill="1" applyBorder="1" applyAlignment="1">
      <alignment horizontal="centerContinuous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vertical="top"/>
    </xf>
    <xf numFmtId="0" fontId="2" fillId="0" borderId="0" xfId="6" applyFont="1" applyFill="1" applyBorder="1" applyAlignment="1">
      <alignment horizontal="centerContinuous"/>
    </xf>
    <xf numFmtId="164" fontId="6" fillId="2" borderId="6" xfId="5" applyNumberFormat="1" applyFont="1" applyFill="1" applyBorder="1" applyAlignment="1">
      <alignment horizontal="right" wrapText="1"/>
    </xf>
    <xf numFmtId="166" fontId="6" fillId="2" borderId="7" xfId="5" applyNumberFormat="1" applyFont="1" applyFill="1" applyBorder="1" applyAlignment="1">
      <alignment horizontal="right" wrapText="1"/>
    </xf>
    <xf numFmtId="166" fontId="6" fillId="0" borderId="0" xfId="7" applyNumberFormat="1" applyFont="1" applyFill="1" applyBorder="1" applyAlignment="1">
      <alignment horizontal="right"/>
    </xf>
    <xf numFmtId="166" fontId="6" fillId="2" borderId="6" xfId="5" applyNumberFormat="1" applyFont="1" applyFill="1" applyBorder="1" applyAlignment="1">
      <alignment horizontal="right" wrapText="1"/>
    </xf>
    <xf numFmtId="164" fontId="6" fillId="2" borderId="8" xfId="5" applyNumberFormat="1" applyFont="1" applyFill="1" applyBorder="1" applyAlignment="1">
      <alignment horizontal="right"/>
    </xf>
    <xf numFmtId="166" fontId="6" fillId="2" borderId="9" xfId="5" applyNumberFormat="1" applyFont="1" applyFill="1" applyBorder="1" applyAlignment="1">
      <alignment horizontal="right"/>
    </xf>
    <xf numFmtId="166" fontId="6" fillId="2" borderId="8" xfId="5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center" vertical="top"/>
    </xf>
    <xf numFmtId="164" fontId="5" fillId="2" borderId="4" xfId="1" applyNumberFormat="1" applyFont="1" applyFill="1" applyBorder="1" applyAlignment="1">
      <alignment horizontal="center" vertical="top"/>
    </xf>
    <xf numFmtId="166" fontId="5" fillId="2" borderId="5" xfId="1" applyNumberFormat="1" applyFont="1" applyFill="1" applyBorder="1" applyAlignment="1">
      <alignment horizontal="center" vertical="top"/>
    </xf>
    <xf numFmtId="164" fontId="6" fillId="2" borderId="6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>
      <alignment horizontal="center" vertical="top"/>
    </xf>
    <xf numFmtId="166" fontId="6" fillId="2" borderId="6" xfId="1" applyNumberFormat="1" applyFont="1" applyFill="1" applyBorder="1" applyAlignment="1">
      <alignment horizontal="center" vertical="top"/>
    </xf>
    <xf numFmtId="0" fontId="5" fillId="2" borderId="3" xfId="1" applyFont="1" applyFill="1" applyBorder="1"/>
    <xf numFmtId="164" fontId="5" fillId="2" borderId="8" xfId="1" applyNumberFormat="1" applyFont="1" applyFill="1" applyBorder="1"/>
    <xf numFmtId="164" fontId="5" fillId="2" borderId="9" xfId="1" applyNumberFormat="1" applyFont="1" applyFill="1" applyBorder="1"/>
    <xf numFmtId="166" fontId="5" fillId="2" borderId="9" xfId="1" applyNumberFormat="1" applyFont="1" applyFill="1" applyBorder="1"/>
    <xf numFmtId="166" fontId="5" fillId="2" borderId="8" xfId="1" applyNumberFormat="1" applyFont="1" applyFill="1" applyBorder="1"/>
    <xf numFmtId="164" fontId="5" fillId="0" borderId="0" xfId="1" applyNumberFormat="1" applyFont="1" applyFill="1" applyBorder="1" applyAlignment="1">
      <alignment horizontal="centerContinuous"/>
    </xf>
    <xf numFmtId="166" fontId="5" fillId="0" borderId="0" xfId="1" applyNumberFormat="1" applyFont="1" applyFill="1" applyBorder="1" applyAlignment="1">
      <alignment horizontal="centerContinuous"/>
    </xf>
    <xf numFmtId="166" fontId="2" fillId="0" borderId="0" xfId="1" applyNumberFormat="1" applyFont="1" applyFill="1" applyBorder="1" applyAlignment="1">
      <alignment horizontal="centerContinuous"/>
    </xf>
    <xf numFmtId="167" fontId="2" fillId="0" borderId="0" xfId="9" applyNumberFormat="1" applyFont="1" applyFill="1" applyBorder="1" applyAlignment="1">
      <alignment horizontal="centerContinuous"/>
    </xf>
    <xf numFmtId="166" fontId="2" fillId="0" borderId="0" xfId="9" applyNumberFormat="1" applyFont="1" applyFill="1" applyBorder="1" applyAlignment="1">
      <alignment horizontal="centerContinuous"/>
    </xf>
    <xf numFmtId="0" fontId="6" fillId="0" borderId="0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 vertical="top"/>
    </xf>
    <xf numFmtId="166" fontId="5" fillId="2" borderId="4" xfId="1" applyNumberFormat="1" applyFont="1" applyFill="1" applyBorder="1" applyAlignment="1">
      <alignment vertical="top"/>
    </xf>
    <xf numFmtId="0" fontId="6" fillId="2" borderId="2" xfId="1" applyFont="1" applyFill="1" applyBorder="1" applyAlignment="1">
      <alignment horizontal="left"/>
    </xf>
    <xf numFmtId="0" fontId="6" fillId="0" borderId="0" xfId="1" applyFont="1" applyFill="1" applyBorder="1"/>
    <xf numFmtId="166" fontId="6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wrapText="1"/>
    </xf>
    <xf numFmtId="164" fontId="9" fillId="2" borderId="8" xfId="1" applyNumberFormat="1" applyFont="1" applyFill="1" applyBorder="1"/>
    <xf numFmtId="164" fontId="6" fillId="3" borderId="6" xfId="1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Continuous"/>
    </xf>
    <xf numFmtId="0" fontId="2" fillId="0" borderId="0" xfId="6" applyFont="1" applyFill="1" applyBorder="1" applyAlignment="1">
      <alignment horizontal="centerContinuous"/>
    </xf>
    <xf numFmtId="0" fontId="6" fillId="0" borderId="0" xfId="7" applyFont="1" applyFill="1" applyBorder="1" applyAlignment="1">
      <alignment horizontal="centerContinuous"/>
    </xf>
    <xf numFmtId="166" fontId="6" fillId="0" borderId="0" xfId="7" applyNumberFormat="1" applyFont="1" applyFill="1" applyBorder="1" applyAlignment="1">
      <alignment horizontal="centerContinuous"/>
    </xf>
    <xf numFmtId="164" fontId="6" fillId="2" borderId="6" xfId="5" applyNumberFormat="1" applyFont="1" applyFill="1" applyBorder="1" applyAlignment="1">
      <alignment horizontal="right" wrapText="1"/>
    </xf>
    <xf numFmtId="0" fontId="6" fillId="0" borderId="0" xfId="7" applyFont="1" applyFill="1" applyBorder="1" applyAlignment="1">
      <alignment horizontal="right"/>
    </xf>
    <xf numFmtId="166" fontId="6" fillId="2" borderId="7" xfId="5" applyNumberFormat="1" applyFont="1" applyFill="1" applyBorder="1" applyAlignment="1">
      <alignment horizontal="right" wrapText="1"/>
    </xf>
    <xf numFmtId="166" fontId="6" fillId="0" borderId="0" xfId="7" applyNumberFormat="1" applyFont="1" applyFill="1" applyBorder="1" applyAlignment="1">
      <alignment horizontal="right"/>
    </xf>
    <xf numFmtId="166" fontId="6" fillId="2" borderId="6" xfId="5" applyNumberFormat="1" applyFont="1" applyFill="1" applyBorder="1" applyAlignment="1">
      <alignment horizontal="right" wrapText="1"/>
    </xf>
    <xf numFmtId="166" fontId="6" fillId="2" borderId="7" xfId="5" applyNumberFormat="1" applyFont="1" applyFill="1" applyBorder="1" applyAlignment="1">
      <alignment horizontal="right"/>
    </xf>
    <xf numFmtId="164" fontId="6" fillId="2" borderId="8" xfId="5" applyNumberFormat="1" applyFont="1" applyFill="1" applyBorder="1" applyAlignment="1">
      <alignment horizontal="right"/>
    </xf>
    <xf numFmtId="166" fontId="6" fillId="2" borderId="9" xfId="5" applyNumberFormat="1" applyFont="1" applyFill="1" applyBorder="1" applyAlignment="1">
      <alignment horizontal="right"/>
    </xf>
    <xf numFmtId="166" fontId="6" fillId="2" borderId="8" xfId="5" applyNumberFormat="1" applyFont="1" applyFill="1" applyBorder="1" applyAlignment="1">
      <alignment horizontal="right"/>
    </xf>
    <xf numFmtId="0" fontId="2" fillId="0" borderId="0" xfId="10" applyFont="1" applyFill="1" applyBorder="1" applyAlignment="1">
      <alignment horizontal="centerContinuous"/>
    </xf>
    <xf numFmtId="164" fontId="2" fillId="0" borderId="0" xfId="10" applyNumberFormat="1" applyFont="1" applyFill="1" applyBorder="1" applyAlignment="1">
      <alignment horizontal="centerContinuous"/>
    </xf>
    <xf numFmtId="166" fontId="2" fillId="0" borderId="0" xfId="10" applyNumberFormat="1" applyFont="1" applyFill="1" applyBorder="1" applyAlignment="1">
      <alignment horizontal="centerContinuous"/>
    </xf>
    <xf numFmtId="167" fontId="2" fillId="0" borderId="0" xfId="10" applyNumberFormat="1" applyFont="1" applyFill="1" applyBorder="1" applyAlignment="1">
      <alignment horizontal="centerContinuous"/>
    </xf>
    <xf numFmtId="164" fontId="5" fillId="0" borderId="0" xfId="10" applyNumberFormat="1" applyFont="1" applyFill="1" applyBorder="1" applyAlignment="1">
      <alignment horizontal="centerContinuous"/>
    </xf>
    <xf numFmtId="164" fontId="3" fillId="0" borderId="0" xfId="10" applyNumberFormat="1" applyFont="1" applyFill="1" applyBorder="1" applyAlignment="1">
      <alignment horizontal="centerContinuous"/>
    </xf>
    <xf numFmtId="166" fontId="5" fillId="0" borderId="0" xfId="10" applyNumberFormat="1" applyFont="1" applyFill="1" applyBorder="1" applyAlignment="1">
      <alignment horizontal="centerContinuous"/>
    </xf>
    <xf numFmtId="166" fontId="3" fillId="0" borderId="0" xfId="10" applyNumberFormat="1" applyFont="1" applyFill="1" applyBorder="1" applyAlignment="1">
      <alignment horizontal="centerContinuous"/>
    </xf>
    <xf numFmtId="0" fontId="6" fillId="0" borderId="0" xfId="10" applyFont="1" applyFill="1" applyBorder="1" applyAlignment="1">
      <alignment horizontal="center"/>
    </xf>
    <xf numFmtId="164" fontId="6" fillId="0" borderId="0" xfId="5" applyNumberFormat="1" applyFont="1" applyFill="1" applyBorder="1" applyAlignment="1">
      <alignment horizontal="centerContinuous" wrapText="1"/>
    </xf>
    <xf numFmtId="164" fontId="6" fillId="0" borderId="0" xfId="5" applyNumberFormat="1" applyFont="1" applyFill="1" applyBorder="1" applyAlignment="1">
      <alignment horizontal="center" wrapText="1"/>
    </xf>
    <xf numFmtId="166" fontId="6" fillId="0" borderId="0" xfId="5" applyNumberFormat="1" applyFont="1" applyFill="1" applyBorder="1" applyAlignment="1">
      <alignment horizontal="center" wrapText="1"/>
    </xf>
    <xf numFmtId="165" fontId="6" fillId="2" borderId="1" xfId="2" applyFont="1" applyFill="1" applyBorder="1" applyAlignment="1">
      <alignment horizontal="center"/>
    </xf>
    <xf numFmtId="165" fontId="6" fillId="0" borderId="0" xfId="2" applyFont="1" applyFill="1" applyBorder="1" applyAlignment="1">
      <alignment horizontal="center"/>
    </xf>
    <xf numFmtId="165" fontId="6" fillId="0" borderId="0" xfId="2" applyFont="1" applyFill="1" applyBorder="1" applyAlignment="1">
      <alignment horizontal="centerContinuous"/>
    </xf>
    <xf numFmtId="166" fontId="6" fillId="0" borderId="0" xfId="2" applyNumberFormat="1" applyFont="1" applyFill="1" applyBorder="1" applyAlignment="1">
      <alignment horizontal="centerContinuous"/>
    </xf>
    <xf numFmtId="166" fontId="6" fillId="2" borderId="4" xfId="2" applyNumberFormat="1" applyFont="1" applyFill="1" applyBorder="1" applyAlignment="1">
      <alignment horizontal="centerContinuous" wrapText="1"/>
    </xf>
    <xf numFmtId="166" fontId="6" fillId="2" borderId="5" xfId="2" applyNumberFormat="1" applyFont="1" applyFill="1" applyBorder="1" applyAlignment="1">
      <alignment horizontal="centerContinuous" wrapText="1"/>
    </xf>
    <xf numFmtId="0" fontId="6" fillId="0" borderId="0" xfId="10" applyFont="1" applyFill="1" applyBorder="1" applyAlignment="1">
      <alignment horizontal="left"/>
    </xf>
    <xf numFmtId="0" fontId="5" fillId="2" borderId="1" xfId="10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right" vertical="top"/>
    </xf>
    <xf numFmtId="164" fontId="5" fillId="2" borderId="4" xfId="10" applyNumberFormat="1" applyFont="1" applyFill="1" applyBorder="1" applyAlignment="1">
      <alignment horizontal="center" vertical="top"/>
    </xf>
    <xf numFmtId="166" fontId="5" fillId="2" borderId="5" xfId="10" applyNumberFormat="1" applyFont="1" applyFill="1" applyBorder="1" applyAlignment="1">
      <alignment horizontal="center" vertical="top"/>
    </xf>
    <xf numFmtId="166" fontId="5" fillId="0" borderId="0" xfId="10" applyNumberFormat="1" applyFont="1" applyFill="1" applyBorder="1" applyAlignment="1">
      <alignment horizontal="right" vertical="top"/>
    </xf>
    <xf numFmtId="166" fontId="5" fillId="2" borderId="4" xfId="10" applyNumberFormat="1" applyFont="1" applyFill="1" applyBorder="1" applyAlignment="1">
      <alignment horizontal="center" vertical="top"/>
    </xf>
    <xf numFmtId="0" fontId="6" fillId="2" borderId="2" xfId="10" applyFont="1" applyFill="1" applyBorder="1" applyAlignment="1">
      <alignment horizontal="left"/>
    </xf>
    <xf numFmtId="0" fontId="6" fillId="0" borderId="0" xfId="10" applyFont="1" applyFill="1" applyBorder="1" applyAlignment="1">
      <alignment horizontal="right"/>
    </xf>
    <xf numFmtId="164" fontId="6" fillId="2" borderId="6" xfId="10" applyNumberFormat="1" applyFont="1" applyFill="1" applyBorder="1" applyAlignment="1">
      <alignment horizontal="center"/>
    </xf>
    <xf numFmtId="3" fontId="6" fillId="0" borderId="0" xfId="10" applyNumberFormat="1" applyFont="1" applyFill="1" applyBorder="1" applyAlignment="1">
      <alignment horizontal="right"/>
    </xf>
    <xf numFmtId="166" fontId="6" fillId="2" borderId="7" xfId="5" applyNumberFormat="1" applyFont="1" applyFill="1" applyBorder="1" applyAlignment="1">
      <alignment horizontal="center" vertical="top"/>
    </xf>
    <xf numFmtId="166" fontId="6" fillId="0" borderId="0" xfId="10" applyNumberFormat="1" applyFont="1" applyFill="1" applyBorder="1" applyAlignment="1">
      <alignment horizontal="right"/>
    </xf>
    <xf numFmtId="0" fontId="6" fillId="2" borderId="3" xfId="10" applyFont="1" applyFill="1" applyBorder="1"/>
    <xf numFmtId="0" fontId="6" fillId="0" borderId="0" xfId="10" applyFont="1" applyFill="1" applyBorder="1"/>
    <xf numFmtId="164" fontId="6" fillId="2" borderId="8" xfId="10" applyNumberFormat="1" applyFont="1" applyFill="1" applyBorder="1" applyAlignment="1">
      <alignment horizontal="center"/>
    </xf>
    <xf numFmtId="164" fontId="6" fillId="2" borderId="9" xfId="10" applyNumberFormat="1" applyFont="1" applyFill="1" applyBorder="1" applyAlignment="1">
      <alignment horizontal="center"/>
    </xf>
    <xf numFmtId="166" fontId="6" fillId="2" borderId="9" xfId="10" applyNumberFormat="1" applyFont="1" applyFill="1" applyBorder="1" applyAlignment="1">
      <alignment horizontal="center"/>
    </xf>
    <xf numFmtId="166" fontId="6" fillId="0" borderId="0" xfId="10" applyNumberFormat="1" applyFont="1" applyFill="1" applyBorder="1"/>
    <xf numFmtId="166" fontId="6" fillId="2" borderId="8" xfId="10" applyNumberFormat="1" applyFont="1" applyFill="1" applyBorder="1" applyAlignment="1">
      <alignment horizontal="center"/>
    </xf>
    <xf numFmtId="0" fontId="5" fillId="0" borderId="0" xfId="10" applyFont="1" applyFill="1" applyBorder="1" applyAlignment="1">
      <alignment horizontal="left" vertical="center" wrapText="1"/>
    </xf>
    <xf numFmtId="0" fontId="5" fillId="0" borderId="0" xfId="10" applyFont="1" applyFill="1" applyBorder="1" applyAlignment="1">
      <alignment horizontal="center" vertical="center"/>
    </xf>
    <xf numFmtId="166" fontId="6" fillId="3" borderId="6" xfId="1" applyNumberFormat="1" applyFont="1" applyFill="1" applyBorder="1" applyAlignment="1">
      <alignment horizontal="center" vertical="center"/>
    </xf>
    <xf numFmtId="166" fontId="6" fillId="3" borderId="7" xfId="1" applyNumberFormat="1" applyFont="1" applyFill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 vertical="center"/>
    </xf>
    <xf numFmtId="166" fontId="5" fillId="0" borderId="0" xfId="10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centerContinuous"/>
    </xf>
    <xf numFmtId="0" fontId="2" fillId="0" borderId="0" xfId="6" applyFont="1" applyFill="1" applyBorder="1" applyAlignment="1">
      <alignment horizontal="centerContinuous"/>
    </xf>
    <xf numFmtId="164" fontId="6" fillId="2" borderId="6" xfId="5" applyNumberFormat="1" applyFont="1" applyFill="1" applyBorder="1" applyAlignment="1">
      <alignment horizontal="right" wrapText="1"/>
    </xf>
    <xf numFmtId="0" fontId="6" fillId="0" borderId="0" xfId="7" applyFont="1" applyFill="1" applyBorder="1" applyAlignment="1">
      <alignment horizontal="right"/>
    </xf>
    <xf numFmtId="166" fontId="6" fillId="2" borderId="7" xfId="5" applyNumberFormat="1" applyFont="1" applyFill="1" applyBorder="1" applyAlignment="1">
      <alignment horizontal="right" wrapText="1"/>
    </xf>
    <xf numFmtId="166" fontId="6" fillId="0" borderId="0" xfId="7" applyNumberFormat="1" applyFont="1" applyFill="1" applyBorder="1" applyAlignment="1">
      <alignment horizontal="right"/>
    </xf>
    <xf numFmtId="166" fontId="6" fillId="2" borderId="6" xfId="5" applyNumberFormat="1" applyFont="1" applyFill="1" applyBorder="1" applyAlignment="1">
      <alignment horizontal="right" wrapText="1"/>
    </xf>
    <xf numFmtId="166" fontId="6" fillId="2" borderId="7" xfId="5" applyNumberFormat="1" applyFont="1" applyFill="1" applyBorder="1" applyAlignment="1">
      <alignment horizontal="right"/>
    </xf>
    <xf numFmtId="164" fontId="6" fillId="2" borderId="8" xfId="5" applyNumberFormat="1" applyFont="1" applyFill="1" applyBorder="1" applyAlignment="1">
      <alignment horizontal="right"/>
    </xf>
    <xf numFmtId="166" fontId="6" fillId="2" borderId="9" xfId="5" applyNumberFormat="1" applyFont="1" applyFill="1" applyBorder="1" applyAlignment="1">
      <alignment horizontal="right"/>
    </xf>
    <xf numFmtId="166" fontId="6" fillId="2" borderId="8" xfId="5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4" fontId="5" fillId="2" borderId="4" xfId="1" applyNumberFormat="1" applyFont="1" applyFill="1" applyBorder="1" applyAlignment="1">
      <alignment horizontal="center" vertical="top"/>
    </xf>
    <xf numFmtId="166" fontId="5" fillId="2" borderId="5" xfId="1" applyNumberFormat="1" applyFont="1" applyFill="1" applyBorder="1" applyAlignment="1">
      <alignment horizontal="center" vertical="top"/>
    </xf>
    <xf numFmtId="0" fontId="2" fillId="0" borderId="0" xfId="10" applyFont="1" applyFill="1" applyBorder="1" applyAlignment="1">
      <alignment horizontal="centerContinuous"/>
    </xf>
    <xf numFmtId="164" fontId="2" fillId="0" borderId="0" xfId="10" applyNumberFormat="1" applyFont="1" applyFill="1" applyBorder="1" applyAlignment="1">
      <alignment horizontal="centerContinuous"/>
    </xf>
    <xf numFmtId="166" fontId="2" fillId="0" borderId="0" xfId="10" applyNumberFormat="1" applyFont="1" applyFill="1" applyBorder="1" applyAlignment="1">
      <alignment horizontal="centerContinuous"/>
    </xf>
    <xf numFmtId="167" fontId="2" fillId="0" borderId="0" xfId="10" applyNumberFormat="1" applyFont="1" applyFill="1" applyBorder="1" applyAlignment="1">
      <alignment horizontal="centerContinuous"/>
    </xf>
    <xf numFmtId="164" fontId="3" fillId="0" borderId="0" xfId="10" applyNumberFormat="1" applyFont="1" applyFill="1" applyBorder="1" applyAlignment="1">
      <alignment horizontal="centerContinuous"/>
    </xf>
    <xf numFmtId="166" fontId="3" fillId="0" borderId="0" xfId="10" applyNumberFormat="1" applyFont="1" applyFill="1" applyBorder="1" applyAlignment="1">
      <alignment horizontal="centerContinuous"/>
    </xf>
    <xf numFmtId="0" fontId="6" fillId="0" borderId="0" xfId="10" applyFont="1" applyFill="1" applyBorder="1" applyAlignment="1">
      <alignment horizontal="center"/>
    </xf>
    <xf numFmtId="166" fontId="5" fillId="2" borderId="5" xfId="10" applyNumberFormat="1" applyFont="1" applyFill="1" applyBorder="1" applyAlignment="1">
      <alignment horizontal="center" vertical="top"/>
    </xf>
    <xf numFmtId="0" fontId="6" fillId="2" borderId="2" xfId="10" applyFont="1" applyFill="1" applyBorder="1" applyAlignment="1">
      <alignment horizontal="left"/>
    </xf>
    <xf numFmtId="0" fontId="6" fillId="0" borderId="0" xfId="10" applyFont="1" applyFill="1" applyBorder="1" applyAlignment="1">
      <alignment horizontal="right"/>
    </xf>
    <xf numFmtId="164" fontId="6" fillId="2" borderId="6" xfId="10" applyNumberFormat="1" applyFont="1" applyFill="1" applyBorder="1" applyAlignment="1">
      <alignment horizontal="center"/>
    </xf>
    <xf numFmtId="3" fontId="6" fillId="0" borderId="0" xfId="10" applyNumberFormat="1" applyFont="1" applyFill="1" applyBorder="1" applyAlignment="1">
      <alignment horizontal="right"/>
    </xf>
    <xf numFmtId="166" fontId="6" fillId="2" borderId="7" xfId="5" applyNumberFormat="1" applyFont="1" applyFill="1" applyBorder="1" applyAlignment="1">
      <alignment horizontal="center" vertical="top"/>
    </xf>
    <xf numFmtId="166" fontId="6" fillId="0" borderId="0" xfId="10" applyNumberFormat="1" applyFont="1" applyFill="1" applyBorder="1" applyAlignment="1">
      <alignment horizontal="right"/>
    </xf>
    <xf numFmtId="166" fontId="6" fillId="2" borderId="6" xfId="8" applyNumberFormat="1" applyFont="1" applyFill="1" applyBorder="1" applyAlignment="1">
      <alignment horizontal="center" vertical="top"/>
    </xf>
    <xf numFmtId="166" fontId="6" fillId="2" borderId="7" xfId="8" applyNumberFormat="1" applyFont="1" applyFill="1" applyBorder="1" applyAlignment="1">
      <alignment horizontal="center" vertical="top"/>
    </xf>
    <xf numFmtId="0" fontId="6" fillId="2" borderId="3" xfId="10" applyFont="1" applyFill="1" applyBorder="1"/>
    <xf numFmtId="0" fontId="6" fillId="0" borderId="0" xfId="10" applyFont="1" applyFill="1" applyBorder="1"/>
    <xf numFmtId="166" fontId="6" fillId="0" borderId="0" xfId="10" applyNumberFormat="1" applyFont="1" applyFill="1" applyBorder="1"/>
    <xf numFmtId="164" fontId="5" fillId="0" borderId="0" xfId="10" applyNumberFormat="1" applyFont="1" applyFill="1" applyBorder="1" applyAlignment="1">
      <alignment horizontal="center"/>
    </xf>
    <xf numFmtId="166" fontId="5" fillId="0" borderId="0" xfId="10" applyNumberFormat="1" applyFont="1" applyFill="1" applyBorder="1" applyAlignment="1">
      <alignment horizontal="center"/>
    </xf>
    <xf numFmtId="166" fontId="2" fillId="0" borderId="0" xfId="3" applyNumberFormat="1" applyFont="1" applyFill="1" applyBorder="1" applyAlignment="1">
      <alignment horizontal="centerContinuous"/>
    </xf>
    <xf numFmtId="166" fontId="3" fillId="0" borderId="0" xfId="3" applyNumberFormat="1" applyFont="1" applyFill="1" applyBorder="1" applyAlignment="1">
      <alignment horizontal="centerContinuous"/>
    </xf>
    <xf numFmtId="167" fontId="2" fillId="0" borderId="0" xfId="11" applyNumberFormat="1" applyFont="1" applyFill="1" applyBorder="1" applyAlignment="1">
      <alignment horizontal="centerContinuous"/>
    </xf>
    <xf numFmtId="164" fontId="2" fillId="0" borderId="0" xfId="11" applyNumberFormat="1" applyFont="1" applyFill="1" applyBorder="1" applyAlignment="1">
      <alignment horizontal="centerContinuous"/>
    </xf>
    <xf numFmtId="166" fontId="2" fillId="0" borderId="0" xfId="11" applyNumberFormat="1" applyFont="1" applyFill="1" applyBorder="1" applyAlignment="1">
      <alignment horizontal="centerContinuous"/>
    </xf>
    <xf numFmtId="0" fontId="5" fillId="0" borderId="0" xfId="11" applyFont="1" applyFill="1" applyBorder="1" applyAlignment="1">
      <alignment horizontal="left"/>
    </xf>
    <xf numFmtId="164" fontId="5" fillId="0" borderId="0" xfId="11" applyNumberFormat="1" applyFont="1" applyFill="1" applyBorder="1" applyAlignment="1">
      <alignment horizontal="left"/>
    </xf>
    <xf numFmtId="166" fontId="5" fillId="0" borderId="0" xfId="11" applyNumberFormat="1" applyFont="1" applyFill="1" applyBorder="1" applyAlignment="1">
      <alignment horizontal="left"/>
    </xf>
    <xf numFmtId="166" fontId="5" fillId="0" borderId="0" xfId="3" applyNumberFormat="1" applyFont="1" applyFill="1" applyBorder="1" applyAlignment="1">
      <alignment horizontal="center"/>
    </xf>
    <xf numFmtId="0" fontId="6" fillId="2" borderId="1" xfId="11" applyFont="1" applyFill="1" applyBorder="1" applyAlignment="1">
      <alignment horizontal="left"/>
    </xf>
    <xf numFmtId="0" fontId="6" fillId="0" borderId="0" xfId="11" applyFont="1" applyFill="1" applyBorder="1" applyAlignment="1">
      <alignment horizontal="center"/>
    </xf>
    <xf numFmtId="0" fontId="5" fillId="2" borderId="1" xfId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/>
    </xf>
    <xf numFmtId="166" fontId="5" fillId="2" borderId="4" xfId="3" applyNumberFormat="1" applyFont="1" applyFill="1" applyBorder="1" applyAlignment="1">
      <alignment horizontal="center" vertical="top"/>
    </xf>
    <xf numFmtId="164" fontId="6" fillId="2" borderId="8" xfId="10" applyNumberFormat="1" applyFont="1" applyFill="1" applyBorder="1"/>
    <xf numFmtId="164" fontId="5" fillId="2" borderId="9" xfId="1" applyNumberFormat="1" applyFont="1" applyFill="1" applyBorder="1" applyAlignment="1">
      <alignment horizontal="center"/>
    </xf>
    <xf numFmtId="164" fontId="5" fillId="2" borderId="8" xfId="10" applyNumberFormat="1" applyFont="1" applyFill="1" applyBorder="1"/>
    <xf numFmtId="166" fontId="5" fillId="2" borderId="9" xfId="1" applyNumberFormat="1" applyFont="1" applyFill="1" applyBorder="1" applyAlignment="1">
      <alignment horizontal="center"/>
    </xf>
    <xf numFmtId="166" fontId="5" fillId="2" borderId="8" xfId="3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left" vertical="center" wrapText="1"/>
    </xf>
    <xf numFmtId="0" fontId="6" fillId="0" borderId="0" xfId="10" applyFont="1" applyFill="1" applyBorder="1" applyAlignment="1">
      <alignment horizontal="center" vertical="center"/>
    </xf>
    <xf numFmtId="166" fontId="6" fillId="0" borderId="0" xfId="7" applyNumberFormat="1" applyFont="1" applyFill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Continuous"/>
    </xf>
    <xf numFmtId="41" fontId="2" fillId="0" borderId="0" xfId="12" applyNumberFormat="1" applyFont="1" applyFill="1" applyBorder="1" applyAlignment="1">
      <alignment horizontal="centerContinuous"/>
    </xf>
    <xf numFmtId="164" fontId="2" fillId="0" borderId="0" xfId="12" applyNumberFormat="1" applyFont="1" applyFill="1" applyBorder="1" applyAlignment="1">
      <alignment horizontal="centerContinuous"/>
    </xf>
    <xf numFmtId="166" fontId="2" fillId="0" borderId="0" xfId="12" applyNumberFormat="1" applyFont="1" applyFill="1" applyBorder="1" applyAlignment="1">
      <alignment horizontal="centerContinuous"/>
    </xf>
    <xf numFmtId="41" fontId="3" fillId="0" borderId="0" xfId="12" applyNumberFormat="1" applyFont="1" applyFill="1" applyBorder="1" applyAlignment="1">
      <alignment horizontal="centerContinuous"/>
    </xf>
    <xf numFmtId="164" fontId="3" fillId="0" borderId="0" xfId="12" applyNumberFormat="1" applyFont="1" applyFill="1" applyBorder="1" applyAlignment="1">
      <alignment horizontal="centerContinuous"/>
    </xf>
    <xf numFmtId="166" fontId="3" fillId="0" borderId="0" xfId="12" applyNumberFormat="1" applyFont="1" applyFill="1" applyBorder="1" applyAlignment="1">
      <alignment horizontal="centerContinuous"/>
    </xf>
    <xf numFmtId="166" fontId="5" fillId="0" borderId="0" xfId="12" applyNumberFormat="1" applyFont="1" applyFill="1" applyBorder="1" applyAlignment="1">
      <alignment horizontal="centerContinuous"/>
    </xf>
    <xf numFmtId="167" fontId="2" fillId="0" borderId="0" xfId="12" applyNumberFormat="1" applyFont="1" applyFill="1" applyBorder="1" applyAlignment="1">
      <alignment horizontal="centerContinuous"/>
    </xf>
    <xf numFmtId="0" fontId="3" fillId="0" borderId="0" xfId="12" applyFont="1" applyFill="1" applyBorder="1" applyAlignment="1">
      <alignment horizontal="centerContinuous"/>
    </xf>
    <xf numFmtId="0" fontId="2" fillId="0" borderId="0" xfId="4" applyFont="1" applyFill="1" applyBorder="1" applyAlignment="1">
      <alignment horizontal="centerContinuous"/>
    </xf>
    <xf numFmtId="0" fontId="2" fillId="0" borderId="0" xfId="6" applyFont="1" applyFill="1" applyBorder="1" applyAlignment="1">
      <alignment horizontal="centerContinuous"/>
    </xf>
    <xf numFmtId="0" fontId="6" fillId="0" borderId="0" xfId="7" applyFont="1" applyFill="1" applyBorder="1" applyAlignment="1">
      <alignment horizontal="centerContinuous"/>
    </xf>
    <xf numFmtId="166" fontId="6" fillId="0" borderId="0" xfId="7" applyNumberFormat="1" applyFont="1" applyFill="1" applyBorder="1" applyAlignment="1">
      <alignment horizontal="centerContinuous"/>
    </xf>
    <xf numFmtId="167" fontId="2" fillId="0" borderId="0" xfId="9" applyNumberFormat="1" applyFont="1" applyFill="1" applyBorder="1" applyAlignment="1">
      <alignment horizontal="centerContinuous"/>
    </xf>
    <xf numFmtId="166" fontId="2" fillId="0" borderId="0" xfId="9" applyNumberFormat="1" applyFont="1" applyFill="1" applyBorder="1" applyAlignment="1">
      <alignment horizontal="centerContinuous"/>
    </xf>
    <xf numFmtId="3" fontId="2" fillId="0" borderId="0" xfId="9" applyNumberFormat="1" applyFont="1" applyFill="1" applyBorder="1" applyAlignment="1">
      <alignment horizontal="centerContinuous"/>
    </xf>
    <xf numFmtId="164" fontId="2" fillId="0" borderId="0" xfId="9" applyNumberFormat="1" applyFont="1" applyFill="1" applyBorder="1" applyAlignment="1">
      <alignment horizontal="centerContinuous"/>
    </xf>
    <xf numFmtId="166" fontId="3" fillId="0" borderId="0" xfId="9" applyNumberFormat="1" applyFont="1" applyFill="1" applyBorder="1" applyAlignment="1">
      <alignment horizontal="centerContinuous"/>
    </xf>
    <xf numFmtId="3" fontId="3" fillId="0" borderId="0" xfId="9" applyNumberFormat="1" applyFont="1" applyFill="1" applyBorder="1" applyAlignment="1">
      <alignment horizontal="centerContinuous"/>
    </xf>
    <xf numFmtId="164" fontId="3" fillId="0" borderId="0" xfId="9" applyNumberFormat="1" applyFont="1" applyFill="1" applyBorder="1" applyAlignment="1">
      <alignment horizontal="centerContinuous"/>
    </xf>
    <xf numFmtId="0" fontId="6" fillId="0" borderId="0" xfId="9" applyFont="1" applyFill="1" applyBorder="1" applyAlignment="1">
      <alignment horizontal="center" wrapText="1"/>
    </xf>
    <xf numFmtId="0" fontId="2" fillId="0" borderId="0" xfId="4" applyFont="1" applyFill="1" applyBorder="1" applyAlignment="1">
      <alignment horizontal="centerContinuous"/>
    </xf>
    <xf numFmtId="0" fontId="5" fillId="0" borderId="0" xfId="1" applyFont="1" applyFill="1" applyBorder="1"/>
    <xf numFmtId="0" fontId="2" fillId="0" borderId="0" xfId="6" applyFont="1" applyFill="1" applyBorder="1" applyAlignment="1">
      <alignment horizontal="centerContinuous"/>
    </xf>
    <xf numFmtId="0" fontId="6" fillId="0" borderId="0" xfId="7" applyFont="1" applyFill="1" applyBorder="1" applyAlignment="1">
      <alignment horizontal="centerContinuous"/>
    </xf>
    <xf numFmtId="164" fontId="6" fillId="2" borderId="6" xfId="5" applyNumberFormat="1" applyFont="1" applyFill="1" applyBorder="1" applyAlignment="1">
      <alignment horizontal="right" wrapText="1"/>
    </xf>
    <xf numFmtId="0" fontId="6" fillId="0" borderId="0" xfId="7" applyFont="1" applyFill="1" applyBorder="1" applyAlignment="1">
      <alignment horizontal="right"/>
    </xf>
    <xf numFmtId="166" fontId="6" fillId="2" borderId="7" xfId="5" applyNumberFormat="1" applyFont="1" applyFill="1" applyBorder="1" applyAlignment="1">
      <alignment horizontal="right" wrapText="1"/>
    </xf>
    <xf numFmtId="166" fontId="6" fillId="0" borderId="0" xfId="7" applyNumberFormat="1" applyFont="1" applyFill="1" applyBorder="1" applyAlignment="1">
      <alignment horizontal="right"/>
    </xf>
    <xf numFmtId="166" fontId="6" fillId="2" borderId="6" xfId="5" applyNumberFormat="1" applyFont="1" applyFill="1" applyBorder="1" applyAlignment="1">
      <alignment horizontal="right" wrapText="1"/>
    </xf>
    <xf numFmtId="166" fontId="6" fillId="2" borderId="7" xfId="5" applyNumberFormat="1" applyFont="1" applyFill="1" applyBorder="1" applyAlignment="1">
      <alignment horizontal="right"/>
    </xf>
    <xf numFmtId="164" fontId="6" fillId="2" borderId="8" xfId="5" applyNumberFormat="1" applyFont="1" applyFill="1" applyBorder="1" applyAlignment="1">
      <alignment horizontal="right"/>
    </xf>
    <xf numFmtId="166" fontId="6" fillId="2" borderId="9" xfId="5" applyNumberFormat="1" applyFont="1" applyFill="1" applyBorder="1" applyAlignment="1">
      <alignment horizontal="right"/>
    </xf>
    <xf numFmtId="166" fontId="6" fillId="2" borderId="8" xfId="5" applyNumberFormat="1" applyFont="1" applyFill="1" applyBorder="1" applyAlignment="1">
      <alignment horizontal="right"/>
    </xf>
    <xf numFmtId="166" fontId="6" fillId="2" borderId="7" xfId="1" applyNumberFormat="1" applyFont="1" applyFill="1" applyBorder="1" applyAlignment="1">
      <alignment horizontal="center" vertical="top"/>
    </xf>
    <xf numFmtId="166" fontId="6" fillId="2" borderId="6" xfId="1" applyNumberFormat="1" applyFont="1" applyFill="1" applyBorder="1" applyAlignment="1">
      <alignment horizontal="center" vertical="top"/>
    </xf>
    <xf numFmtId="0" fontId="5" fillId="2" borderId="3" xfId="1" applyFont="1" applyFill="1" applyBorder="1"/>
    <xf numFmtId="166" fontId="5" fillId="0" borderId="0" xfId="1" applyNumberFormat="1" applyFont="1" applyFill="1" applyBorder="1"/>
    <xf numFmtId="167" fontId="2" fillId="0" borderId="0" xfId="9" applyNumberFormat="1" applyFont="1" applyFill="1" applyBorder="1" applyAlignment="1">
      <alignment horizontal="centerContinuous"/>
    </xf>
    <xf numFmtId="166" fontId="2" fillId="0" borderId="0" xfId="9" applyNumberFormat="1" applyFont="1" applyFill="1" applyBorder="1" applyAlignment="1">
      <alignment horizontal="centerContinuous"/>
    </xf>
    <xf numFmtId="0" fontId="2" fillId="0" borderId="0" xfId="7" applyFont="1" applyFill="1" applyBorder="1" applyAlignment="1">
      <alignment horizontal="centerContinuous"/>
    </xf>
    <xf numFmtId="164" fontId="2" fillId="0" borderId="0" xfId="7" applyNumberFormat="1" applyFont="1" applyFill="1" applyBorder="1" applyAlignment="1">
      <alignment horizontal="centerContinuous"/>
    </xf>
    <xf numFmtId="166" fontId="2" fillId="0" borderId="0" xfId="7" applyNumberFormat="1" applyFont="1" applyFill="1" applyBorder="1" applyAlignment="1">
      <alignment horizontal="centerContinuous"/>
    </xf>
    <xf numFmtId="164" fontId="3" fillId="0" borderId="0" xfId="7" applyNumberFormat="1" applyFont="1" applyFill="1" applyBorder="1" applyAlignment="1">
      <alignment horizontal="centerContinuous"/>
    </xf>
    <xf numFmtId="166" fontId="3" fillId="0" borderId="0" xfId="7" applyNumberFormat="1" applyFont="1" applyFill="1" applyBorder="1" applyAlignment="1">
      <alignment horizontal="centerContinuous"/>
    </xf>
    <xf numFmtId="166" fontId="5" fillId="0" borderId="0" xfId="7" applyNumberFormat="1" applyFont="1" applyFill="1" applyBorder="1" applyAlignment="1">
      <alignment horizontal="centerContinuous"/>
    </xf>
    <xf numFmtId="167" fontId="2" fillId="0" borderId="0" xfId="7" applyNumberFormat="1" applyFont="1" applyFill="1" applyBorder="1" applyAlignment="1">
      <alignment horizontal="centerContinuous"/>
    </xf>
    <xf numFmtId="0" fontId="5" fillId="2" borderId="1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right"/>
    </xf>
    <xf numFmtId="164" fontId="5" fillId="2" borderId="4" xfId="7" applyNumberFormat="1" applyFont="1" applyFill="1" applyBorder="1" applyAlignment="1">
      <alignment horizontal="center"/>
    </xf>
    <xf numFmtId="166" fontId="5" fillId="2" borderId="5" xfId="7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right"/>
    </xf>
    <xf numFmtId="166" fontId="5" fillId="2" borderId="4" xfId="7" applyNumberFormat="1" applyFont="1" applyFill="1" applyBorder="1" applyAlignment="1">
      <alignment horizontal="center"/>
    </xf>
    <xf numFmtId="0" fontId="6" fillId="2" borderId="2" xfId="7" applyFont="1" applyFill="1" applyBorder="1" applyAlignment="1">
      <alignment horizontal="left"/>
    </xf>
    <xf numFmtId="164" fontId="6" fillId="2" borderId="6" xfId="7" applyNumberFormat="1" applyFont="1" applyFill="1" applyBorder="1" applyAlignment="1">
      <alignment horizontal="center"/>
    </xf>
    <xf numFmtId="166" fontId="6" fillId="2" borderId="7" xfId="7" applyNumberFormat="1" applyFont="1" applyFill="1" applyBorder="1" applyAlignment="1">
      <alignment horizontal="center" vertical="top"/>
    </xf>
    <xf numFmtId="164" fontId="5" fillId="2" borderId="8" xfId="7" applyNumberFormat="1" applyFont="1" applyFill="1" applyBorder="1" applyAlignment="1">
      <alignment horizontal="center"/>
    </xf>
    <xf numFmtId="166" fontId="5" fillId="2" borderId="9" xfId="7" applyNumberFormat="1" applyFont="1" applyFill="1" applyBorder="1" applyAlignment="1">
      <alignment horizontal="center"/>
    </xf>
    <xf numFmtId="166" fontId="5" fillId="2" borderId="8" xfId="7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66" fontId="5" fillId="0" borderId="0" xfId="7" applyNumberFormat="1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166" fontId="5" fillId="0" borderId="0" xfId="7" applyNumberFormat="1" applyFont="1" applyFill="1" applyBorder="1" applyAlignment="1">
      <alignment horizontal="right" vertical="center"/>
    </xf>
    <xf numFmtId="164" fontId="6" fillId="3" borderId="6" xfId="1" applyNumberFormat="1" applyFont="1" applyFill="1" applyBorder="1" applyAlignment="1">
      <alignment horizontal="center"/>
    </xf>
    <xf numFmtId="166" fontId="5" fillId="0" borderId="0" xfId="7" applyNumberFormat="1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1"/>
    <xf numFmtId="0" fontId="2" fillId="0" borderId="0" xfId="1" applyFont="1" applyFill="1" applyBorder="1" applyAlignment="1">
      <alignment horizontal="centerContinuous"/>
    </xf>
    <xf numFmtId="0" fontId="3" fillId="0" borderId="0" xfId="1" applyFont="1" applyFill="1" applyBorder="1" applyAlignment="1">
      <alignment horizontal="centerContinuous"/>
    </xf>
    <xf numFmtId="0" fontId="2" fillId="0" borderId="0" xfId="4" applyFont="1" applyFill="1" applyBorder="1" applyAlignment="1">
      <alignment horizontal="centerContinuous"/>
    </xf>
    <xf numFmtId="0" fontId="5" fillId="0" borderId="0" xfId="1" applyFont="1" applyFill="1" applyBorder="1" applyAlignment="1">
      <alignment horizontal="centerContinuous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1" xfId="15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5" applyFont="1" applyFill="1" applyBorder="1" applyAlignment="1" applyProtection="1">
      <alignment horizontal="left" vertical="center"/>
    </xf>
    <xf numFmtId="0" fontId="5" fillId="0" borderId="2" xfId="15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5" applyFont="1" applyFill="1" applyBorder="1" applyAlignment="1" applyProtection="1">
      <alignment horizontal="left" vertical="center"/>
    </xf>
    <xf numFmtId="0" fontId="6" fillId="0" borderId="0" xfId="1" applyFont="1" applyFill="1" applyBorder="1" applyAlignment="1">
      <alignment horizontal="left"/>
    </xf>
    <xf numFmtId="0" fontId="5" fillId="0" borderId="0" xfId="10" applyFont="1" applyFill="1" applyBorder="1" applyAlignment="1">
      <alignment horizontal="left" vertical="center" wrapText="1"/>
    </xf>
    <xf numFmtId="0" fontId="6" fillId="0" borderId="0" xfId="10" applyFont="1" applyFill="1" applyBorder="1" applyAlignment="1">
      <alignment horizontal="center" vertical="center"/>
    </xf>
    <xf numFmtId="166" fontId="6" fillId="0" borderId="0" xfId="7" applyNumberFormat="1" applyFont="1" applyFill="1" applyBorder="1" applyAlignment="1">
      <alignment horizontal="center" vertical="center"/>
    </xf>
    <xf numFmtId="0" fontId="11" fillId="0" borderId="0" xfId="13" applyNumberFormat="1" applyFont="1" applyAlignment="1">
      <alignment horizontal="right" vertical="center"/>
    </xf>
    <xf numFmtId="166" fontId="5" fillId="0" borderId="0" xfId="10" applyNumberFormat="1" applyFont="1" applyFill="1" applyBorder="1" applyAlignment="1">
      <alignment horizontal="right" vertical="center"/>
    </xf>
    <xf numFmtId="0" fontId="1" fillId="0" borderId="0" xfId="1"/>
    <xf numFmtId="0" fontId="2" fillId="0" borderId="0" xfId="4" applyFont="1" applyFill="1" applyBorder="1" applyAlignment="1">
      <alignment horizontal="centerContinuous"/>
    </xf>
    <xf numFmtId="0" fontId="5" fillId="0" borderId="0" xfId="1" applyFont="1" applyFill="1" applyBorder="1"/>
    <xf numFmtId="0" fontId="5" fillId="0" borderId="0" xfId="1" applyFont="1" applyFill="1" applyBorder="1" applyAlignment="1">
      <alignment vertical="top"/>
    </xf>
    <xf numFmtId="0" fontId="2" fillId="0" borderId="0" xfId="6" applyFont="1" applyFill="1" applyBorder="1" applyAlignment="1">
      <alignment horizontal="centerContinuous"/>
    </xf>
    <xf numFmtId="41" fontId="2" fillId="0" borderId="0" xfId="6" applyNumberFormat="1" applyFont="1" applyFill="1" applyBorder="1" applyAlignment="1">
      <alignment horizontal="centerContinuous"/>
    </xf>
    <xf numFmtId="164" fontId="14" fillId="0" borderId="0" xfId="6" applyNumberFormat="1" applyFont="1" applyFill="1" applyBorder="1" applyAlignment="1">
      <alignment horizontal="centerContinuous"/>
    </xf>
    <xf numFmtId="166" fontId="14" fillId="0" borderId="0" xfId="6" applyNumberFormat="1" applyFont="1" applyFill="1" applyBorder="1" applyAlignment="1">
      <alignment horizontal="centerContinuous"/>
    </xf>
    <xf numFmtId="166" fontId="2" fillId="0" borderId="0" xfId="6" applyNumberFormat="1" applyFont="1" applyFill="1" applyBorder="1" applyAlignment="1">
      <alignment horizontal="centerContinuous"/>
    </xf>
    <xf numFmtId="41" fontId="5" fillId="0" borderId="0" xfId="6" applyNumberFormat="1" applyFont="1" applyFill="1" applyBorder="1" applyAlignment="1">
      <alignment horizontal="centerContinuous"/>
    </xf>
    <xf numFmtId="164" fontId="15" fillId="0" borderId="0" xfId="6" applyNumberFormat="1" applyFont="1" applyFill="1" applyBorder="1" applyAlignment="1">
      <alignment horizontal="centerContinuous"/>
    </xf>
    <xf numFmtId="166" fontId="16" fillId="0" borderId="0" xfId="6" applyNumberFormat="1" applyFont="1" applyFill="1" applyBorder="1" applyAlignment="1">
      <alignment horizontal="centerContinuous"/>
    </xf>
    <xf numFmtId="166" fontId="5" fillId="0" borderId="0" xfId="6" applyNumberFormat="1" applyFont="1" applyFill="1" applyBorder="1" applyAlignment="1">
      <alignment horizontal="centerContinuous"/>
    </xf>
    <xf numFmtId="166" fontId="3" fillId="0" borderId="0" xfId="6" applyNumberFormat="1" applyFont="1" applyFill="1" applyBorder="1" applyAlignment="1">
      <alignment horizontal="centerContinuous"/>
    </xf>
    <xf numFmtId="167" fontId="2" fillId="0" borderId="0" xfId="6" applyNumberFormat="1" applyFont="1" applyFill="1" applyBorder="1" applyAlignment="1">
      <alignment horizontal="centerContinuous"/>
    </xf>
    <xf numFmtId="41" fontId="3" fillId="0" borderId="0" xfId="6" applyNumberFormat="1" applyFont="1" applyFill="1" applyBorder="1" applyAlignment="1">
      <alignment horizontal="centerContinuous"/>
    </xf>
    <xf numFmtId="166" fontId="15" fillId="0" borderId="0" xfId="6" applyNumberFormat="1" applyFont="1" applyFill="1" applyBorder="1" applyAlignment="1">
      <alignment horizontal="centerContinuous"/>
    </xf>
    <xf numFmtId="41" fontId="6" fillId="0" borderId="0" xfId="5" applyNumberFormat="1" applyFont="1" applyFill="1" applyBorder="1" applyAlignment="1">
      <alignment horizontal="center"/>
    </xf>
    <xf numFmtId="0" fontId="6" fillId="0" borderId="0" xfId="6" applyFont="1" applyFill="1" applyBorder="1" applyAlignment="1">
      <alignment horizontal="left"/>
    </xf>
    <xf numFmtId="164" fontId="5" fillId="0" borderId="0" xfId="6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vertical="top"/>
    </xf>
    <xf numFmtId="0" fontId="5" fillId="0" borderId="0" xfId="1" applyFont="1"/>
    <xf numFmtId="0" fontId="5" fillId="0" borderId="0" xfId="5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vertical="top" wrapText="1"/>
    </xf>
    <xf numFmtId="164" fontId="5" fillId="2" borderId="4" xfId="1" applyNumberFormat="1" applyFont="1" applyFill="1" applyBorder="1" applyAlignment="1">
      <alignment horizontal="center" vertical="top"/>
    </xf>
    <xf numFmtId="166" fontId="5" fillId="2" borderId="4" xfId="1" applyNumberFormat="1" applyFont="1" applyFill="1" applyBorder="1" applyAlignment="1">
      <alignment horizontal="center" vertical="top"/>
    </xf>
    <xf numFmtId="164" fontId="17" fillId="0" borderId="0" xfId="6" applyNumberFormat="1" applyFont="1" applyFill="1" applyBorder="1" applyAlignment="1">
      <alignment horizontal="centerContinuous"/>
    </xf>
    <xf numFmtId="164" fontId="9" fillId="0" borderId="0" xfId="6" applyNumberFormat="1" applyFont="1" applyFill="1" applyBorder="1" applyAlignment="1">
      <alignment horizontal="centerContinuous"/>
    </xf>
    <xf numFmtId="164" fontId="18" fillId="0" borderId="0" xfId="6" applyNumberFormat="1" applyFont="1" applyFill="1" applyBorder="1" applyAlignment="1">
      <alignment horizontal="centerContinuous"/>
    </xf>
    <xf numFmtId="0" fontId="1" fillId="0" borderId="0" xfId="1"/>
    <xf numFmtId="0" fontId="2" fillId="0" borderId="0" xfId="4" applyFont="1" applyFill="1" applyBorder="1" applyAlignment="1">
      <alignment horizontal="centerContinuous"/>
    </xf>
    <xf numFmtId="0" fontId="5" fillId="0" borderId="0" xfId="1" applyFont="1" applyFill="1" applyBorder="1"/>
    <xf numFmtId="0" fontId="5" fillId="0" borderId="0" xfId="1" applyFont="1" applyFill="1" applyBorder="1" applyAlignment="1">
      <alignment vertical="top"/>
    </xf>
    <xf numFmtId="0" fontId="2" fillId="0" borderId="0" xfId="6" applyFont="1" applyFill="1" applyBorder="1" applyAlignment="1">
      <alignment horizontal="centerContinuous"/>
    </xf>
    <xf numFmtId="166" fontId="6" fillId="2" borderId="6" xfId="5" applyNumberFormat="1" applyFont="1" applyFill="1" applyBorder="1" applyAlignment="1">
      <alignment horizontal="right" wrapText="1"/>
    </xf>
    <xf numFmtId="0" fontId="6" fillId="0" borderId="0" xfId="16" applyFont="1" applyFill="1" applyBorder="1" applyAlignment="1">
      <alignment horizontal="left" vertical="top"/>
    </xf>
    <xf numFmtId="0" fontId="6" fillId="0" borderId="0" xfId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horizontal="center" vertical="top"/>
    </xf>
    <xf numFmtId="0" fontId="5" fillId="0" borderId="0" xfId="16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center" vertical="top"/>
    </xf>
    <xf numFmtId="0" fontId="6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5" fillId="0" borderId="0" xfId="1" applyFont="1"/>
    <xf numFmtId="0" fontId="6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/>
    </xf>
    <xf numFmtId="0" fontId="6" fillId="2" borderId="2" xfId="5" applyFont="1" applyFill="1" applyBorder="1" applyAlignment="1">
      <alignment horizontal="left"/>
    </xf>
    <xf numFmtId="164" fontId="6" fillId="2" borderId="6" xfId="1" applyNumberFormat="1" applyFont="1" applyFill="1" applyBorder="1" applyAlignment="1">
      <alignment horizontal="center"/>
    </xf>
    <xf numFmtId="0" fontId="5" fillId="2" borderId="3" xfId="1" applyFont="1" applyFill="1" applyBorder="1"/>
    <xf numFmtId="164" fontId="5" fillId="2" borderId="8" xfId="1" applyNumberFormat="1" applyFont="1" applyFill="1" applyBorder="1"/>
    <xf numFmtId="166" fontId="5" fillId="2" borderId="9" xfId="1" applyNumberFormat="1" applyFont="1" applyFill="1" applyBorder="1"/>
    <xf numFmtId="166" fontId="5" fillId="0" borderId="0" xfId="1" applyNumberFormat="1" applyFont="1" applyFill="1" applyBorder="1"/>
    <xf numFmtId="166" fontId="5" fillId="2" borderId="8" xfId="1" applyNumberFormat="1" applyFont="1" applyFill="1" applyBorder="1"/>
    <xf numFmtId="0" fontId="2" fillId="0" borderId="0" xfId="5" applyFont="1" applyFill="1" applyBorder="1" applyAlignment="1">
      <alignment horizontal="centerContinuous"/>
    </xf>
    <xf numFmtId="164" fontId="2" fillId="0" borderId="0" xfId="5" applyNumberFormat="1" applyFont="1" applyFill="1" applyBorder="1" applyAlignment="1">
      <alignment horizontal="centerContinuous"/>
    </xf>
    <xf numFmtId="166" fontId="2" fillId="0" borderId="0" xfId="5" applyNumberFormat="1" applyFont="1" applyFill="1" applyBorder="1" applyAlignment="1">
      <alignment horizontal="centerContinuous"/>
    </xf>
    <xf numFmtId="167" fontId="2" fillId="0" borderId="0" xfId="5" applyNumberFormat="1" applyFont="1" applyFill="1" applyBorder="1" applyAlignment="1">
      <alignment horizontal="centerContinuous"/>
    </xf>
    <xf numFmtId="164" fontId="3" fillId="0" borderId="0" xfId="5" applyNumberFormat="1" applyFont="1" applyFill="1" applyBorder="1" applyAlignment="1">
      <alignment horizontal="centerContinuous"/>
    </xf>
    <xf numFmtId="166" fontId="3" fillId="0" borderId="0" xfId="5" applyNumberFormat="1" applyFont="1" applyFill="1" applyBorder="1" applyAlignment="1">
      <alignment horizontal="centerContinuous"/>
    </xf>
    <xf numFmtId="166" fontId="5" fillId="0" borderId="0" xfId="5" applyNumberFormat="1" applyFont="1" applyFill="1" applyBorder="1" applyAlignment="1">
      <alignment horizontal="centerContinuous"/>
    </xf>
    <xf numFmtId="0" fontId="6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right"/>
    </xf>
    <xf numFmtId="166" fontId="5" fillId="0" borderId="0" xfId="5" applyNumberFormat="1" applyFont="1" applyFill="1" applyBorder="1" applyAlignment="1">
      <alignment horizontal="right"/>
    </xf>
    <xf numFmtId="164" fontId="6" fillId="0" borderId="0" xfId="5" applyNumberFormat="1" applyFont="1" applyFill="1" applyBorder="1"/>
    <xf numFmtId="0" fontId="6" fillId="0" borderId="0" xfId="5" applyFont="1" applyFill="1" applyBorder="1" applyAlignment="1">
      <alignment horizontal="left"/>
    </xf>
    <xf numFmtId="0" fontId="5" fillId="2" borderId="1" xfId="1" applyFont="1" applyFill="1" applyBorder="1" applyAlignment="1">
      <alignment vertical="top"/>
    </xf>
    <xf numFmtId="166" fontId="5" fillId="2" borderId="4" xfId="5" applyNumberFormat="1" applyFont="1" applyFill="1" applyBorder="1" applyAlignment="1">
      <alignment horizontal="center" vertical="top"/>
    </xf>
    <xf numFmtId="166" fontId="6" fillId="2" borderId="7" xfId="5" applyNumberFormat="1" applyFont="1" applyFill="1" applyBorder="1"/>
    <xf numFmtId="164" fontId="9" fillId="0" borderId="0" xfId="1" applyNumberFormat="1" applyFont="1" applyFill="1" applyBorder="1" applyAlignment="1">
      <alignment horizontal="center" vertical="top"/>
    </xf>
    <xf numFmtId="164" fontId="9" fillId="2" borderId="4" xfId="1" applyNumberFormat="1" applyFont="1" applyFill="1" applyBorder="1" applyAlignment="1">
      <alignment horizontal="center" vertical="top"/>
    </xf>
    <xf numFmtId="164" fontId="17" fillId="0" borderId="0" xfId="5" applyNumberFormat="1" applyFont="1" applyFill="1" applyBorder="1" applyAlignment="1">
      <alignment horizontal="centerContinuous"/>
    </xf>
    <xf numFmtId="164" fontId="9" fillId="0" borderId="0" xfId="5" applyNumberFormat="1" applyFont="1" applyFill="1" applyBorder="1" applyAlignment="1">
      <alignment horizontal="centerContinuous"/>
    </xf>
    <xf numFmtId="164" fontId="18" fillId="0" borderId="0" xfId="5" applyNumberFormat="1" applyFont="1" applyFill="1" applyBorder="1" applyAlignment="1">
      <alignment horizontal="centerContinuous"/>
    </xf>
    <xf numFmtId="164" fontId="19" fillId="0" borderId="0" xfId="5" applyNumberFormat="1" applyFont="1" applyFill="1" applyBorder="1"/>
    <xf numFmtId="164" fontId="6" fillId="0" borderId="0" xfId="1" applyNumberFormat="1" applyFont="1" applyFill="1" applyBorder="1" applyAlignment="1">
      <alignment horizontal="center" vertical="center"/>
    </xf>
    <xf numFmtId="166" fontId="6" fillId="0" borderId="0" xfId="5" applyNumberFormat="1" applyFont="1" applyFill="1" applyBorder="1"/>
    <xf numFmtId="0" fontId="6" fillId="0" borderId="0" xfId="5" applyFont="1" applyFill="1" applyBorder="1" applyAlignment="1">
      <alignment horizontal="right"/>
    </xf>
    <xf numFmtId="166" fontId="6" fillId="0" borderId="0" xfId="5" applyNumberFormat="1" applyFont="1" applyFill="1" applyBorder="1" applyAlignment="1">
      <alignment horizontal="right"/>
    </xf>
    <xf numFmtId="164" fontId="1" fillId="0" borderId="0" xfId="1" applyNumberFormat="1"/>
    <xf numFmtId="166" fontId="5" fillId="0" borderId="0" xfId="5" applyNumberFormat="1" applyFont="1" applyFill="1" applyBorder="1"/>
    <xf numFmtId="166" fontId="6" fillId="0" borderId="0" xfId="5" applyNumberFormat="1" applyFont="1" applyFill="1" applyBorder="1" applyAlignment="1">
      <alignment horizontal="center" vertical="top"/>
    </xf>
    <xf numFmtId="0" fontId="2" fillId="0" borderId="0" xfId="6" applyFont="1" applyFill="1" applyBorder="1" applyAlignment="1">
      <alignment horizontal="right"/>
    </xf>
    <xf numFmtId="0" fontId="6" fillId="0" borderId="0" xfId="7" applyFont="1" applyFill="1" applyBorder="1" applyAlignment="1">
      <alignment horizontal="centerContinuous" vertical="center"/>
    </xf>
    <xf numFmtId="166" fontId="6" fillId="0" borderId="0" xfId="7" applyNumberFormat="1" applyFont="1" applyFill="1" applyBorder="1" applyAlignment="1">
      <alignment horizontal="centerContinuous" vertical="center"/>
    </xf>
    <xf numFmtId="166" fontId="6" fillId="2" borderId="4" xfId="5" applyNumberFormat="1" applyFont="1" applyFill="1" applyBorder="1" applyAlignment="1">
      <alignment horizontal="centerContinuous" vertical="center" wrapText="1"/>
    </xf>
    <xf numFmtId="166" fontId="6" fillId="2" borderId="5" xfId="5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6" fillId="2" borderId="1" xfId="7" applyFont="1" applyFill="1" applyBorder="1" applyAlignment="1">
      <alignment horizontal="right" vertical="center" wrapText="1"/>
    </xf>
    <xf numFmtId="41" fontId="6" fillId="0" borderId="0" xfId="5" applyNumberFormat="1" applyFont="1" applyFill="1" applyBorder="1" applyAlignment="1">
      <alignment horizontal="centerContinuous" vertical="center"/>
    </xf>
    <xf numFmtId="0" fontId="6" fillId="2" borderId="1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168" fontId="5" fillId="0" borderId="0" xfId="5" applyNumberFormat="1" applyFont="1" applyFill="1" applyBorder="1" applyAlignment="1">
      <alignment horizontal="center" vertical="center"/>
    </xf>
    <xf numFmtId="168" fontId="5" fillId="0" borderId="0" xfId="5" applyNumberFormat="1" applyFont="1" applyFill="1" applyBorder="1" applyAlignment="1">
      <alignment horizontal="right" vertical="center"/>
    </xf>
    <xf numFmtId="0" fontId="20" fillId="0" borderId="0" xfId="17" applyNumberFormat="1"/>
    <xf numFmtId="0" fontId="10" fillId="0" borderId="0" xfId="13" applyNumberFormat="1"/>
    <xf numFmtId="0" fontId="10" fillId="0" borderId="0" xfId="13" applyNumberFormat="1"/>
    <xf numFmtId="0" fontId="10" fillId="0" borderId="0" xfId="13" applyNumberFormat="1"/>
    <xf numFmtId="0" fontId="10" fillId="0" borderId="0" xfId="13" applyNumberFormat="1"/>
    <xf numFmtId="0" fontId="11" fillId="0" borderId="0" xfId="13" applyNumberFormat="1" applyFont="1"/>
    <xf numFmtId="164" fontId="8" fillId="0" borderId="0" xfId="5" applyNumberFormat="1" applyFont="1" applyFill="1" applyBorder="1"/>
    <xf numFmtId="164" fontId="8" fillId="0" borderId="0" xfId="1" applyNumberFormat="1" applyFont="1" applyFill="1" applyBorder="1" applyAlignment="1">
      <alignment horizontal="center" vertical="top"/>
    </xf>
    <xf numFmtId="166" fontId="5" fillId="2" borderId="5" xfId="1" applyNumberFormat="1" applyFont="1" applyFill="1" applyBorder="1" applyAlignment="1">
      <alignment horizontal="center" vertical="top"/>
    </xf>
    <xf numFmtId="166" fontId="5" fillId="0" borderId="0" xfId="6" applyNumberFormat="1" applyFont="1" applyFill="1" applyBorder="1" applyAlignment="1">
      <alignment horizontal="right"/>
    </xf>
    <xf numFmtId="0" fontId="1" fillId="0" borderId="0" xfId="1"/>
    <xf numFmtId="166" fontId="5" fillId="0" borderId="0" xfId="1" applyNumberFormat="1" applyFont="1" applyFill="1" applyBorder="1" applyAlignment="1">
      <alignment horizontal="center" vertical="top"/>
    </xf>
    <xf numFmtId="166" fontId="6" fillId="0" borderId="0" xfId="1" applyNumberFormat="1" applyFont="1" applyFill="1" applyBorder="1" applyAlignment="1">
      <alignment horizontal="center" vertical="top"/>
    </xf>
    <xf numFmtId="166" fontId="5" fillId="2" borderId="5" xfId="5" applyNumberFormat="1" applyFont="1" applyFill="1" applyBorder="1" applyAlignment="1">
      <alignment horizontal="center" vertical="top"/>
    </xf>
    <xf numFmtId="166" fontId="6" fillId="2" borderId="7" xfId="5" applyNumberFormat="1" applyFont="1" applyFill="1" applyBorder="1" applyAlignment="1">
      <alignment horizontal="right"/>
    </xf>
    <xf numFmtId="166" fontId="6" fillId="2" borderId="9" xfId="5" applyNumberFormat="1" applyFont="1" applyFill="1" applyBorder="1" applyAlignment="1">
      <alignment horizontal="right"/>
    </xf>
    <xf numFmtId="166" fontId="6" fillId="2" borderId="7" xfId="1" applyNumberFormat="1" applyFont="1" applyFill="1" applyBorder="1" applyAlignment="1">
      <alignment horizontal="center" vertical="top"/>
    </xf>
    <xf numFmtId="166" fontId="5" fillId="2" borderId="5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horizontal="center" vertical="center"/>
    </xf>
    <xf numFmtId="164" fontId="6" fillId="2" borderId="7" xfId="5" applyNumberFormat="1" applyFont="1" applyFill="1" applyBorder="1" applyAlignment="1">
      <alignment horizontal="right" wrapText="1"/>
    </xf>
    <xf numFmtId="164" fontId="6" fillId="2" borderId="9" xfId="5" applyNumberFormat="1" applyFont="1" applyFill="1" applyBorder="1" applyAlignment="1">
      <alignment horizontal="right"/>
    </xf>
    <xf numFmtId="164" fontId="5" fillId="2" borderId="5" xfId="1" applyNumberFormat="1" applyFont="1" applyFill="1" applyBorder="1" applyAlignment="1">
      <alignment horizontal="center" vertical="top"/>
    </xf>
    <xf numFmtId="164" fontId="6" fillId="2" borderId="7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vertical="center"/>
    </xf>
    <xf numFmtId="164" fontId="6" fillId="2" borderId="7" xfId="5" applyNumberFormat="1" applyFont="1" applyFill="1" applyBorder="1" applyAlignment="1">
      <alignment horizontal="right" wrapText="1"/>
    </xf>
    <xf numFmtId="164" fontId="6" fillId="2" borderId="9" xfId="5" applyNumberFormat="1" applyFont="1" applyFill="1" applyBorder="1" applyAlignment="1">
      <alignment horizontal="right"/>
    </xf>
    <xf numFmtId="164" fontId="6" fillId="2" borderId="7" xfId="1" applyNumberFormat="1" applyFont="1" applyFill="1" applyBorder="1" applyAlignment="1">
      <alignment horizontal="center"/>
    </xf>
    <xf numFmtId="164" fontId="5" fillId="2" borderId="5" xfId="10" applyNumberFormat="1" applyFont="1" applyFill="1" applyBorder="1" applyAlignment="1">
      <alignment horizontal="center" vertical="top"/>
    </xf>
    <xf numFmtId="0" fontId="10" fillId="0" borderId="0" xfId="13" applyNumberFormat="1"/>
    <xf numFmtId="164" fontId="6" fillId="2" borderId="7" xfId="5" applyNumberFormat="1" applyFont="1" applyFill="1" applyBorder="1" applyAlignment="1">
      <alignment horizontal="right" wrapText="1"/>
    </xf>
    <xf numFmtId="164" fontId="6" fillId="2" borderId="9" xfId="5" applyNumberFormat="1" applyFont="1" applyFill="1" applyBorder="1" applyAlignment="1">
      <alignment horizontal="right"/>
    </xf>
    <xf numFmtId="164" fontId="5" fillId="2" borderId="5" xfId="1" applyNumberFormat="1" applyFont="1" applyFill="1" applyBorder="1" applyAlignment="1">
      <alignment horizontal="center" vertical="top"/>
    </xf>
    <xf numFmtId="164" fontId="6" fillId="2" borderId="7" xfId="1" applyNumberFormat="1" applyFont="1" applyFill="1" applyBorder="1" applyAlignment="1">
      <alignment horizontal="center"/>
    </xf>
    <xf numFmtId="0" fontId="11" fillId="0" borderId="0" xfId="13" applyNumberFormat="1" applyFont="1"/>
    <xf numFmtId="164" fontId="6" fillId="2" borderId="6" xfId="5" applyNumberFormat="1" applyFont="1" applyFill="1" applyBorder="1" applyAlignment="1">
      <alignment horizontal="right" wrapText="1"/>
    </xf>
    <xf numFmtId="164" fontId="6" fillId="2" borderId="7" xfId="5" applyNumberFormat="1" applyFont="1" applyFill="1" applyBorder="1" applyAlignment="1">
      <alignment horizontal="right" wrapText="1"/>
    </xf>
    <xf numFmtId="166" fontId="6" fillId="2" borderId="7" xfId="5" applyNumberFormat="1" applyFont="1" applyFill="1" applyBorder="1" applyAlignment="1">
      <alignment horizontal="right" wrapText="1"/>
    </xf>
    <xf numFmtId="166" fontId="6" fillId="0" borderId="0" xfId="7" applyNumberFormat="1" applyFont="1" applyFill="1" applyBorder="1" applyAlignment="1">
      <alignment horizontal="right"/>
    </xf>
    <xf numFmtId="164" fontId="6" fillId="2" borderId="8" xfId="5" applyNumberFormat="1" applyFont="1" applyFill="1" applyBorder="1" applyAlignment="1">
      <alignment horizontal="right"/>
    </xf>
    <xf numFmtId="164" fontId="6" fillId="2" borderId="9" xfId="5" applyNumberFormat="1" applyFont="1" applyFill="1" applyBorder="1" applyAlignment="1">
      <alignment horizontal="right"/>
    </xf>
    <xf numFmtId="166" fontId="6" fillId="2" borderId="9" xfId="5" applyNumberFormat="1" applyFont="1" applyFill="1" applyBorder="1" applyAlignment="1">
      <alignment horizontal="right"/>
    </xf>
    <xf numFmtId="164" fontId="6" fillId="3" borderId="6" xfId="1" applyNumberFormat="1" applyFont="1" applyFill="1" applyBorder="1" applyAlignment="1">
      <alignment horizontal="center"/>
    </xf>
    <xf numFmtId="0" fontId="6" fillId="0" borderId="0" xfId="7" applyFont="1" applyFill="1" applyBorder="1" applyAlignment="1">
      <alignment horizontal="right"/>
    </xf>
    <xf numFmtId="41" fontId="6" fillId="0" borderId="0" xfId="5" applyNumberFormat="1" applyFont="1" applyFill="1" applyBorder="1" applyAlignment="1">
      <alignment horizontal="centerContinuous"/>
    </xf>
    <xf numFmtId="0" fontId="6" fillId="0" borderId="0" xfId="7" applyFont="1" applyFill="1" applyBorder="1" applyAlignment="1">
      <alignment horizontal="center"/>
    </xf>
    <xf numFmtId="166" fontId="6" fillId="0" borderId="0" xfId="7" applyNumberFormat="1" applyFont="1" applyFill="1" applyBorder="1" applyAlignment="1">
      <alignment horizontal="center"/>
    </xf>
    <xf numFmtId="0" fontId="6" fillId="2" borderId="1" xfId="12" applyFont="1" applyFill="1" applyBorder="1" applyAlignment="1">
      <alignment horizontal="center"/>
    </xf>
    <xf numFmtId="41" fontId="6" fillId="0" borderId="0" xfId="5" applyNumberFormat="1" applyFont="1" applyFill="1" applyBorder="1" applyAlignment="1">
      <alignment horizontal="right"/>
    </xf>
    <xf numFmtId="41" fontId="5" fillId="0" borderId="0" xfId="12" applyNumberFormat="1" applyFont="1" applyFill="1" applyBorder="1" applyAlignment="1">
      <alignment horizontal="center"/>
    </xf>
    <xf numFmtId="41" fontId="5" fillId="0" borderId="0" xfId="12" applyNumberFormat="1" applyFont="1" applyFill="1" applyBorder="1" applyAlignment="1">
      <alignment horizontal="center" vertical="top"/>
    </xf>
    <xf numFmtId="166" fontId="5" fillId="0" borderId="0" xfId="9" applyNumberFormat="1" applyFont="1" applyFill="1" applyBorder="1" applyAlignment="1">
      <alignment horizontal="center" vertical="top"/>
    </xf>
    <xf numFmtId="0" fontId="5" fillId="2" borderId="1" xfId="12" applyFont="1" applyFill="1" applyBorder="1" applyAlignment="1">
      <alignment horizontal="right" vertical="top"/>
    </xf>
    <xf numFmtId="164" fontId="5" fillId="2" borderId="4" xfId="12" applyNumberFormat="1" applyFont="1" applyFill="1" applyBorder="1" applyAlignment="1">
      <alignment horizontal="center" vertical="top"/>
    </xf>
    <xf numFmtId="164" fontId="5" fillId="2" borderId="5" xfId="12" applyNumberFormat="1" applyFont="1" applyFill="1" applyBorder="1" applyAlignment="1">
      <alignment horizontal="center" vertical="top"/>
    </xf>
    <xf numFmtId="37" fontId="5" fillId="0" borderId="0" xfId="12" applyNumberFormat="1" applyFont="1" applyFill="1" applyBorder="1" applyAlignment="1">
      <alignment horizontal="center" vertical="top"/>
    </xf>
    <xf numFmtId="164" fontId="6" fillId="2" borderId="4" xfId="12" applyNumberFormat="1" applyFont="1" applyFill="1" applyBorder="1" applyAlignment="1">
      <alignment horizontal="center" vertical="top"/>
    </xf>
    <xf numFmtId="166" fontId="6" fillId="2" borderId="5" xfId="9" applyNumberFormat="1" applyFont="1" applyFill="1" applyBorder="1" applyAlignment="1">
      <alignment horizontal="center" vertical="top"/>
    </xf>
    <xf numFmtId="0" fontId="6" fillId="2" borderId="2" xfId="12" applyFont="1" applyFill="1" applyBorder="1" applyAlignment="1">
      <alignment horizontal="left"/>
    </xf>
    <xf numFmtId="164" fontId="6" fillId="2" borderId="6" xfId="12" applyNumberFormat="1" applyFont="1" applyFill="1" applyBorder="1" applyAlignment="1">
      <alignment horizontal="center"/>
    </xf>
    <xf numFmtId="164" fontId="6" fillId="2" borderId="7" xfId="12" applyNumberFormat="1" applyFont="1" applyFill="1" applyBorder="1" applyAlignment="1">
      <alignment horizontal="center"/>
    </xf>
    <xf numFmtId="37" fontId="6" fillId="0" borderId="0" xfId="12" applyNumberFormat="1" applyFont="1" applyFill="1" applyBorder="1" applyAlignment="1">
      <alignment horizontal="center"/>
    </xf>
    <xf numFmtId="0" fontId="5" fillId="2" borderId="3" xfId="12" applyFont="1" applyFill="1" applyBorder="1" applyAlignment="1">
      <alignment horizontal="center"/>
    </xf>
    <xf numFmtId="164" fontId="5" fillId="2" borderId="8" xfId="12" applyNumberFormat="1" applyFont="1" applyFill="1" applyBorder="1" applyAlignment="1">
      <alignment horizontal="center"/>
    </xf>
    <xf numFmtId="164" fontId="5" fillId="2" borderId="9" xfId="12" applyNumberFormat="1" applyFont="1" applyFill="1" applyBorder="1" applyAlignment="1">
      <alignment horizontal="center"/>
    </xf>
    <xf numFmtId="164" fontId="6" fillId="2" borderId="8" xfId="12" applyNumberFormat="1" applyFont="1" applyFill="1" applyBorder="1" applyAlignment="1">
      <alignment horizontal="center"/>
    </xf>
    <xf numFmtId="166" fontId="6" fillId="2" borderId="9" xfId="12" applyNumberFormat="1" applyFont="1" applyFill="1" applyBorder="1" applyAlignment="1">
      <alignment horizontal="center"/>
    </xf>
    <xf numFmtId="166" fontId="5" fillId="0" borderId="0" xfId="12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166" fontId="5" fillId="0" borderId="0" xfId="9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horizontal="left" vertical="center" wrapText="1"/>
    </xf>
    <xf numFmtId="41" fontId="5" fillId="0" borderId="0" xfId="12" applyNumberFormat="1" applyFont="1" applyFill="1" applyBorder="1" applyAlignment="1">
      <alignment horizontal="center" vertical="center"/>
    </xf>
    <xf numFmtId="166" fontId="6" fillId="2" borderId="7" xfId="9" applyNumberFormat="1" applyFont="1" applyFill="1" applyBorder="1" applyAlignment="1">
      <alignment horizontal="center" vertical="top"/>
    </xf>
    <xf numFmtId="166" fontId="6" fillId="2" borderId="1" xfId="8" applyNumberFormat="1" applyFont="1" applyFill="1" applyBorder="1" applyAlignment="1">
      <alignment horizontal="center" vertical="top"/>
    </xf>
    <xf numFmtId="166" fontId="6" fillId="2" borderId="2" xfId="1" applyNumberFormat="1" applyFont="1" applyFill="1" applyBorder="1" applyAlignment="1">
      <alignment horizontal="center" vertical="top"/>
    </xf>
    <xf numFmtId="166" fontId="6" fillId="2" borderId="3" xfId="12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 vertical="center"/>
    </xf>
    <xf numFmtId="0" fontId="11" fillId="0" borderId="10" xfId="13" applyNumberFormat="1" applyFont="1" applyBorder="1" applyAlignment="1">
      <alignment vertical="center"/>
    </xf>
    <xf numFmtId="166" fontId="5" fillId="0" borderId="10" xfId="9" applyNumberFormat="1" applyFont="1" applyFill="1" applyBorder="1" applyAlignment="1">
      <alignment horizontal="center" vertical="center"/>
    </xf>
    <xf numFmtId="166" fontId="5" fillId="0" borderId="10" xfId="1" applyNumberFormat="1" applyFont="1" applyFill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/>
    </xf>
    <xf numFmtId="0" fontId="11" fillId="0" borderId="11" xfId="13" applyNumberFormat="1" applyFont="1" applyBorder="1" applyAlignment="1">
      <alignment vertical="center"/>
    </xf>
    <xf numFmtId="166" fontId="5" fillId="0" borderId="11" xfId="9" applyNumberFormat="1" applyFont="1" applyFill="1" applyBorder="1" applyAlignment="1">
      <alignment horizontal="center" vertical="center"/>
    </xf>
    <xf numFmtId="166" fontId="5" fillId="0" borderId="11" xfId="1" applyNumberFormat="1" applyFont="1" applyFill="1" applyBorder="1" applyAlignment="1">
      <alignment horizontal="center" vertical="center"/>
    </xf>
    <xf numFmtId="0" fontId="11" fillId="0" borderId="12" xfId="13" applyNumberFormat="1" applyFont="1" applyBorder="1" applyAlignment="1">
      <alignment vertical="center"/>
    </xf>
    <xf numFmtId="166" fontId="5" fillId="0" borderId="12" xfId="9" applyNumberFormat="1" applyFont="1" applyFill="1" applyBorder="1" applyAlignment="1">
      <alignment horizontal="center" vertical="center"/>
    </xf>
    <xf numFmtId="166" fontId="5" fillId="0" borderId="12" xfId="1" applyNumberFormat="1" applyFont="1" applyFill="1" applyBorder="1" applyAlignment="1">
      <alignment horizontal="center" vertical="center"/>
    </xf>
    <xf numFmtId="166" fontId="6" fillId="2" borderId="1" xfId="5" applyNumberFormat="1" applyFont="1" applyFill="1" applyBorder="1" applyAlignment="1">
      <alignment horizontal="right" wrapText="1"/>
    </xf>
    <xf numFmtId="166" fontId="6" fillId="2" borderId="2" xfId="5" applyNumberFormat="1" applyFont="1" applyFill="1" applyBorder="1" applyAlignment="1">
      <alignment horizontal="right"/>
    </xf>
    <xf numFmtId="166" fontId="6" fillId="2" borderId="3" xfId="5" applyNumberFormat="1" applyFont="1" applyFill="1" applyBorder="1" applyAlignment="1">
      <alignment horizontal="right"/>
    </xf>
    <xf numFmtId="164" fontId="5" fillId="0" borderId="12" xfId="1" applyNumberFormat="1" applyFont="1" applyFill="1" applyBorder="1" applyAlignment="1">
      <alignment horizontal="center" vertical="center"/>
    </xf>
    <xf numFmtId="164" fontId="6" fillId="2" borderId="6" xfId="5" applyNumberFormat="1" applyFont="1" applyFill="1" applyBorder="1" applyAlignment="1">
      <alignment horizontal="right" wrapText="1"/>
    </xf>
    <xf numFmtId="164" fontId="6" fillId="2" borderId="7" xfId="5" applyNumberFormat="1" applyFont="1" applyFill="1" applyBorder="1" applyAlignment="1">
      <alignment horizontal="right" wrapText="1"/>
    </xf>
    <xf numFmtId="166" fontId="6" fillId="2" borderId="7" xfId="5" applyNumberFormat="1" applyFont="1" applyFill="1" applyBorder="1" applyAlignment="1">
      <alignment horizontal="right" wrapText="1"/>
    </xf>
    <xf numFmtId="166" fontId="6" fillId="0" borderId="0" xfId="7" applyNumberFormat="1" applyFont="1" applyFill="1" applyBorder="1" applyAlignment="1">
      <alignment horizontal="right"/>
    </xf>
    <xf numFmtId="164" fontId="6" fillId="2" borderId="8" xfId="5" applyNumberFormat="1" applyFont="1" applyFill="1" applyBorder="1" applyAlignment="1">
      <alignment horizontal="right"/>
    </xf>
    <xf numFmtId="164" fontId="6" fillId="2" borderId="9" xfId="5" applyNumberFormat="1" applyFont="1" applyFill="1" applyBorder="1" applyAlignment="1">
      <alignment horizontal="right"/>
    </xf>
    <xf numFmtId="166" fontId="6" fillId="2" borderId="9" xfId="5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Continuous"/>
    </xf>
    <xf numFmtId="0" fontId="6" fillId="0" borderId="0" xfId="7" applyFont="1" applyFill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166" fontId="5" fillId="0" borderId="0" xfId="9" applyNumberFormat="1" applyFont="1" applyFill="1" applyBorder="1" applyAlignment="1">
      <alignment horizontal="center" vertical="center"/>
    </xf>
    <xf numFmtId="166" fontId="6" fillId="2" borderId="7" xfId="9" applyNumberFormat="1" applyFont="1" applyFill="1" applyBorder="1" applyAlignment="1">
      <alignment horizontal="center" vertical="top"/>
    </xf>
    <xf numFmtId="166" fontId="6" fillId="0" borderId="0" xfId="9" applyNumberFormat="1" applyFont="1" applyFill="1" applyBorder="1" applyAlignment="1">
      <alignment horizontal="center"/>
    </xf>
    <xf numFmtId="0" fontId="5" fillId="2" borderId="1" xfId="9" applyFont="1" applyFill="1" applyBorder="1" applyAlignment="1">
      <alignment horizontal="centerContinuous"/>
    </xf>
    <xf numFmtId="3" fontId="5" fillId="0" borderId="0" xfId="9" applyNumberFormat="1" applyFont="1" applyFill="1" applyBorder="1" applyAlignment="1">
      <alignment horizontal="center"/>
    </xf>
    <xf numFmtId="164" fontId="5" fillId="2" borderId="4" xfId="9" applyNumberFormat="1" applyFont="1" applyFill="1" applyBorder="1" applyAlignment="1">
      <alignment horizontal="center"/>
    </xf>
    <xf numFmtId="164" fontId="5" fillId="2" borderId="5" xfId="9" applyNumberFormat="1" applyFont="1" applyFill="1" applyBorder="1" applyAlignment="1">
      <alignment horizontal="center"/>
    </xf>
    <xf numFmtId="166" fontId="5" fillId="2" borderId="5" xfId="9" applyNumberFormat="1" applyFont="1" applyFill="1" applyBorder="1" applyAlignment="1">
      <alignment horizontal="center"/>
    </xf>
    <xf numFmtId="166" fontId="5" fillId="0" borderId="0" xfId="9" applyNumberFormat="1" applyFont="1" applyFill="1" applyBorder="1" applyAlignment="1">
      <alignment horizontal="center"/>
    </xf>
    <xf numFmtId="166" fontId="5" fillId="2" borderId="4" xfId="9" applyNumberFormat="1" applyFont="1" applyFill="1" applyBorder="1"/>
    <xf numFmtId="0" fontId="6" fillId="2" borderId="2" xfId="9" applyFont="1" applyFill="1" applyBorder="1" applyAlignment="1">
      <alignment horizontal="center"/>
    </xf>
    <xf numFmtId="3" fontId="6" fillId="0" borderId="0" xfId="9" applyNumberFormat="1" applyFont="1" applyFill="1" applyBorder="1" applyAlignment="1">
      <alignment horizontal="center"/>
    </xf>
    <xf numFmtId="164" fontId="6" fillId="2" borderId="6" xfId="9" applyNumberFormat="1" applyFont="1" applyFill="1" applyBorder="1" applyAlignment="1">
      <alignment horizontal="center"/>
    </xf>
    <xf numFmtId="164" fontId="6" fillId="2" borderId="7" xfId="9" applyNumberFormat="1" applyFont="1" applyFill="1" applyBorder="1" applyAlignment="1">
      <alignment horizontal="center"/>
    </xf>
    <xf numFmtId="0" fontId="6" fillId="2" borderId="3" xfId="9" applyFont="1" applyFill="1" applyBorder="1" applyAlignment="1">
      <alignment horizontal="center"/>
    </xf>
    <xf numFmtId="164" fontId="6" fillId="2" borderId="8" xfId="9" applyNumberFormat="1" applyFont="1" applyFill="1" applyBorder="1" applyAlignment="1">
      <alignment horizontal="center"/>
    </xf>
    <xf numFmtId="164" fontId="6" fillId="2" borderId="9" xfId="9" applyNumberFormat="1" applyFont="1" applyFill="1" applyBorder="1" applyAlignment="1">
      <alignment horizontal="center"/>
    </xf>
    <xf numFmtId="166" fontId="5" fillId="2" borderId="9" xfId="9" applyNumberFormat="1" applyFont="1" applyFill="1" applyBorder="1" applyAlignment="1">
      <alignment horizontal="center"/>
    </xf>
    <xf numFmtId="166" fontId="6" fillId="2" borderId="8" xfId="9" applyNumberFormat="1" applyFont="1" applyFill="1" applyBorder="1" applyAlignment="1">
      <alignment horizontal="center"/>
    </xf>
    <xf numFmtId="166" fontId="5" fillId="2" borderId="9" xfId="9" applyNumberFormat="1" applyFont="1" applyFill="1" applyBorder="1"/>
    <xf numFmtId="0" fontId="5" fillId="0" borderId="0" xfId="9" applyFont="1" applyFill="1" applyBorder="1" applyAlignment="1">
      <alignment horizontal="center" vertical="center"/>
    </xf>
    <xf numFmtId="3" fontId="5" fillId="0" borderId="0" xfId="9" applyNumberFormat="1" applyFont="1" applyFill="1" applyBorder="1" applyAlignment="1">
      <alignment horizontal="center" vertical="center"/>
    </xf>
    <xf numFmtId="164" fontId="8" fillId="2" borderId="6" xfId="9" applyNumberFormat="1" applyFont="1" applyFill="1" applyBorder="1" applyAlignment="1">
      <alignment horizontal="center" vertical="center"/>
    </xf>
    <xf numFmtId="164" fontId="8" fillId="2" borderId="5" xfId="9" applyNumberFormat="1" applyFont="1" applyFill="1" applyBorder="1" applyAlignment="1">
      <alignment horizontal="center"/>
    </xf>
    <xf numFmtId="0" fontId="6" fillId="0" borderId="0" xfId="7" applyFont="1" applyFill="1" applyBorder="1" applyAlignment="1">
      <alignment horizontal="centerContinuous" vertical="center"/>
    </xf>
    <xf numFmtId="166" fontId="6" fillId="0" borderId="0" xfId="7" applyNumberFormat="1" applyFont="1" applyFill="1" applyBorder="1" applyAlignment="1">
      <alignment horizontal="centerContinuous" vertical="center"/>
    </xf>
    <xf numFmtId="0" fontId="6" fillId="2" borderId="1" xfId="9" applyFont="1" applyFill="1" applyBorder="1" applyAlignment="1">
      <alignment horizontal="center" vertical="center"/>
    </xf>
    <xf numFmtId="164" fontId="6" fillId="2" borderId="7" xfId="5" applyNumberFormat="1" applyFont="1" applyFill="1" applyBorder="1" applyAlignment="1">
      <alignment horizontal="right" wrapText="1"/>
    </xf>
    <xf numFmtId="164" fontId="6" fillId="2" borderId="9" xfId="5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center" vertical="center"/>
    </xf>
    <xf numFmtId="164" fontId="5" fillId="2" borderId="5" xfId="7" applyNumberFormat="1" applyFont="1" applyFill="1" applyBorder="1" applyAlignment="1">
      <alignment horizontal="center"/>
    </xf>
    <xf numFmtId="164" fontId="6" fillId="2" borderId="7" xfId="7" applyNumberFormat="1" applyFont="1" applyFill="1" applyBorder="1" applyAlignment="1">
      <alignment horizontal="center"/>
    </xf>
    <xf numFmtId="164" fontId="5" fillId="2" borderId="9" xfId="7" applyNumberFormat="1" applyFont="1" applyFill="1" applyBorder="1" applyAlignment="1">
      <alignment horizontal="center"/>
    </xf>
    <xf numFmtId="166" fontId="6" fillId="2" borderId="6" xfId="1" applyNumberFormat="1" applyFont="1" applyFill="1" applyBorder="1" applyAlignment="1">
      <alignment horizontal="center" vertical="top"/>
    </xf>
    <xf numFmtId="166" fontId="6" fillId="2" borderId="7" xfId="1" applyNumberFormat="1" applyFont="1" applyFill="1" applyBorder="1" applyAlignment="1">
      <alignment horizontal="center" vertical="top"/>
    </xf>
    <xf numFmtId="166" fontId="6" fillId="2" borderId="7" xfId="5" applyNumberFormat="1" applyFont="1" applyFill="1" applyBorder="1" applyAlignment="1">
      <alignment horizontal="right"/>
    </xf>
    <xf numFmtId="166" fontId="6" fillId="2" borderId="8" xfId="5" applyNumberFormat="1" applyFont="1" applyFill="1" applyBorder="1" applyAlignment="1">
      <alignment horizontal="right"/>
    </xf>
    <xf numFmtId="166" fontId="6" fillId="2" borderId="9" xfId="5" applyNumberFormat="1" applyFont="1" applyFill="1" applyBorder="1" applyAlignment="1">
      <alignment horizontal="right"/>
    </xf>
    <xf numFmtId="164" fontId="6" fillId="2" borderId="4" xfId="5" applyNumberFormat="1" applyFont="1" applyFill="1" applyBorder="1" applyAlignment="1">
      <alignment horizontal="center" vertical="center" wrapText="1"/>
    </xf>
    <xf numFmtId="164" fontId="6" fillId="2" borderId="5" xfId="5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left" wrapText="1"/>
    </xf>
    <xf numFmtId="0" fontId="6" fillId="2" borderId="3" xfId="5" applyFont="1" applyFill="1" applyBorder="1" applyAlignment="1">
      <alignment horizontal="left" wrapText="1"/>
    </xf>
    <xf numFmtId="0" fontId="6" fillId="2" borderId="2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165" fontId="6" fillId="2" borderId="4" xfId="2" applyFont="1" applyFill="1" applyBorder="1" applyAlignment="1">
      <alignment horizontal="center" wrapText="1"/>
    </xf>
    <xf numFmtId="165" fontId="6" fillId="2" borderId="5" xfId="2" applyFont="1" applyFill="1" applyBorder="1" applyAlignment="1">
      <alignment horizontal="center" wrapText="1"/>
    </xf>
    <xf numFmtId="0" fontId="6" fillId="2" borderId="2" xfId="10" applyFont="1" applyFill="1" applyBorder="1" applyAlignment="1">
      <alignment horizontal="left"/>
    </xf>
    <xf numFmtId="0" fontId="6" fillId="2" borderId="3" xfId="10" applyFont="1" applyFill="1" applyBorder="1" applyAlignment="1">
      <alignment horizontal="left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6" fillId="2" borderId="4" xfId="5" applyNumberFormat="1" applyFont="1" applyFill="1" applyBorder="1" applyAlignment="1">
      <alignment horizontal="center" wrapText="1"/>
    </xf>
    <xf numFmtId="164" fontId="6" fillId="2" borderId="5" xfId="5" applyNumberFormat="1" applyFont="1" applyFill="1" applyBorder="1" applyAlignment="1">
      <alignment horizontal="center" wrapText="1"/>
    </xf>
    <xf numFmtId="0" fontId="6" fillId="2" borderId="2" xfId="12" applyFont="1" applyFill="1" applyBorder="1" applyAlignment="1">
      <alignment horizontal="left"/>
    </xf>
    <xf numFmtId="0" fontId="6" fillId="2" borderId="3" xfId="12" applyFont="1" applyFill="1" applyBorder="1" applyAlignment="1">
      <alignment horizontal="left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top"/>
    </xf>
    <xf numFmtId="166" fontId="6" fillId="2" borderId="7" xfId="1" applyNumberFormat="1" applyFont="1" applyFill="1" applyBorder="1" applyAlignment="1">
      <alignment horizontal="center" vertical="top"/>
    </xf>
    <xf numFmtId="0" fontId="6" fillId="2" borderId="2" xfId="9" applyFont="1" applyFill="1" applyBorder="1" applyAlignment="1">
      <alignment horizontal="center" wrapText="1"/>
    </xf>
    <xf numFmtId="0" fontId="6" fillId="2" borderId="3" xfId="9" applyFont="1" applyFill="1" applyBorder="1" applyAlignment="1">
      <alignment horizontal="center" wrapText="1"/>
    </xf>
    <xf numFmtId="166" fontId="6" fillId="2" borderId="6" xfId="5" applyNumberFormat="1" applyFont="1" applyFill="1" applyBorder="1" applyAlignment="1">
      <alignment horizontal="right"/>
    </xf>
    <xf numFmtId="166" fontId="6" fillId="2" borderId="7" xfId="5" applyNumberFormat="1" applyFont="1" applyFill="1" applyBorder="1" applyAlignment="1">
      <alignment horizontal="right"/>
    </xf>
    <xf numFmtId="166" fontId="6" fillId="2" borderId="8" xfId="5" applyNumberFormat="1" applyFont="1" applyFill="1" applyBorder="1" applyAlignment="1">
      <alignment horizontal="right"/>
    </xf>
    <xf numFmtId="166" fontId="6" fillId="2" borderId="9" xfId="5" applyNumberFormat="1" applyFont="1" applyFill="1" applyBorder="1" applyAlignment="1">
      <alignment horizontal="right"/>
    </xf>
    <xf numFmtId="166" fontId="6" fillId="2" borderId="4" xfId="5" applyNumberFormat="1" applyFont="1" applyFill="1" applyBorder="1" applyAlignment="1">
      <alignment horizontal="right" vertical="center" wrapText="1"/>
    </xf>
    <xf numFmtId="166" fontId="6" fillId="2" borderId="5" xfId="5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vertical="center"/>
    </xf>
    <xf numFmtId="164" fontId="6" fillId="0" borderId="0" xfId="5" applyNumberFormat="1" applyFont="1" applyFill="1" applyBorder="1" applyAlignment="1">
      <alignment horizontal="center" wrapText="1"/>
    </xf>
    <xf numFmtId="166" fontId="6" fillId="0" borderId="0" xfId="5" applyNumberFormat="1" applyFont="1" applyFill="1" applyBorder="1" applyAlignment="1">
      <alignment horizontal="center" wrapText="1"/>
    </xf>
    <xf numFmtId="0" fontId="5" fillId="0" borderId="0" xfId="9" applyFont="1" applyFill="1" applyBorder="1" applyAlignment="1">
      <alignment horizontal="center" vertical="center"/>
    </xf>
    <xf numFmtId="0" fontId="6" fillId="2" borderId="4" xfId="5" applyFont="1" applyFill="1" applyBorder="1" applyAlignment="1">
      <alignment horizontal="center" vertical="center"/>
    </xf>
    <xf numFmtId="0" fontId="6" fillId="2" borderId="5" xfId="5" applyFont="1" applyFill="1" applyBorder="1" applyAlignment="1">
      <alignment horizontal="center" vertical="center"/>
    </xf>
    <xf numFmtId="0" fontId="6" fillId="2" borderId="2" xfId="7" applyFont="1" applyFill="1" applyBorder="1" applyAlignment="1">
      <alignment horizontal="left" wrapText="1"/>
    </xf>
    <xf numFmtId="0" fontId="6" fillId="2" borderId="3" xfId="7" applyFont="1" applyFill="1" applyBorder="1" applyAlignment="1">
      <alignment horizontal="left" wrapText="1"/>
    </xf>
    <xf numFmtId="0" fontId="5" fillId="0" borderId="0" xfId="1" applyFont="1" applyFill="1"/>
    <xf numFmtId="0" fontId="21" fillId="0" borderId="0" xfId="5" applyFont="1" applyFill="1" applyBorder="1" applyAlignment="1">
      <alignment vertical="top"/>
    </xf>
  </cellXfs>
  <cellStyles count="18">
    <cellStyle name="Comma 2" xfId="2"/>
    <cellStyle name="Currency 2" xfId="14"/>
    <cellStyle name="Hyperlink" xfId="15" builtinId="8"/>
    <cellStyle name="Normal" xfId="0" builtinId="0"/>
    <cellStyle name="Normal 2" xfId="13"/>
    <cellStyle name="Normal 3" xfId="1"/>
    <cellStyle name="Normal 4" xfId="17"/>
    <cellStyle name="Normal_DFAFFIL" xfId="6"/>
    <cellStyle name="Normal_DFAWARD" xfId="5"/>
    <cellStyle name="Normal_DFCOM" xfId="12"/>
    <cellStyle name="Normal_DFDISC" xfId="10"/>
    <cellStyle name="Normal_DFGENDER" xfId="8"/>
    <cellStyle name="Normal_DFLANG" xfId="7"/>
    <cellStyle name="Normal_DFYEARIN" xfId="9"/>
    <cellStyle name="Normal_PDFDISC" xfId="11"/>
    <cellStyle name="Normal_S3DISC" xfId="4"/>
    <cellStyle name="Normal_S3RANK" xfId="16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/>
  </sheetViews>
  <sheetFormatPr defaultRowHeight="15" x14ac:dyDescent="0.25"/>
  <cols>
    <col min="1" max="1" width="37.7109375" customWidth="1"/>
    <col min="2" max="2" width="1.5703125" customWidth="1"/>
    <col min="3" max="3" width="116.140625" customWidth="1"/>
  </cols>
  <sheetData>
    <row r="1" spans="1:3" ht="18" x14ac:dyDescent="0.35">
      <c r="A1" s="232" t="s">
        <v>130</v>
      </c>
      <c r="B1" s="232"/>
      <c r="C1" s="233"/>
    </row>
    <row r="2" spans="1:3" ht="18" x14ac:dyDescent="0.35">
      <c r="A2" s="234" t="s">
        <v>245</v>
      </c>
      <c r="B2" s="235"/>
      <c r="C2" s="235"/>
    </row>
    <row r="3" spans="1:3" ht="16.5" x14ac:dyDescent="0.3">
      <c r="A3" s="248"/>
      <c r="B3" s="248"/>
      <c r="C3" s="231"/>
    </row>
    <row r="4" spans="1:3" ht="16.5" x14ac:dyDescent="0.3">
      <c r="A4" s="236" t="s">
        <v>131</v>
      </c>
      <c r="B4" s="237"/>
      <c r="C4" s="237" t="s">
        <v>132</v>
      </c>
    </row>
    <row r="5" spans="1:3" ht="30" x14ac:dyDescent="0.25">
      <c r="A5" s="240" t="s">
        <v>133</v>
      </c>
      <c r="B5" s="241"/>
      <c r="C5" s="242" t="s">
        <v>134</v>
      </c>
    </row>
    <row r="6" spans="1:3" ht="30" customHeight="1" x14ac:dyDescent="0.25">
      <c r="A6" s="243" t="s">
        <v>135</v>
      </c>
      <c r="B6" s="241"/>
      <c r="C6" s="244" t="s">
        <v>136</v>
      </c>
    </row>
    <row r="7" spans="1:3" ht="36.75" customHeight="1" x14ac:dyDescent="0.25">
      <c r="A7" s="243" t="s">
        <v>137</v>
      </c>
      <c r="B7" s="241"/>
      <c r="C7" s="245" t="s">
        <v>1</v>
      </c>
    </row>
    <row r="8" spans="1:3" ht="27" customHeight="1" x14ac:dyDescent="0.25">
      <c r="A8" s="243" t="s">
        <v>138</v>
      </c>
      <c r="B8" s="241"/>
      <c r="C8" s="244" t="s">
        <v>26</v>
      </c>
    </row>
    <row r="9" spans="1:3" ht="34.5" customHeight="1" x14ac:dyDescent="0.25">
      <c r="A9" s="243" t="s">
        <v>139</v>
      </c>
      <c r="B9" s="241"/>
      <c r="C9" s="244" t="s">
        <v>57</v>
      </c>
    </row>
    <row r="10" spans="1:3" ht="33.75" customHeight="1" x14ac:dyDescent="0.25">
      <c r="A10" s="243" t="s">
        <v>140</v>
      </c>
      <c r="B10" s="241"/>
      <c r="C10" s="244" t="s">
        <v>106</v>
      </c>
    </row>
    <row r="11" spans="1:3" ht="32.25" customHeight="1" x14ac:dyDescent="0.25">
      <c r="A11" s="243" t="s">
        <v>141</v>
      </c>
      <c r="B11" s="241"/>
      <c r="C11" s="244" t="s">
        <v>142</v>
      </c>
    </row>
    <row r="12" spans="1:3" ht="30" customHeight="1" x14ac:dyDescent="0.25">
      <c r="A12" s="246" t="s">
        <v>143</v>
      </c>
      <c r="B12" s="241"/>
      <c r="C12" s="247" t="s">
        <v>144</v>
      </c>
    </row>
    <row r="14" spans="1:3" x14ac:dyDescent="0.25">
      <c r="A14" s="531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zoomScaleNormal="100" workbookViewId="0"/>
  </sheetViews>
  <sheetFormatPr defaultRowHeight="15" x14ac:dyDescent="0.25"/>
  <cols>
    <col min="1" max="1" width="70.85546875" customWidth="1"/>
    <col min="2" max="2" width="1.7109375" customWidth="1"/>
    <col min="3" max="4" width="17.5703125" customWidth="1"/>
    <col min="5" max="5" width="1.5703125" customWidth="1"/>
    <col min="6" max="7" width="17.5703125" customWidth="1"/>
    <col min="8" max="8" width="1.5703125" customWidth="1"/>
    <col min="9" max="10" width="16.85546875" customWidth="1"/>
    <col min="11" max="11" width="7.140625" customWidth="1"/>
    <col min="12" max="12" width="6.28515625" customWidth="1"/>
  </cols>
  <sheetData>
    <row r="1" spans="1:10" ht="18" x14ac:dyDescent="0.35">
      <c r="A1" s="258" t="s">
        <v>146</v>
      </c>
      <c r="B1" s="259"/>
      <c r="C1" s="280"/>
      <c r="D1" s="280"/>
      <c r="E1" s="262"/>
      <c r="F1" s="260"/>
      <c r="G1" s="261"/>
      <c r="H1" s="262"/>
      <c r="I1" s="262"/>
      <c r="J1" s="262"/>
    </row>
    <row r="2" spans="1:10" ht="18" x14ac:dyDescent="0.35">
      <c r="A2" s="255" t="s">
        <v>245</v>
      </c>
      <c r="B2" s="263"/>
      <c r="C2" s="281"/>
      <c r="D2" s="281"/>
      <c r="E2" s="266"/>
      <c r="F2" s="264"/>
      <c r="G2" s="265"/>
      <c r="H2" s="266"/>
      <c r="I2" s="266"/>
      <c r="J2" s="267"/>
    </row>
    <row r="3" spans="1:10" ht="18" x14ac:dyDescent="0.35">
      <c r="A3" s="268" t="s">
        <v>147</v>
      </c>
      <c r="B3" s="269"/>
      <c r="C3" s="282"/>
      <c r="D3" s="282"/>
      <c r="E3" s="267"/>
      <c r="F3" s="264"/>
      <c r="G3" s="270"/>
      <c r="H3" s="267"/>
      <c r="I3" s="266"/>
      <c r="J3" s="267"/>
    </row>
    <row r="4" spans="1:10" ht="18" x14ac:dyDescent="0.35">
      <c r="A4" s="268" t="s">
        <v>148</v>
      </c>
      <c r="B4" s="269"/>
      <c r="C4" s="282"/>
      <c r="D4" s="282"/>
      <c r="E4" s="267"/>
      <c r="F4" s="264"/>
      <c r="G4" s="270"/>
      <c r="H4" s="267"/>
      <c r="I4" s="266"/>
      <c r="J4" s="267"/>
    </row>
    <row r="5" spans="1:10" ht="13.5" customHeight="1" x14ac:dyDescent="0.25"/>
    <row r="6" spans="1:10" s="340" customFormat="1" ht="22.5" customHeight="1" x14ac:dyDescent="0.25">
      <c r="A6" s="491" t="s">
        <v>149</v>
      </c>
      <c r="B6" s="342"/>
      <c r="C6" s="489" t="s">
        <v>3</v>
      </c>
      <c r="D6" s="490"/>
      <c r="E6" s="476"/>
      <c r="F6" s="338" t="s">
        <v>4</v>
      </c>
      <c r="G6" s="339"/>
    </row>
    <row r="7" spans="1:10" ht="15.75" customHeight="1" x14ac:dyDescent="0.3">
      <c r="A7" s="492"/>
      <c r="B7" s="271"/>
      <c r="C7" s="439" t="s">
        <v>8</v>
      </c>
      <c r="D7" s="441"/>
      <c r="E7" s="442"/>
      <c r="F7" s="288" t="s">
        <v>9</v>
      </c>
      <c r="G7" s="486" t="s">
        <v>7</v>
      </c>
    </row>
    <row r="8" spans="1:10" ht="16.5" x14ac:dyDescent="0.3">
      <c r="A8" s="493"/>
      <c r="B8" s="254"/>
      <c r="C8" s="443" t="s">
        <v>10</v>
      </c>
      <c r="D8" s="488" t="s">
        <v>11</v>
      </c>
      <c r="E8" s="442"/>
      <c r="F8" s="487" t="s">
        <v>12</v>
      </c>
      <c r="G8" s="488" t="s">
        <v>12</v>
      </c>
    </row>
    <row r="9" spans="1:10" ht="16.5" x14ac:dyDescent="0.3">
      <c r="A9" s="272"/>
      <c r="B9" s="254"/>
      <c r="C9" s="273"/>
      <c r="D9" s="358"/>
      <c r="E9" s="358"/>
      <c r="F9" s="358"/>
      <c r="G9" s="358"/>
    </row>
    <row r="10" spans="1:10" x14ac:dyDescent="0.25">
      <c r="A10" s="289" t="s">
        <v>13</v>
      </c>
      <c r="B10" s="274"/>
      <c r="C10" s="291"/>
      <c r="D10" s="361"/>
      <c r="E10" s="361"/>
      <c r="F10" s="361"/>
      <c r="G10" s="361"/>
    </row>
    <row r="11" spans="1:10" x14ac:dyDescent="0.25">
      <c r="A11" s="289" t="s">
        <v>150</v>
      </c>
      <c r="B11" s="274"/>
      <c r="C11" s="328">
        <v>4</v>
      </c>
      <c r="D11" s="361">
        <v>0.78740157480314954</v>
      </c>
      <c r="E11" s="361"/>
      <c r="F11" s="361">
        <v>13.333333333333334</v>
      </c>
      <c r="G11" s="361">
        <v>17.391304347826086</v>
      </c>
    </row>
    <row r="12" spans="1:10" x14ac:dyDescent="0.25">
      <c r="A12" s="292"/>
      <c r="B12" s="257"/>
      <c r="C12" s="293"/>
      <c r="D12" s="361"/>
      <c r="E12" s="360"/>
      <c r="F12" s="361"/>
      <c r="G12" s="361"/>
    </row>
    <row r="13" spans="1:10" x14ac:dyDescent="0.25">
      <c r="A13" s="289" t="s">
        <v>151</v>
      </c>
      <c r="B13" s="257"/>
      <c r="C13" s="293"/>
      <c r="D13" s="361"/>
      <c r="E13" s="360"/>
      <c r="F13" s="361"/>
      <c r="G13" s="361"/>
    </row>
    <row r="14" spans="1:10" x14ac:dyDescent="0.25">
      <c r="A14" s="289" t="s">
        <v>152</v>
      </c>
      <c r="B14" s="274"/>
      <c r="C14" s="291">
        <v>1</v>
      </c>
      <c r="D14" s="361">
        <v>0.19685039370078738</v>
      </c>
      <c r="E14" s="361"/>
      <c r="F14" s="361">
        <v>50</v>
      </c>
      <c r="G14" s="361">
        <v>50</v>
      </c>
    </row>
    <row r="15" spans="1:10" x14ac:dyDescent="0.25">
      <c r="A15" s="292"/>
      <c r="B15" s="257"/>
      <c r="C15" s="293"/>
      <c r="D15" s="361"/>
      <c r="E15" s="360"/>
      <c r="F15" s="361"/>
      <c r="G15" s="361"/>
    </row>
    <row r="16" spans="1:10" x14ac:dyDescent="0.25">
      <c r="A16" s="294" t="s">
        <v>15</v>
      </c>
      <c r="B16" s="257"/>
      <c r="C16" s="293"/>
      <c r="D16" s="361"/>
      <c r="E16" s="360"/>
      <c r="F16" s="361"/>
      <c r="G16" s="361"/>
    </row>
    <row r="17" spans="1:7" x14ac:dyDescent="0.25">
      <c r="A17" s="295" t="s">
        <v>153</v>
      </c>
      <c r="B17" s="257"/>
      <c r="C17" s="480">
        <v>0</v>
      </c>
      <c r="D17" s="360">
        <v>0</v>
      </c>
      <c r="E17" s="360"/>
      <c r="F17" s="360">
        <v>0</v>
      </c>
      <c r="G17" s="360">
        <v>0</v>
      </c>
    </row>
    <row r="18" spans="1:7" x14ac:dyDescent="0.25">
      <c r="A18" s="295" t="s">
        <v>154</v>
      </c>
      <c r="B18" s="257"/>
      <c r="C18" s="377">
        <v>6</v>
      </c>
      <c r="D18" s="360">
        <v>1.1811023622047243</v>
      </c>
      <c r="E18" s="360"/>
      <c r="F18" s="360">
        <v>14.634146341463413</v>
      </c>
      <c r="G18" s="360">
        <v>23.076923076923077</v>
      </c>
    </row>
    <row r="19" spans="1:7" x14ac:dyDescent="0.25">
      <c r="A19" s="295" t="s">
        <v>155</v>
      </c>
      <c r="B19" s="257"/>
      <c r="C19" s="480">
        <v>0</v>
      </c>
      <c r="D19" s="360">
        <v>0</v>
      </c>
      <c r="E19" s="360"/>
      <c r="F19" s="360">
        <v>0</v>
      </c>
      <c r="G19" s="360">
        <v>0</v>
      </c>
    </row>
    <row r="20" spans="1:7" x14ac:dyDescent="0.25">
      <c r="A20" s="295" t="s">
        <v>254</v>
      </c>
      <c r="B20" s="257"/>
      <c r="C20" s="480">
        <v>0</v>
      </c>
      <c r="D20" s="360">
        <v>0</v>
      </c>
      <c r="E20" s="360"/>
      <c r="F20" s="360"/>
      <c r="G20" s="360"/>
    </row>
    <row r="21" spans="1:7" x14ac:dyDescent="0.25">
      <c r="A21" s="295" t="s">
        <v>156</v>
      </c>
      <c r="B21" s="257"/>
      <c r="C21" s="377">
        <v>1</v>
      </c>
      <c r="D21" s="360">
        <v>0.19685039370078738</v>
      </c>
      <c r="E21" s="360"/>
      <c r="F21" s="360">
        <v>11.111111111111111</v>
      </c>
      <c r="G21" s="360">
        <v>16.666666666666664</v>
      </c>
    </row>
    <row r="22" spans="1:7" x14ac:dyDescent="0.25">
      <c r="A22" s="295" t="s">
        <v>157</v>
      </c>
      <c r="B22" s="274"/>
      <c r="C22" s="377">
        <v>1</v>
      </c>
      <c r="D22" s="360">
        <v>0.19685039370078738</v>
      </c>
      <c r="E22" s="360"/>
      <c r="F22" s="360">
        <v>25</v>
      </c>
      <c r="G22" s="360">
        <v>33.333333333333329</v>
      </c>
    </row>
    <row r="23" spans="1:7" x14ac:dyDescent="0.25">
      <c r="A23" s="294" t="s">
        <v>158</v>
      </c>
      <c r="B23" s="257"/>
      <c r="C23" s="291">
        <v>8</v>
      </c>
      <c r="D23" s="361">
        <v>1.5748031496062991</v>
      </c>
      <c r="E23" s="361"/>
      <c r="F23" s="361">
        <v>12.903225806451612</v>
      </c>
      <c r="G23" s="361">
        <v>20</v>
      </c>
    </row>
    <row r="24" spans="1:7" x14ac:dyDescent="0.25">
      <c r="A24" s="294"/>
      <c r="B24" s="257"/>
      <c r="C24" s="291"/>
      <c r="D24" s="361"/>
      <c r="E24" s="360"/>
      <c r="F24" s="361"/>
      <c r="G24" s="361"/>
    </row>
    <row r="25" spans="1:7" x14ac:dyDescent="0.25">
      <c r="A25" s="290" t="s">
        <v>16</v>
      </c>
      <c r="B25" s="257"/>
      <c r="C25" s="293"/>
      <c r="D25" s="361"/>
      <c r="E25" s="360"/>
      <c r="F25" s="361"/>
      <c r="G25" s="361"/>
    </row>
    <row r="26" spans="1:7" x14ac:dyDescent="0.25">
      <c r="A26" s="286" t="s">
        <v>159</v>
      </c>
      <c r="B26" s="257"/>
      <c r="C26" s="377">
        <v>1</v>
      </c>
      <c r="D26" s="360">
        <v>0.19685039370078738</v>
      </c>
      <c r="E26" s="360"/>
      <c r="F26" s="361">
        <v>33.333333333333329</v>
      </c>
      <c r="G26" s="361">
        <v>33.333333333333329</v>
      </c>
    </row>
    <row r="27" spans="1:7" x14ac:dyDescent="0.25">
      <c r="A27" s="286" t="s">
        <v>160</v>
      </c>
      <c r="B27" s="274"/>
      <c r="C27" s="377">
        <v>9</v>
      </c>
      <c r="D27" s="360">
        <v>1.7716535433070866</v>
      </c>
      <c r="E27" s="360"/>
      <c r="F27" s="360">
        <v>29.032258064516132</v>
      </c>
      <c r="G27" s="360">
        <v>45</v>
      </c>
    </row>
    <row r="28" spans="1:7" x14ac:dyDescent="0.25">
      <c r="A28" s="290" t="s">
        <v>161</v>
      </c>
      <c r="B28" s="257"/>
      <c r="C28" s="291">
        <v>10</v>
      </c>
      <c r="D28" s="361">
        <v>1.9685039370078741</v>
      </c>
      <c r="E28" s="361"/>
      <c r="F28" s="361">
        <v>29.411764705882355</v>
      </c>
      <c r="G28" s="361">
        <v>43.478260869565219</v>
      </c>
    </row>
    <row r="29" spans="1:7" x14ac:dyDescent="0.25">
      <c r="A29" s="290"/>
      <c r="B29" s="257"/>
      <c r="C29" s="291"/>
      <c r="D29" s="361"/>
      <c r="E29" s="360"/>
      <c r="F29" s="361"/>
      <c r="G29" s="361"/>
    </row>
    <row r="30" spans="1:7" x14ac:dyDescent="0.25">
      <c r="A30" s="294" t="s">
        <v>17</v>
      </c>
      <c r="B30" s="257"/>
      <c r="C30" s="293"/>
      <c r="D30" s="361"/>
      <c r="E30" s="360"/>
      <c r="F30" s="361"/>
      <c r="G30" s="361"/>
    </row>
    <row r="31" spans="1:7" x14ac:dyDescent="0.25">
      <c r="A31" s="295" t="s">
        <v>255</v>
      </c>
      <c r="B31" s="257"/>
      <c r="C31" s="293"/>
      <c r="D31" s="361"/>
      <c r="E31" s="360"/>
      <c r="F31" s="361"/>
      <c r="G31" s="361"/>
    </row>
    <row r="32" spans="1:7" x14ac:dyDescent="0.25">
      <c r="A32" s="295" t="s">
        <v>162</v>
      </c>
      <c r="B32" s="257"/>
      <c r="C32" s="480">
        <v>12</v>
      </c>
      <c r="D32" s="360">
        <v>2.3622047244094486</v>
      </c>
      <c r="E32" s="360"/>
      <c r="F32" s="360">
        <v>10.344827586206897</v>
      </c>
      <c r="G32" s="360">
        <v>21.428571428571427</v>
      </c>
    </row>
    <row r="33" spans="1:7" x14ac:dyDescent="0.25">
      <c r="A33" s="295" t="s">
        <v>163</v>
      </c>
      <c r="B33" s="257"/>
      <c r="C33" s="480">
        <v>14</v>
      </c>
      <c r="D33" s="360">
        <v>2.7559055118110236</v>
      </c>
      <c r="E33" s="360"/>
      <c r="F33" s="360">
        <v>12.389380530973451</v>
      </c>
      <c r="G33" s="360">
        <v>24.137931034482758</v>
      </c>
    </row>
    <row r="34" spans="1:7" x14ac:dyDescent="0.25">
      <c r="A34" s="295" t="s">
        <v>164</v>
      </c>
      <c r="B34" s="257"/>
      <c r="C34" s="480">
        <v>21</v>
      </c>
      <c r="D34" s="360">
        <v>4.1338582677165361</v>
      </c>
      <c r="E34" s="360"/>
      <c r="F34" s="360">
        <v>14.285714285714285</v>
      </c>
      <c r="G34" s="360">
        <v>18.75</v>
      </c>
    </row>
    <row r="35" spans="1:7" x14ac:dyDescent="0.25">
      <c r="A35" s="295" t="s">
        <v>165</v>
      </c>
      <c r="B35" s="257"/>
      <c r="C35" s="480">
        <v>30</v>
      </c>
      <c r="D35" s="360">
        <v>5.9055118110236222</v>
      </c>
      <c r="E35" s="360"/>
      <c r="F35" s="360">
        <v>20</v>
      </c>
      <c r="G35" s="360">
        <v>30.612244897959183</v>
      </c>
    </row>
    <row r="36" spans="1:7" x14ac:dyDescent="0.25">
      <c r="A36" s="295" t="s">
        <v>166</v>
      </c>
      <c r="B36" s="257"/>
      <c r="C36" s="480">
        <v>2</v>
      </c>
      <c r="D36" s="360">
        <v>0.39370078740157477</v>
      </c>
      <c r="E36" s="360"/>
      <c r="F36" s="360">
        <v>16.666666666666664</v>
      </c>
      <c r="G36" s="360">
        <v>22.222222222222221</v>
      </c>
    </row>
    <row r="37" spans="1:7" x14ac:dyDescent="0.25">
      <c r="A37" s="295" t="s">
        <v>167</v>
      </c>
      <c r="B37" s="257"/>
      <c r="C37" s="480">
        <v>8</v>
      </c>
      <c r="D37" s="360">
        <v>1.5748031496062991</v>
      </c>
      <c r="E37" s="360"/>
      <c r="F37" s="360">
        <v>20.512820512820511</v>
      </c>
      <c r="G37" s="360">
        <v>42.105263157894733</v>
      </c>
    </row>
    <row r="38" spans="1:7" x14ac:dyDescent="0.25">
      <c r="A38" s="295" t="s">
        <v>168</v>
      </c>
      <c r="B38" s="257"/>
      <c r="C38" s="480">
        <v>0</v>
      </c>
      <c r="D38" s="360">
        <v>0</v>
      </c>
      <c r="E38" s="360"/>
      <c r="F38" s="360">
        <v>0</v>
      </c>
      <c r="G38" s="360">
        <v>0</v>
      </c>
    </row>
    <row r="39" spans="1:7" x14ac:dyDescent="0.25">
      <c r="A39" s="295" t="s">
        <v>169</v>
      </c>
      <c r="B39" s="257"/>
      <c r="C39" s="480">
        <v>1</v>
      </c>
      <c r="D39" s="360">
        <v>0.19685039370078738</v>
      </c>
      <c r="E39" s="360"/>
      <c r="F39" s="360">
        <v>14.285714285714285</v>
      </c>
      <c r="G39" s="360">
        <v>33.333333333333329</v>
      </c>
    </row>
    <row r="40" spans="1:7" x14ac:dyDescent="0.25">
      <c r="A40" s="295" t="s">
        <v>170</v>
      </c>
      <c r="B40" s="257"/>
      <c r="C40" s="480">
        <v>1</v>
      </c>
      <c r="D40" s="360">
        <v>0.19685039370078738</v>
      </c>
      <c r="E40" s="360"/>
      <c r="F40" s="360">
        <v>50</v>
      </c>
      <c r="G40" s="360">
        <v>50</v>
      </c>
    </row>
    <row r="41" spans="1:7" x14ac:dyDescent="0.25">
      <c r="A41" s="295" t="s">
        <v>171</v>
      </c>
      <c r="B41" s="257"/>
      <c r="C41" s="480">
        <v>1</v>
      </c>
      <c r="D41" s="360">
        <v>0.19685039370078738</v>
      </c>
      <c r="E41" s="360"/>
      <c r="F41" s="360">
        <v>9.0909090909090917</v>
      </c>
      <c r="G41" s="360">
        <v>20</v>
      </c>
    </row>
    <row r="42" spans="1:7" x14ac:dyDescent="0.25">
      <c r="A42" s="295" t="s">
        <v>224</v>
      </c>
      <c r="B42" s="257"/>
      <c r="C42" s="480">
        <v>0</v>
      </c>
      <c r="D42" s="360">
        <v>0</v>
      </c>
      <c r="E42" s="360"/>
      <c r="F42" s="360">
        <v>0</v>
      </c>
      <c r="G42" s="360">
        <v>0</v>
      </c>
    </row>
    <row r="43" spans="1:7" x14ac:dyDescent="0.25">
      <c r="A43" s="295" t="s">
        <v>172</v>
      </c>
      <c r="B43" s="257"/>
      <c r="C43" s="480">
        <v>1</v>
      </c>
      <c r="D43" s="360">
        <v>0.19685039370078738</v>
      </c>
      <c r="E43" s="360"/>
      <c r="F43" s="360">
        <v>10</v>
      </c>
      <c r="G43" s="360">
        <v>16.666666666666664</v>
      </c>
    </row>
    <row r="44" spans="1:7" x14ac:dyDescent="0.25">
      <c r="A44" s="295" t="s">
        <v>173</v>
      </c>
      <c r="B44" s="257"/>
      <c r="C44" s="480">
        <v>23</v>
      </c>
      <c r="D44" s="360">
        <v>4.5275590551181102</v>
      </c>
      <c r="E44" s="360"/>
      <c r="F44" s="360">
        <v>20</v>
      </c>
      <c r="G44" s="360">
        <v>33.333333333333329</v>
      </c>
    </row>
    <row r="45" spans="1:7" x14ac:dyDescent="0.25">
      <c r="A45" s="295" t="s">
        <v>174</v>
      </c>
      <c r="B45" s="257"/>
      <c r="C45" s="480">
        <v>2</v>
      </c>
      <c r="D45" s="360">
        <v>0.39370078740157477</v>
      </c>
      <c r="E45" s="360"/>
      <c r="F45" s="360">
        <v>66.666666666666657</v>
      </c>
      <c r="G45" s="360">
        <v>66.666666666666657</v>
      </c>
    </row>
    <row r="46" spans="1:7" x14ac:dyDescent="0.25">
      <c r="A46" s="295" t="s">
        <v>175</v>
      </c>
      <c r="B46" s="257"/>
      <c r="C46" s="480">
        <v>0</v>
      </c>
      <c r="D46" s="360">
        <v>0</v>
      </c>
      <c r="E46" s="360"/>
      <c r="F46" s="360">
        <v>0</v>
      </c>
      <c r="G46" s="360">
        <v>0</v>
      </c>
    </row>
    <row r="47" spans="1:7" x14ac:dyDescent="0.25">
      <c r="A47" s="295" t="s">
        <v>176</v>
      </c>
      <c r="B47" s="274"/>
      <c r="C47" s="480">
        <v>0</v>
      </c>
      <c r="D47" s="360">
        <v>0</v>
      </c>
      <c r="E47" s="360"/>
      <c r="F47" s="360">
        <v>0</v>
      </c>
      <c r="G47" s="360">
        <v>0</v>
      </c>
    </row>
    <row r="48" spans="1:7" x14ac:dyDescent="0.25">
      <c r="A48" s="295" t="s">
        <v>177</v>
      </c>
      <c r="B48" s="257"/>
      <c r="C48" s="480">
        <v>1</v>
      </c>
      <c r="D48" s="360">
        <v>0.19685039370078738</v>
      </c>
      <c r="E48" s="360"/>
      <c r="F48" s="360">
        <v>5.5555555555555554</v>
      </c>
      <c r="G48" s="360">
        <v>33.333333333333329</v>
      </c>
    </row>
    <row r="49" spans="1:7" x14ac:dyDescent="0.25">
      <c r="A49" s="294" t="s">
        <v>178</v>
      </c>
      <c r="B49" s="257"/>
      <c r="C49" s="291">
        <v>117</v>
      </c>
      <c r="D49" s="361">
        <v>23.031496062992126</v>
      </c>
      <c r="E49" s="361"/>
      <c r="F49" s="361">
        <v>15.294117647058824</v>
      </c>
      <c r="G49" s="361">
        <v>25.884955752212392</v>
      </c>
    </row>
    <row r="50" spans="1:7" x14ac:dyDescent="0.25">
      <c r="A50" s="294"/>
      <c r="B50" s="257"/>
      <c r="C50" s="291"/>
      <c r="D50" s="361"/>
      <c r="E50" s="360"/>
      <c r="F50" s="361"/>
      <c r="G50" s="361"/>
    </row>
    <row r="51" spans="1:7" x14ac:dyDescent="0.25">
      <c r="A51" s="294" t="s">
        <v>18</v>
      </c>
      <c r="B51" s="257"/>
      <c r="C51" s="293"/>
      <c r="D51" s="361"/>
      <c r="E51" s="360"/>
      <c r="F51" s="361"/>
      <c r="G51" s="361"/>
    </row>
    <row r="52" spans="1:7" x14ac:dyDescent="0.25">
      <c r="A52" s="295" t="s">
        <v>256</v>
      </c>
      <c r="B52" s="257"/>
      <c r="C52" s="293"/>
      <c r="D52" s="361"/>
      <c r="E52" s="360"/>
      <c r="F52" s="361"/>
      <c r="G52" s="361"/>
    </row>
    <row r="53" spans="1:7" x14ac:dyDescent="0.25">
      <c r="A53" s="295" t="s">
        <v>179</v>
      </c>
      <c r="B53" s="257"/>
      <c r="C53" s="480">
        <v>3</v>
      </c>
      <c r="D53" s="360">
        <v>0.59055118110236215</v>
      </c>
      <c r="E53" s="360"/>
      <c r="F53" s="360">
        <v>7.1428571428571423</v>
      </c>
      <c r="G53" s="360">
        <v>23.076923076923077</v>
      </c>
    </row>
    <row r="54" spans="1:7" x14ac:dyDescent="0.25">
      <c r="A54" s="295" t="s">
        <v>180</v>
      </c>
      <c r="B54" s="257"/>
      <c r="C54" s="480">
        <v>17</v>
      </c>
      <c r="D54" s="360">
        <v>3.3464566929133861</v>
      </c>
      <c r="E54" s="360"/>
      <c r="F54" s="360">
        <v>13.934426229508196</v>
      </c>
      <c r="G54" s="360">
        <v>26.5625</v>
      </c>
    </row>
    <row r="55" spans="1:7" x14ac:dyDescent="0.25">
      <c r="A55" s="295" t="s">
        <v>226</v>
      </c>
      <c r="B55" s="257"/>
      <c r="C55" s="293">
        <v>0</v>
      </c>
      <c r="D55" s="360">
        <v>0</v>
      </c>
      <c r="E55" s="360"/>
      <c r="F55" s="360">
        <v>0</v>
      </c>
      <c r="G55" s="360">
        <v>0</v>
      </c>
    </row>
    <row r="56" spans="1:7" x14ac:dyDescent="0.25">
      <c r="A56" s="295" t="s">
        <v>182</v>
      </c>
      <c r="B56" s="257"/>
      <c r="C56" s="480">
        <v>5</v>
      </c>
      <c r="D56" s="360">
        <v>0.98425196850393704</v>
      </c>
      <c r="E56" s="360"/>
      <c r="F56" s="360">
        <v>6.9444444444444446</v>
      </c>
      <c r="G56" s="360">
        <v>16.129032258064516</v>
      </c>
    </row>
    <row r="57" spans="1:7" x14ac:dyDescent="0.25">
      <c r="A57" s="295" t="s">
        <v>227</v>
      </c>
      <c r="B57" s="257"/>
      <c r="C57" s="480">
        <v>0</v>
      </c>
      <c r="D57" s="360">
        <v>0</v>
      </c>
      <c r="E57" s="360"/>
      <c r="F57" s="360">
        <v>0</v>
      </c>
      <c r="G57" s="360">
        <v>0</v>
      </c>
    </row>
    <row r="58" spans="1:7" x14ac:dyDescent="0.25">
      <c r="A58" s="295" t="s">
        <v>257</v>
      </c>
      <c r="B58" s="286"/>
      <c r="C58" s="480">
        <v>0</v>
      </c>
      <c r="D58" s="360">
        <v>0</v>
      </c>
      <c r="E58" s="360"/>
      <c r="F58" s="360">
        <v>0</v>
      </c>
      <c r="G58" s="360">
        <v>0</v>
      </c>
    </row>
    <row r="59" spans="1:7" x14ac:dyDescent="0.25">
      <c r="A59" s="295" t="s">
        <v>183</v>
      </c>
      <c r="B59" s="257"/>
      <c r="C59" s="480">
        <v>3</v>
      </c>
      <c r="D59" s="360">
        <v>0.59055118110236215</v>
      </c>
      <c r="E59" s="360"/>
      <c r="F59" s="360">
        <v>42.857142857142854</v>
      </c>
      <c r="G59" s="360">
        <v>42.857142857142854</v>
      </c>
    </row>
    <row r="60" spans="1:7" x14ac:dyDescent="0.25">
      <c r="A60" s="295" t="s">
        <v>258</v>
      </c>
      <c r="B60" s="257"/>
      <c r="C60" s="480">
        <v>0</v>
      </c>
      <c r="D60" s="360">
        <v>0</v>
      </c>
      <c r="E60" s="360"/>
      <c r="F60" s="360">
        <v>0</v>
      </c>
      <c r="G60" s="360">
        <v>0</v>
      </c>
    </row>
    <row r="61" spans="1:7" x14ac:dyDescent="0.25">
      <c r="A61" s="295" t="s">
        <v>184</v>
      </c>
      <c r="B61" s="257"/>
      <c r="C61" s="480">
        <v>0</v>
      </c>
      <c r="D61" s="360">
        <v>0</v>
      </c>
      <c r="E61" s="360"/>
      <c r="F61" s="360">
        <v>0</v>
      </c>
      <c r="G61" s="360">
        <v>0</v>
      </c>
    </row>
    <row r="62" spans="1:7" x14ac:dyDescent="0.25">
      <c r="A62" s="295" t="s">
        <v>186</v>
      </c>
      <c r="B62" s="257"/>
      <c r="C62" s="480">
        <v>18</v>
      </c>
      <c r="D62" s="360">
        <v>3.5433070866141732</v>
      </c>
      <c r="E62" s="360"/>
      <c r="F62" s="360">
        <v>13.846153846153847</v>
      </c>
      <c r="G62" s="360">
        <v>32.142857142857146</v>
      </c>
    </row>
    <row r="63" spans="1:7" x14ac:dyDescent="0.25">
      <c r="A63" s="295" t="s">
        <v>246</v>
      </c>
      <c r="B63" s="257"/>
      <c r="C63" s="480">
        <v>1</v>
      </c>
      <c r="D63" s="360">
        <v>0.19685039370078738</v>
      </c>
      <c r="E63" s="360"/>
      <c r="F63" s="360">
        <v>50</v>
      </c>
      <c r="G63" s="360">
        <v>50</v>
      </c>
    </row>
    <row r="64" spans="1:7" x14ac:dyDescent="0.25">
      <c r="A64" s="295" t="s">
        <v>259</v>
      </c>
      <c r="B64" s="257"/>
      <c r="C64" s="480">
        <v>0</v>
      </c>
      <c r="D64" s="360">
        <v>0</v>
      </c>
      <c r="E64" s="360"/>
      <c r="F64" s="360">
        <v>0</v>
      </c>
      <c r="G64" s="360">
        <v>0</v>
      </c>
    </row>
    <row r="65" spans="1:7" x14ac:dyDescent="0.25">
      <c r="A65" s="295" t="s">
        <v>260</v>
      </c>
      <c r="B65" s="286"/>
      <c r="C65" s="480">
        <v>0</v>
      </c>
      <c r="D65" s="360">
        <v>0</v>
      </c>
      <c r="E65" s="360"/>
      <c r="F65" s="360">
        <v>0</v>
      </c>
      <c r="G65" s="360">
        <v>0</v>
      </c>
    </row>
    <row r="66" spans="1:7" x14ac:dyDescent="0.25">
      <c r="A66" s="295" t="s">
        <v>187</v>
      </c>
      <c r="B66" s="257"/>
      <c r="C66" s="480">
        <v>17</v>
      </c>
      <c r="D66" s="360">
        <v>3.3464566929133861</v>
      </c>
      <c r="E66" s="360"/>
      <c r="F66" s="360">
        <v>8.9005235602094235</v>
      </c>
      <c r="G66" s="360">
        <v>16.50485436893204</v>
      </c>
    </row>
    <row r="67" spans="1:7" x14ac:dyDescent="0.25">
      <c r="A67" s="295" t="s">
        <v>188</v>
      </c>
      <c r="B67" s="257"/>
      <c r="C67" s="349">
        <v>12</v>
      </c>
      <c r="D67" s="360">
        <v>2.3622047244094486</v>
      </c>
      <c r="E67" s="360"/>
      <c r="F67" s="360">
        <v>7.0588235294117645</v>
      </c>
      <c r="G67" s="360">
        <v>14.117647058823529</v>
      </c>
    </row>
    <row r="68" spans="1:7" x14ac:dyDescent="0.25">
      <c r="A68" s="295" t="s">
        <v>225</v>
      </c>
      <c r="B68" s="286"/>
      <c r="C68" s="480">
        <v>0</v>
      </c>
      <c r="D68" s="360">
        <v>0</v>
      </c>
      <c r="E68" s="360"/>
      <c r="F68" s="360">
        <v>0</v>
      </c>
      <c r="G68" s="360">
        <v>0</v>
      </c>
    </row>
    <row r="69" spans="1:7" x14ac:dyDescent="0.25">
      <c r="A69" s="295" t="s">
        <v>189</v>
      </c>
      <c r="B69" s="257"/>
      <c r="C69" s="480">
        <v>6</v>
      </c>
      <c r="D69" s="360">
        <v>1.1811023622047243</v>
      </c>
      <c r="E69" s="360"/>
      <c r="F69" s="360">
        <v>9.67741935483871</v>
      </c>
      <c r="G69" s="360">
        <v>33.333333333333329</v>
      </c>
    </row>
    <row r="70" spans="1:7" x14ac:dyDescent="0.25">
      <c r="A70" s="295" t="s">
        <v>190</v>
      </c>
      <c r="B70" s="257"/>
      <c r="C70" s="480">
        <v>0</v>
      </c>
      <c r="D70" s="360">
        <v>0</v>
      </c>
      <c r="E70" s="360"/>
      <c r="F70" s="360">
        <v>0</v>
      </c>
      <c r="G70" s="360">
        <v>0</v>
      </c>
    </row>
    <row r="71" spans="1:7" x14ac:dyDescent="0.25">
      <c r="A71" s="295" t="s">
        <v>261</v>
      </c>
      <c r="B71" s="257"/>
      <c r="C71" s="480">
        <v>0</v>
      </c>
      <c r="D71" s="360">
        <v>0</v>
      </c>
      <c r="E71" s="360"/>
      <c r="F71" s="360">
        <v>0</v>
      </c>
      <c r="G71" s="360">
        <v>0</v>
      </c>
    </row>
    <row r="72" spans="1:7" x14ac:dyDescent="0.25">
      <c r="A72" s="295" t="s">
        <v>191</v>
      </c>
      <c r="B72" s="257"/>
      <c r="C72" s="480">
        <v>0</v>
      </c>
      <c r="D72" s="360">
        <v>0</v>
      </c>
      <c r="E72" s="360"/>
      <c r="F72" s="360">
        <v>0</v>
      </c>
      <c r="G72" s="360">
        <v>0</v>
      </c>
    </row>
    <row r="73" spans="1:7" x14ac:dyDescent="0.25">
      <c r="A73" s="295" t="s">
        <v>262</v>
      </c>
      <c r="B73" s="286"/>
      <c r="C73" s="480">
        <v>0</v>
      </c>
      <c r="D73" s="360">
        <v>0</v>
      </c>
      <c r="E73" s="360"/>
      <c r="F73" s="360">
        <v>0</v>
      </c>
      <c r="G73" s="360">
        <v>0</v>
      </c>
    </row>
    <row r="74" spans="1:7" x14ac:dyDescent="0.25">
      <c r="A74" s="295" t="s">
        <v>242</v>
      </c>
      <c r="B74" s="257"/>
      <c r="C74" s="480">
        <v>0</v>
      </c>
      <c r="D74" s="360">
        <v>0</v>
      </c>
      <c r="E74" s="360"/>
      <c r="F74" s="360">
        <v>0</v>
      </c>
      <c r="G74" s="360">
        <v>0</v>
      </c>
    </row>
    <row r="75" spans="1:7" x14ac:dyDescent="0.25">
      <c r="A75" s="295" t="s">
        <v>192</v>
      </c>
      <c r="B75" s="274"/>
      <c r="C75" s="480">
        <v>60</v>
      </c>
      <c r="D75" s="360">
        <v>11.811023622047244</v>
      </c>
      <c r="E75" s="360"/>
      <c r="F75" s="360">
        <v>10.344827586206897</v>
      </c>
      <c r="G75" s="360">
        <v>24</v>
      </c>
    </row>
    <row r="76" spans="1:7" x14ac:dyDescent="0.25">
      <c r="A76" s="295" t="s">
        <v>248</v>
      </c>
      <c r="B76" s="257"/>
      <c r="C76" s="480">
        <v>0</v>
      </c>
      <c r="D76" s="360">
        <v>0</v>
      </c>
      <c r="E76" s="360"/>
      <c r="F76" s="360">
        <v>0</v>
      </c>
      <c r="G76" s="360">
        <v>0</v>
      </c>
    </row>
    <row r="77" spans="1:7" x14ac:dyDescent="0.25">
      <c r="A77" s="295" t="s">
        <v>193</v>
      </c>
      <c r="B77" s="257"/>
      <c r="C77" s="480">
        <v>9</v>
      </c>
      <c r="D77" s="360">
        <v>1.7716535433070866</v>
      </c>
      <c r="E77" s="360"/>
      <c r="F77" s="360">
        <v>7.8260869565217401</v>
      </c>
      <c r="G77" s="360">
        <v>21.428571428571427</v>
      </c>
    </row>
    <row r="78" spans="1:7" x14ac:dyDescent="0.25">
      <c r="A78" s="295" t="s">
        <v>194</v>
      </c>
      <c r="B78" s="257"/>
      <c r="C78" s="480">
        <v>15</v>
      </c>
      <c r="D78" s="360">
        <v>2.9527559055118111</v>
      </c>
      <c r="E78" s="360"/>
      <c r="F78" s="360">
        <v>8.720930232558139</v>
      </c>
      <c r="G78" s="360">
        <v>18.518518518518519</v>
      </c>
    </row>
    <row r="79" spans="1:7" x14ac:dyDescent="0.25">
      <c r="A79" s="295" t="s">
        <v>195</v>
      </c>
      <c r="B79" s="257"/>
      <c r="C79" s="480">
        <v>8</v>
      </c>
      <c r="D79" s="360">
        <v>1.5748031496062991</v>
      </c>
      <c r="E79" s="360"/>
      <c r="F79" s="360">
        <v>9.7560975609756095</v>
      </c>
      <c r="G79" s="360">
        <v>27.586206896551722</v>
      </c>
    </row>
    <row r="80" spans="1:7" x14ac:dyDescent="0.25">
      <c r="A80" s="295" t="s">
        <v>196</v>
      </c>
      <c r="B80" s="274"/>
      <c r="C80" s="480">
        <v>2</v>
      </c>
      <c r="D80" s="360">
        <v>0.39370078740157477</v>
      </c>
      <c r="E80" s="360"/>
      <c r="F80" s="360">
        <v>7.4074074074074066</v>
      </c>
      <c r="G80" s="360">
        <v>14.285714285714285</v>
      </c>
    </row>
    <row r="81" spans="1:7" x14ac:dyDescent="0.25">
      <c r="A81" s="295" t="s">
        <v>247</v>
      </c>
      <c r="B81" s="257"/>
      <c r="C81" s="480">
        <v>0</v>
      </c>
      <c r="D81" s="360">
        <v>0</v>
      </c>
      <c r="E81" s="360"/>
      <c r="F81" s="360">
        <v>0</v>
      </c>
      <c r="G81" s="360">
        <v>0</v>
      </c>
    </row>
    <row r="82" spans="1:7" x14ac:dyDescent="0.25">
      <c r="A82" s="295" t="s">
        <v>197</v>
      </c>
      <c r="B82" s="257"/>
      <c r="C82" s="480">
        <v>27</v>
      </c>
      <c r="D82" s="360">
        <v>5.3149606299212602</v>
      </c>
      <c r="E82" s="360"/>
      <c r="F82" s="360">
        <v>9.0301003344481607</v>
      </c>
      <c r="G82" s="360">
        <v>23.275862068965516</v>
      </c>
    </row>
    <row r="83" spans="1:7" ht="15.75" x14ac:dyDescent="0.3">
      <c r="A83" s="294" t="s">
        <v>198</v>
      </c>
      <c r="B83" s="275"/>
      <c r="C83" s="291">
        <v>203</v>
      </c>
      <c r="D83" s="361">
        <v>39.960629921259844</v>
      </c>
      <c r="E83" s="361"/>
      <c r="F83" s="361">
        <v>9.5574387947269308</v>
      </c>
      <c r="G83" s="361">
        <v>21.595744680851066</v>
      </c>
    </row>
    <row r="84" spans="1:7" ht="15.75" x14ac:dyDescent="0.3">
      <c r="A84" s="294"/>
      <c r="B84" s="275"/>
      <c r="C84" s="291"/>
      <c r="D84" s="361"/>
      <c r="E84" s="360"/>
      <c r="F84" s="361"/>
      <c r="G84" s="361"/>
    </row>
    <row r="85" spans="1:7" x14ac:dyDescent="0.25">
      <c r="A85" s="294" t="s">
        <v>19</v>
      </c>
      <c r="B85" s="274"/>
      <c r="C85" s="293"/>
      <c r="D85" s="361"/>
      <c r="E85" s="360"/>
      <c r="F85" s="361"/>
      <c r="G85" s="361"/>
    </row>
    <row r="86" spans="1:7" x14ac:dyDescent="0.25">
      <c r="A86" s="295" t="s">
        <v>19</v>
      </c>
      <c r="B86" s="257"/>
      <c r="C86" s="293">
        <v>3</v>
      </c>
      <c r="D86" s="360">
        <v>0.59055118110236215</v>
      </c>
      <c r="E86" s="360"/>
      <c r="F86" s="360">
        <v>5.5555555555555554</v>
      </c>
      <c r="G86" s="360">
        <v>11.111111111111111</v>
      </c>
    </row>
    <row r="87" spans="1:7" x14ac:dyDescent="0.25">
      <c r="A87" s="295" t="s">
        <v>199</v>
      </c>
      <c r="B87" s="257"/>
      <c r="C87" s="291">
        <v>0</v>
      </c>
      <c r="D87" s="361">
        <v>0</v>
      </c>
      <c r="E87" s="361"/>
      <c r="F87" s="360">
        <v>0</v>
      </c>
      <c r="G87" s="360">
        <v>0</v>
      </c>
    </row>
    <row r="88" spans="1:7" x14ac:dyDescent="0.25">
      <c r="A88" s="294" t="s">
        <v>200</v>
      </c>
      <c r="B88" s="257"/>
      <c r="C88" s="291">
        <v>3</v>
      </c>
      <c r="D88" s="361">
        <v>0.59055118110236215</v>
      </c>
      <c r="E88" s="361"/>
      <c r="F88" s="361">
        <v>5.2631578947368416</v>
      </c>
      <c r="G88" s="361">
        <v>10.344827586206897</v>
      </c>
    </row>
    <row r="89" spans="1:7" x14ac:dyDescent="0.25">
      <c r="A89" s="294"/>
      <c r="B89" s="257"/>
      <c r="C89" s="293"/>
      <c r="D89" s="361"/>
      <c r="E89" s="360"/>
      <c r="F89" s="361"/>
      <c r="G89" s="361"/>
    </row>
    <row r="90" spans="1:7" x14ac:dyDescent="0.25">
      <c r="A90" s="294" t="s">
        <v>20</v>
      </c>
      <c r="B90" s="286"/>
      <c r="C90" s="293"/>
      <c r="D90" s="361"/>
      <c r="E90" s="360"/>
      <c r="F90" s="361"/>
      <c r="G90" s="361"/>
    </row>
    <row r="91" spans="1:7" ht="15.75" x14ac:dyDescent="0.3">
      <c r="A91" s="530" t="s">
        <v>201</v>
      </c>
      <c r="B91" s="257"/>
      <c r="C91" s="480">
        <v>1</v>
      </c>
      <c r="D91" s="360">
        <v>0.19685039370078738</v>
      </c>
      <c r="E91" s="360"/>
      <c r="F91" s="360">
        <v>10</v>
      </c>
      <c r="G91" s="360">
        <v>16.666666666666664</v>
      </c>
    </row>
    <row r="92" spans="1:7" ht="15.75" x14ac:dyDescent="0.3">
      <c r="A92" s="530" t="s">
        <v>20</v>
      </c>
      <c r="B92" s="257"/>
      <c r="C92" s="480">
        <v>4</v>
      </c>
      <c r="D92" s="360">
        <v>0.78740157480314954</v>
      </c>
      <c r="E92" s="360"/>
      <c r="F92" s="360">
        <v>9.5238095238095237</v>
      </c>
      <c r="G92" s="360">
        <v>16.666666666666664</v>
      </c>
    </row>
    <row r="93" spans="1:7" x14ac:dyDescent="0.25">
      <c r="A93" s="294" t="s">
        <v>202</v>
      </c>
      <c r="B93" s="274"/>
      <c r="C93" s="291">
        <v>5</v>
      </c>
      <c r="D93" s="361">
        <v>0.98425196850393704</v>
      </c>
      <c r="E93" s="361"/>
      <c r="F93" s="361">
        <v>9.6153846153846168</v>
      </c>
      <c r="G93" s="361">
        <v>16.666666666666664</v>
      </c>
    </row>
    <row r="94" spans="1:7" x14ac:dyDescent="0.25">
      <c r="A94" s="294"/>
      <c r="B94" s="257"/>
      <c r="C94" s="291"/>
      <c r="D94" s="361"/>
      <c r="E94" s="360"/>
      <c r="F94" s="361"/>
      <c r="G94" s="361"/>
    </row>
    <row r="95" spans="1:7" x14ac:dyDescent="0.25">
      <c r="A95" s="294" t="s">
        <v>21</v>
      </c>
      <c r="B95" s="257"/>
      <c r="C95" s="291"/>
      <c r="D95" s="361"/>
      <c r="E95" s="360"/>
      <c r="F95" s="361"/>
      <c r="G95" s="361"/>
    </row>
    <row r="96" spans="1:7" x14ac:dyDescent="0.25">
      <c r="A96" s="295" t="s">
        <v>21</v>
      </c>
      <c r="B96" s="257"/>
      <c r="C96" s="480">
        <v>16</v>
      </c>
      <c r="D96" s="360">
        <v>3.1496062992125982</v>
      </c>
      <c r="E96" s="360"/>
      <c r="F96" s="360">
        <v>15.238095238095239</v>
      </c>
      <c r="G96" s="360">
        <v>20</v>
      </c>
    </row>
    <row r="97" spans="1:7" x14ac:dyDescent="0.25">
      <c r="A97" s="295" t="s">
        <v>203</v>
      </c>
      <c r="B97" s="286"/>
      <c r="C97" s="480">
        <v>0</v>
      </c>
      <c r="D97" s="360">
        <v>0</v>
      </c>
      <c r="E97" s="360"/>
      <c r="F97" s="360">
        <v>0</v>
      </c>
      <c r="G97" s="360">
        <v>0</v>
      </c>
    </row>
    <row r="98" spans="1:7" x14ac:dyDescent="0.25">
      <c r="A98" s="295" t="s">
        <v>249</v>
      </c>
      <c r="B98" s="257"/>
      <c r="C98" s="480">
        <v>0</v>
      </c>
      <c r="D98" s="360">
        <v>0</v>
      </c>
      <c r="E98" s="360"/>
      <c r="F98" s="360">
        <v>0</v>
      </c>
      <c r="G98" s="360">
        <v>0</v>
      </c>
    </row>
    <row r="99" spans="1:7" x14ac:dyDescent="0.25">
      <c r="A99" s="295" t="s">
        <v>204</v>
      </c>
      <c r="B99" s="257"/>
      <c r="C99" s="480">
        <v>25</v>
      </c>
      <c r="D99" s="360">
        <v>4.9212598425196852</v>
      </c>
      <c r="E99" s="360"/>
      <c r="F99" s="360">
        <v>18.939393939393938</v>
      </c>
      <c r="G99" s="360">
        <v>40.322580645161288</v>
      </c>
    </row>
    <row r="100" spans="1:7" x14ac:dyDescent="0.25">
      <c r="A100" s="295" t="s">
        <v>205</v>
      </c>
      <c r="B100" s="257"/>
      <c r="C100" s="480">
        <v>1</v>
      </c>
      <c r="D100" s="360">
        <v>0.19685039370078738</v>
      </c>
      <c r="E100" s="360"/>
      <c r="F100" s="360">
        <v>20</v>
      </c>
      <c r="G100" s="360">
        <v>20</v>
      </c>
    </row>
    <row r="101" spans="1:7" x14ac:dyDescent="0.25">
      <c r="A101" s="294" t="s">
        <v>206</v>
      </c>
      <c r="B101" s="257"/>
      <c r="C101" s="291">
        <v>42</v>
      </c>
      <c r="D101" s="361">
        <v>8.2677165354330722</v>
      </c>
      <c r="E101" s="361"/>
      <c r="F101" s="361">
        <v>17.21311475409836</v>
      </c>
      <c r="G101" s="361">
        <v>28.378378378378379</v>
      </c>
    </row>
    <row r="102" spans="1:7" x14ac:dyDescent="0.25">
      <c r="A102" s="294"/>
      <c r="B102" s="274"/>
      <c r="C102" s="291"/>
      <c r="D102" s="361"/>
      <c r="E102" s="360"/>
      <c r="F102" s="361"/>
      <c r="G102" s="361"/>
    </row>
    <row r="103" spans="1:7" x14ac:dyDescent="0.25">
      <c r="A103" s="289" t="s">
        <v>22</v>
      </c>
      <c r="B103" s="257"/>
      <c r="C103" s="293"/>
      <c r="D103" s="361"/>
      <c r="E103" s="360"/>
      <c r="F103" s="361"/>
      <c r="G103" s="361"/>
    </row>
    <row r="104" spans="1:7" x14ac:dyDescent="0.25">
      <c r="A104" s="292" t="s">
        <v>207</v>
      </c>
      <c r="B104" s="257"/>
      <c r="C104" s="480">
        <v>26</v>
      </c>
      <c r="D104" s="360">
        <v>5.1181102362204722</v>
      </c>
      <c r="E104" s="360"/>
      <c r="F104" s="360">
        <v>12.871287128712872</v>
      </c>
      <c r="G104" s="360">
        <v>18.30985915492958</v>
      </c>
    </row>
    <row r="105" spans="1:7" x14ac:dyDescent="0.25">
      <c r="A105" s="292" t="s">
        <v>250</v>
      </c>
      <c r="B105" s="257"/>
      <c r="C105" s="480">
        <v>0</v>
      </c>
      <c r="D105" s="360">
        <v>0</v>
      </c>
      <c r="E105" s="360"/>
      <c r="F105" s="360">
        <v>0</v>
      </c>
      <c r="G105" s="360">
        <v>0</v>
      </c>
    </row>
    <row r="106" spans="1:7" x14ac:dyDescent="0.25">
      <c r="A106" s="292" t="s">
        <v>263</v>
      </c>
      <c r="B106" s="257"/>
      <c r="C106" s="480">
        <v>0</v>
      </c>
      <c r="D106" s="360">
        <v>0</v>
      </c>
      <c r="E106" s="360"/>
      <c r="F106" s="360">
        <v>0</v>
      </c>
      <c r="G106" s="360">
        <v>0</v>
      </c>
    </row>
    <row r="107" spans="1:7" x14ac:dyDescent="0.25">
      <c r="A107" s="292" t="s">
        <v>208</v>
      </c>
      <c r="B107" s="274"/>
      <c r="C107" s="480">
        <v>0</v>
      </c>
      <c r="D107" s="360">
        <v>0</v>
      </c>
      <c r="E107" s="360"/>
      <c r="F107" s="360">
        <v>0</v>
      </c>
      <c r="G107" s="360">
        <v>0</v>
      </c>
    </row>
    <row r="108" spans="1:7" x14ac:dyDescent="0.25">
      <c r="A108" s="292" t="s">
        <v>209</v>
      </c>
      <c r="B108" s="257"/>
      <c r="C108" s="480">
        <v>14</v>
      </c>
      <c r="D108" s="360">
        <v>2.7559055118110236</v>
      </c>
      <c r="E108" s="360"/>
      <c r="F108" s="360">
        <v>19.444444444444446</v>
      </c>
      <c r="G108" s="360">
        <v>25</v>
      </c>
    </row>
    <row r="109" spans="1:7" x14ac:dyDescent="0.25">
      <c r="A109" s="292" t="s">
        <v>210</v>
      </c>
      <c r="B109" s="274"/>
      <c r="C109" s="480">
        <v>0</v>
      </c>
      <c r="D109" s="360">
        <v>0</v>
      </c>
      <c r="E109" s="360"/>
      <c r="F109" s="360">
        <v>0</v>
      </c>
      <c r="G109" s="360">
        <v>0</v>
      </c>
    </row>
    <row r="110" spans="1:7" x14ac:dyDescent="0.25">
      <c r="A110" s="292" t="s">
        <v>211</v>
      </c>
      <c r="B110" s="257"/>
      <c r="C110" s="480">
        <v>14</v>
      </c>
      <c r="D110" s="360">
        <v>2.7559055118110236</v>
      </c>
      <c r="E110" s="360"/>
      <c r="F110" s="360">
        <v>24.137931034482758</v>
      </c>
      <c r="G110" s="360">
        <v>26.415094339622641</v>
      </c>
    </row>
    <row r="111" spans="1:7" x14ac:dyDescent="0.25">
      <c r="A111" s="289" t="s">
        <v>212</v>
      </c>
      <c r="B111" s="257"/>
      <c r="C111" s="291">
        <v>54</v>
      </c>
      <c r="D111" s="361">
        <v>10.62992125984252</v>
      </c>
      <c r="E111" s="361"/>
      <c r="F111" s="361">
        <v>15.472779369627506</v>
      </c>
      <c r="G111" s="361">
        <v>20.76923076923077</v>
      </c>
    </row>
    <row r="112" spans="1:7" x14ac:dyDescent="0.25">
      <c r="A112" s="289"/>
      <c r="B112" s="257"/>
      <c r="C112" s="291"/>
      <c r="D112" s="361"/>
      <c r="E112" s="360"/>
      <c r="F112" s="361"/>
      <c r="G112" s="361"/>
    </row>
    <row r="113" spans="1:7" x14ac:dyDescent="0.25">
      <c r="A113" s="289" t="s">
        <v>213</v>
      </c>
      <c r="B113" s="257"/>
      <c r="C113" s="291"/>
      <c r="D113" s="361"/>
      <c r="E113" s="360"/>
      <c r="F113" s="361"/>
      <c r="G113" s="361"/>
    </row>
    <row r="114" spans="1:7" x14ac:dyDescent="0.25">
      <c r="A114" s="292" t="s">
        <v>214</v>
      </c>
      <c r="B114" s="257"/>
      <c r="C114" s="480">
        <v>9</v>
      </c>
      <c r="D114" s="360">
        <v>1.7716535433070866</v>
      </c>
      <c r="E114" s="360"/>
      <c r="F114" s="360">
        <v>8.4112149532710276</v>
      </c>
      <c r="G114" s="360">
        <v>17.647058823529413</v>
      </c>
    </row>
    <row r="115" spans="1:7" x14ac:dyDescent="0.25">
      <c r="A115" s="292" t="s">
        <v>215</v>
      </c>
      <c r="B115" s="257"/>
      <c r="C115" s="480">
        <v>7</v>
      </c>
      <c r="D115" s="360">
        <v>1.3779527559055118</v>
      </c>
      <c r="E115" s="360"/>
      <c r="F115" s="360">
        <v>4.117647058823529</v>
      </c>
      <c r="G115" s="360">
        <v>10.606060606060606</v>
      </c>
    </row>
    <row r="116" spans="1:7" x14ac:dyDescent="0.25">
      <c r="A116" s="289" t="s">
        <v>216</v>
      </c>
      <c r="B116" s="257"/>
      <c r="C116" s="291">
        <v>16</v>
      </c>
      <c r="D116" s="361">
        <v>3.1496062992125982</v>
      </c>
      <c r="E116" s="361"/>
      <c r="F116" s="361">
        <v>5.7761732851985563</v>
      </c>
      <c r="G116" s="361">
        <v>13.675213675213676</v>
      </c>
    </row>
    <row r="117" spans="1:7" x14ac:dyDescent="0.25">
      <c r="A117" s="276"/>
      <c r="B117" s="257"/>
      <c r="C117" s="293"/>
      <c r="D117" s="361"/>
      <c r="E117" s="360"/>
      <c r="F117" s="361"/>
      <c r="G117" s="361"/>
    </row>
    <row r="118" spans="1:7" x14ac:dyDescent="0.25">
      <c r="A118" s="294" t="s">
        <v>217</v>
      </c>
      <c r="B118" s="274"/>
      <c r="C118" s="291">
        <v>463</v>
      </c>
      <c r="D118" s="361">
        <v>91.141732283464577</v>
      </c>
      <c r="E118" s="361"/>
      <c r="F118" s="361">
        <v>11.586586586586586</v>
      </c>
      <c r="G118" s="361">
        <v>22.43217054263566</v>
      </c>
    </row>
    <row r="119" spans="1:7" x14ac:dyDescent="0.25">
      <c r="A119" s="294"/>
      <c r="B119" s="257"/>
      <c r="C119" s="291"/>
      <c r="D119" s="361"/>
      <c r="E119" s="361"/>
      <c r="F119" s="361"/>
      <c r="G119" s="361"/>
    </row>
    <row r="120" spans="1:7" x14ac:dyDescent="0.25">
      <c r="A120" s="297" t="s">
        <v>218</v>
      </c>
      <c r="B120" s="257"/>
      <c r="C120" s="293"/>
      <c r="D120" s="361"/>
      <c r="E120" s="360"/>
      <c r="F120" s="361"/>
      <c r="G120" s="361"/>
    </row>
    <row r="121" spans="1:7" ht="15.75" x14ac:dyDescent="0.3">
      <c r="A121" s="286" t="s">
        <v>219</v>
      </c>
      <c r="B121" s="256"/>
      <c r="C121" s="480">
        <v>0</v>
      </c>
      <c r="D121" s="360">
        <v>0</v>
      </c>
      <c r="E121" s="361"/>
      <c r="F121" s="360">
        <v>0</v>
      </c>
      <c r="G121" s="360">
        <v>0</v>
      </c>
    </row>
    <row r="122" spans="1:7" ht="15.75" x14ac:dyDescent="0.3">
      <c r="A122" s="286" t="s">
        <v>264</v>
      </c>
      <c r="B122" s="256"/>
      <c r="C122" s="480">
        <v>1</v>
      </c>
      <c r="D122" s="360">
        <v>0.19685039370078738</v>
      </c>
      <c r="E122" s="361"/>
      <c r="F122" s="360">
        <v>16.666666666666664</v>
      </c>
      <c r="G122" s="360">
        <v>33.333333333333329</v>
      </c>
    </row>
    <row r="123" spans="1:7" x14ac:dyDescent="0.25">
      <c r="A123" s="295" t="s">
        <v>220</v>
      </c>
      <c r="C123" s="480">
        <v>13</v>
      </c>
      <c r="D123" s="360">
        <v>2.5590551181102361</v>
      </c>
      <c r="E123" s="361"/>
      <c r="F123" s="360">
        <v>17.105263157894736</v>
      </c>
      <c r="G123" s="360">
        <v>38.235294117647058</v>
      </c>
    </row>
    <row r="124" spans="1:7" x14ac:dyDescent="0.25">
      <c r="A124" s="298" t="s">
        <v>221</v>
      </c>
      <c r="C124" s="480">
        <v>24</v>
      </c>
      <c r="D124" s="360">
        <v>4.7244094488188972</v>
      </c>
      <c r="E124" s="361"/>
      <c r="F124" s="360">
        <v>16.666666666666664</v>
      </c>
      <c r="G124" s="360">
        <v>30.37974683544304</v>
      </c>
    </row>
    <row r="125" spans="1:7" x14ac:dyDescent="0.25">
      <c r="A125" s="295" t="s">
        <v>222</v>
      </c>
      <c r="C125" s="480">
        <v>7</v>
      </c>
      <c r="D125" s="360">
        <v>1.3779527559055118</v>
      </c>
      <c r="E125" s="361"/>
      <c r="F125" s="360">
        <v>18.421052631578945</v>
      </c>
      <c r="G125" s="360">
        <v>30.434782608695656</v>
      </c>
    </row>
    <row r="126" spans="1:7" x14ac:dyDescent="0.25">
      <c r="A126" s="297" t="s">
        <v>223</v>
      </c>
      <c r="C126" s="291">
        <v>45</v>
      </c>
      <c r="D126" s="361">
        <v>10.465116279069768</v>
      </c>
      <c r="E126" s="361"/>
      <c r="F126" s="361">
        <v>16.666666666666664</v>
      </c>
      <c r="G126" s="361">
        <v>31.914893617021278</v>
      </c>
    </row>
    <row r="127" spans="1:7" x14ac:dyDescent="0.25">
      <c r="A127" s="295"/>
      <c r="C127" s="293"/>
      <c r="D127" s="360"/>
      <c r="E127" s="360"/>
      <c r="F127" s="360"/>
      <c r="G127" s="360"/>
    </row>
    <row r="128" spans="1:7" x14ac:dyDescent="0.25">
      <c r="A128" s="277"/>
      <c r="C128" s="278"/>
      <c r="D128" s="357"/>
      <c r="E128" s="360"/>
      <c r="F128" s="279"/>
      <c r="G128" s="357"/>
    </row>
    <row r="129" spans="1:7" ht="15.75" x14ac:dyDescent="0.3">
      <c r="A129" s="299" t="s">
        <v>24</v>
      </c>
      <c r="C129" s="300">
        <f>SUM(C126,C118)</f>
        <v>508</v>
      </c>
      <c r="D129" s="485">
        <v>100</v>
      </c>
      <c r="E129" s="361"/>
      <c r="F129" s="484">
        <v>11.908110642287857</v>
      </c>
      <c r="G129" s="485">
        <v>23.038548752834469</v>
      </c>
    </row>
    <row r="130" spans="1:7" ht="15.75" x14ac:dyDescent="0.3">
      <c r="A130" s="301"/>
      <c r="C130" s="302"/>
      <c r="D130" s="303"/>
      <c r="E130" s="304"/>
      <c r="F130" s="305"/>
      <c r="G130" s="303"/>
    </row>
    <row r="132" spans="1:7" x14ac:dyDescent="0.25">
      <c r="A132" s="531" t="s">
        <v>266</v>
      </c>
    </row>
  </sheetData>
  <mergeCells count="2">
    <mergeCell ref="C6:D6"/>
    <mergeCell ref="A6:A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/>
  </sheetViews>
  <sheetFormatPr defaultRowHeight="15" x14ac:dyDescent="0.25"/>
  <cols>
    <col min="1" max="1" width="61.140625" customWidth="1"/>
    <col min="2" max="2" width="1.28515625" customWidth="1"/>
    <col min="3" max="4" width="17.7109375" customWidth="1"/>
    <col min="5" max="5" width="1.5703125" customWidth="1"/>
    <col min="6" max="7" width="15.5703125" customWidth="1"/>
    <col min="8" max="8" width="1.42578125" customWidth="1"/>
    <col min="9" max="10" width="17.140625" customWidth="1"/>
  </cols>
  <sheetData>
    <row r="1" spans="1:10" ht="18" x14ac:dyDescent="0.35">
      <c r="A1" s="287" t="s">
        <v>228</v>
      </c>
      <c r="B1" s="306"/>
      <c r="C1" s="324"/>
      <c r="D1" s="324"/>
      <c r="E1" s="308"/>
      <c r="F1" s="307"/>
      <c r="G1" s="308"/>
      <c r="H1" s="308"/>
      <c r="I1" s="308"/>
      <c r="J1" s="308"/>
    </row>
    <row r="2" spans="1:10" ht="18" x14ac:dyDescent="0.35">
      <c r="A2" s="284" t="s">
        <v>245</v>
      </c>
      <c r="B2" s="309"/>
      <c r="C2" s="325"/>
      <c r="D2" s="325"/>
      <c r="E2" s="308"/>
      <c r="F2" s="310"/>
      <c r="G2" s="311"/>
      <c r="H2" s="308"/>
      <c r="I2" s="312"/>
      <c r="J2" s="311"/>
    </row>
    <row r="3" spans="1:10" ht="18" x14ac:dyDescent="0.35">
      <c r="A3" s="309" t="s">
        <v>136</v>
      </c>
      <c r="B3" s="309"/>
      <c r="C3" s="326"/>
      <c r="D3" s="326"/>
      <c r="E3" s="308"/>
      <c r="F3" s="310"/>
      <c r="G3" s="311"/>
      <c r="H3" s="308"/>
      <c r="I3" s="312"/>
      <c r="J3" s="311"/>
    </row>
    <row r="4" spans="1:10" ht="18" x14ac:dyDescent="0.35">
      <c r="A4" s="309"/>
      <c r="B4" s="309"/>
      <c r="C4" s="326"/>
      <c r="D4" s="326"/>
      <c r="E4" s="308"/>
      <c r="F4" s="310"/>
      <c r="G4" s="311"/>
      <c r="H4" s="308"/>
      <c r="I4" s="312"/>
      <c r="J4" s="311"/>
    </row>
    <row r="5" spans="1:10" s="340" customFormat="1" ht="30.75" customHeight="1" x14ac:dyDescent="0.25">
      <c r="A5" s="343"/>
      <c r="B5" s="344"/>
      <c r="C5" s="494" t="s">
        <v>3</v>
      </c>
      <c r="D5" s="495"/>
      <c r="E5" s="476"/>
      <c r="F5" s="338" t="s">
        <v>4</v>
      </c>
      <c r="G5" s="339"/>
    </row>
    <row r="6" spans="1:10" ht="30" x14ac:dyDescent="0.3">
      <c r="A6" s="496" t="s">
        <v>229</v>
      </c>
      <c r="B6" s="313"/>
      <c r="C6" s="439" t="s">
        <v>8</v>
      </c>
      <c r="D6" s="441"/>
      <c r="E6" s="442"/>
      <c r="F6" s="288" t="s">
        <v>9</v>
      </c>
      <c r="G6" s="486" t="s">
        <v>7</v>
      </c>
    </row>
    <row r="7" spans="1:10" ht="16.5" x14ac:dyDescent="0.3">
      <c r="A7" s="497"/>
      <c r="B7" s="283"/>
      <c r="C7" s="443" t="s">
        <v>10</v>
      </c>
      <c r="D7" s="488" t="s">
        <v>11</v>
      </c>
      <c r="E7" s="442"/>
      <c r="F7" s="487" t="s">
        <v>12</v>
      </c>
      <c r="G7" s="488" t="s">
        <v>12</v>
      </c>
    </row>
    <row r="8" spans="1:10" ht="16.5" x14ac:dyDescent="0.3">
      <c r="A8" s="314"/>
      <c r="B8" s="315"/>
      <c r="C8" s="359"/>
      <c r="D8" s="359"/>
      <c r="E8" s="316"/>
      <c r="F8" s="359"/>
      <c r="G8" s="359"/>
    </row>
    <row r="9" spans="1:10" ht="16.5" x14ac:dyDescent="0.3">
      <c r="A9" s="289" t="s">
        <v>13</v>
      </c>
      <c r="B9" s="315"/>
      <c r="C9" s="359"/>
      <c r="D9" s="359"/>
      <c r="E9" s="316"/>
      <c r="F9" s="359"/>
      <c r="G9" s="359"/>
    </row>
    <row r="10" spans="1:10" ht="15.75" x14ac:dyDescent="0.3">
      <c r="A10" s="314" t="s">
        <v>150</v>
      </c>
      <c r="B10" s="315"/>
      <c r="C10" s="328">
        <v>4</v>
      </c>
      <c r="D10" s="329">
        <v>0.78740157480314954</v>
      </c>
      <c r="E10" s="316"/>
      <c r="F10" s="361">
        <v>13.333333333333334</v>
      </c>
      <c r="G10" s="361">
        <v>19.047619047619047</v>
      </c>
    </row>
    <row r="11" spans="1:10" ht="16.5" x14ac:dyDescent="0.3">
      <c r="A11" s="314"/>
      <c r="B11" s="315"/>
      <c r="C11" s="359"/>
      <c r="D11" s="329"/>
      <c r="E11" s="316"/>
      <c r="F11" s="361"/>
      <c r="G11" s="361"/>
    </row>
    <row r="12" spans="1:10" ht="16.5" x14ac:dyDescent="0.3">
      <c r="A12" s="289" t="s">
        <v>151</v>
      </c>
      <c r="B12" s="315"/>
      <c r="C12" s="359"/>
      <c r="D12" s="329"/>
      <c r="E12" s="316"/>
      <c r="F12" s="361"/>
      <c r="G12" s="361"/>
    </row>
    <row r="13" spans="1:10" ht="15.75" x14ac:dyDescent="0.3">
      <c r="A13" s="292" t="s">
        <v>152</v>
      </c>
      <c r="B13" s="315"/>
      <c r="C13" s="328">
        <v>1</v>
      </c>
      <c r="D13" s="329">
        <v>0.19685039370078738</v>
      </c>
      <c r="E13" s="316"/>
      <c r="F13" s="361">
        <v>50</v>
      </c>
      <c r="G13" s="361">
        <v>50</v>
      </c>
    </row>
    <row r="14" spans="1:10" ht="16.5" x14ac:dyDescent="0.3">
      <c r="A14" s="314"/>
      <c r="B14" s="315"/>
      <c r="C14" s="359"/>
      <c r="D14" s="329"/>
      <c r="E14" s="316"/>
      <c r="F14" s="361"/>
      <c r="G14" s="361"/>
    </row>
    <row r="15" spans="1:10" ht="16.5" x14ac:dyDescent="0.3">
      <c r="A15" s="294" t="s">
        <v>15</v>
      </c>
      <c r="B15" s="315"/>
      <c r="C15" s="359"/>
      <c r="D15" s="329"/>
      <c r="E15" s="316"/>
      <c r="F15" s="361"/>
      <c r="G15" s="361"/>
    </row>
    <row r="16" spans="1:10" ht="15.75" x14ac:dyDescent="0.3">
      <c r="A16" s="314" t="s">
        <v>230</v>
      </c>
      <c r="B16" s="315"/>
      <c r="C16" s="480">
        <v>7</v>
      </c>
      <c r="D16" s="333">
        <v>1.3779527559055118</v>
      </c>
      <c r="E16" s="316"/>
      <c r="F16" s="360">
        <v>12.962962962962962</v>
      </c>
      <c r="G16" s="360">
        <v>21.875</v>
      </c>
    </row>
    <row r="17" spans="1:7" ht="15.75" x14ac:dyDescent="0.3">
      <c r="A17" s="314" t="s">
        <v>231</v>
      </c>
      <c r="B17" s="315"/>
      <c r="C17" s="480">
        <v>0</v>
      </c>
      <c r="D17" s="333">
        <v>0</v>
      </c>
      <c r="E17" s="316"/>
      <c r="F17" s="360">
        <v>0</v>
      </c>
      <c r="G17" s="360">
        <v>0</v>
      </c>
    </row>
    <row r="18" spans="1:7" ht="15.75" x14ac:dyDescent="0.3">
      <c r="A18" s="314" t="s">
        <v>156</v>
      </c>
      <c r="B18" s="315"/>
      <c r="C18" s="480">
        <v>1</v>
      </c>
      <c r="D18" s="333">
        <v>0.19685039370078738</v>
      </c>
      <c r="E18" s="316"/>
      <c r="F18" s="360">
        <v>16.666666666666664</v>
      </c>
      <c r="G18" s="360">
        <v>25</v>
      </c>
    </row>
    <row r="19" spans="1:7" ht="15.75" x14ac:dyDescent="0.3">
      <c r="A19" s="314" t="s">
        <v>232</v>
      </c>
      <c r="B19" s="315"/>
      <c r="C19" s="480">
        <v>1</v>
      </c>
      <c r="D19" s="333">
        <v>0.19685039370078738</v>
      </c>
      <c r="E19" s="316"/>
      <c r="F19" s="360">
        <v>25</v>
      </c>
      <c r="G19" s="360">
        <v>33.333333333333329</v>
      </c>
    </row>
    <row r="20" spans="1:7" ht="18" customHeight="1" x14ac:dyDescent="0.3">
      <c r="A20" s="294" t="s">
        <v>158</v>
      </c>
      <c r="B20" s="315"/>
      <c r="C20" s="355">
        <v>9</v>
      </c>
      <c r="D20" s="329">
        <v>1.7716535433070866</v>
      </c>
      <c r="E20" s="316"/>
      <c r="F20" s="361">
        <v>13.23529411764706</v>
      </c>
      <c r="G20" s="361">
        <v>21.428571428571427</v>
      </c>
    </row>
    <row r="21" spans="1:7" ht="16.5" x14ac:dyDescent="0.3">
      <c r="A21" s="314"/>
      <c r="B21" s="315"/>
      <c r="C21" s="359"/>
      <c r="D21" s="329"/>
      <c r="E21" s="316"/>
      <c r="F21" s="361"/>
      <c r="G21" s="361"/>
    </row>
    <row r="22" spans="1:7" ht="16.5" x14ac:dyDescent="0.3">
      <c r="A22" s="290" t="s">
        <v>16</v>
      </c>
      <c r="B22" s="315"/>
      <c r="C22" s="359"/>
      <c r="D22" s="329"/>
      <c r="E22" s="316"/>
      <c r="F22" s="361"/>
      <c r="G22" s="361"/>
    </row>
    <row r="23" spans="1:7" ht="15.75" x14ac:dyDescent="0.3">
      <c r="A23" s="286" t="s">
        <v>159</v>
      </c>
      <c r="B23" s="315"/>
      <c r="C23" s="480">
        <v>1</v>
      </c>
      <c r="D23" s="333">
        <v>0.19685039370078738</v>
      </c>
      <c r="E23" s="316"/>
      <c r="F23" s="360">
        <v>25</v>
      </c>
      <c r="G23" s="360">
        <v>25</v>
      </c>
    </row>
    <row r="24" spans="1:7" ht="15.75" x14ac:dyDescent="0.3">
      <c r="A24" s="286" t="s">
        <v>160</v>
      </c>
      <c r="B24" s="315"/>
      <c r="C24" s="480">
        <v>8</v>
      </c>
      <c r="D24" s="333">
        <v>1.5748031496062991</v>
      </c>
      <c r="E24" s="316"/>
      <c r="F24" s="360">
        <v>22.222222222222221</v>
      </c>
      <c r="G24" s="360">
        <v>36.363636363636367</v>
      </c>
    </row>
    <row r="25" spans="1:7" ht="15.75" x14ac:dyDescent="0.3">
      <c r="A25" s="286" t="s">
        <v>251</v>
      </c>
      <c r="B25" s="315"/>
      <c r="C25" s="480">
        <v>0</v>
      </c>
      <c r="D25" s="333">
        <v>0</v>
      </c>
      <c r="E25" s="316"/>
      <c r="F25" s="360">
        <v>0</v>
      </c>
      <c r="G25" s="360">
        <v>0</v>
      </c>
    </row>
    <row r="26" spans="1:7" ht="15.75" x14ac:dyDescent="0.3">
      <c r="A26" s="290" t="s">
        <v>161</v>
      </c>
      <c r="B26" s="330"/>
      <c r="C26" s="355">
        <v>9</v>
      </c>
      <c r="D26" s="329">
        <v>1.7716535433070866</v>
      </c>
      <c r="E26" s="331"/>
      <c r="F26" s="361">
        <v>21.951219512195124</v>
      </c>
      <c r="G26" s="361">
        <v>34.615384615384613</v>
      </c>
    </row>
    <row r="27" spans="1:7" ht="16.5" x14ac:dyDescent="0.3">
      <c r="A27" s="314"/>
      <c r="B27" s="315"/>
      <c r="C27" s="359"/>
      <c r="D27" s="329"/>
      <c r="E27" s="316"/>
      <c r="F27" s="361"/>
      <c r="G27" s="361"/>
    </row>
    <row r="28" spans="1:7" ht="16.5" x14ac:dyDescent="0.3">
      <c r="A28" s="294" t="s">
        <v>17</v>
      </c>
      <c r="B28" s="315"/>
      <c r="C28" s="359"/>
      <c r="D28" s="329"/>
      <c r="E28" s="316"/>
      <c r="F28" s="361"/>
      <c r="G28" s="361"/>
    </row>
    <row r="29" spans="1:7" ht="15.75" x14ac:dyDescent="0.3">
      <c r="A29" s="314" t="s">
        <v>162</v>
      </c>
      <c r="B29" s="315"/>
      <c r="C29" s="480">
        <v>12</v>
      </c>
      <c r="D29" s="333">
        <v>2.3622047244094486</v>
      </c>
      <c r="E29" s="316"/>
      <c r="F29" s="360">
        <v>9.1603053435114496</v>
      </c>
      <c r="G29" s="360">
        <v>21.052631578947366</v>
      </c>
    </row>
    <row r="30" spans="1:7" ht="15.75" x14ac:dyDescent="0.3">
      <c r="A30" s="314" t="s">
        <v>163</v>
      </c>
      <c r="B30" s="315"/>
      <c r="C30" s="480">
        <v>15</v>
      </c>
      <c r="D30" s="333">
        <v>2.9527559055118111</v>
      </c>
      <c r="E30" s="316"/>
      <c r="F30" s="360">
        <v>12.820512820512819</v>
      </c>
      <c r="G30" s="360">
        <v>26.315789473684209</v>
      </c>
    </row>
    <row r="31" spans="1:7" ht="15.75" x14ac:dyDescent="0.3">
      <c r="A31" s="314" t="s">
        <v>164</v>
      </c>
      <c r="B31" s="315"/>
      <c r="C31" s="480">
        <v>24</v>
      </c>
      <c r="D31" s="333">
        <v>4.7244094488188972</v>
      </c>
      <c r="E31" s="316"/>
      <c r="F31" s="360">
        <v>13.636363636363635</v>
      </c>
      <c r="G31" s="360">
        <v>19.2</v>
      </c>
    </row>
    <row r="32" spans="1:7" ht="15.75" x14ac:dyDescent="0.3">
      <c r="A32" s="314" t="s">
        <v>165</v>
      </c>
      <c r="B32" s="315"/>
      <c r="C32" s="480">
        <v>29</v>
      </c>
      <c r="D32" s="333">
        <v>5.7086614173228352</v>
      </c>
      <c r="E32" s="316"/>
      <c r="F32" s="360">
        <v>19.594594594594593</v>
      </c>
      <c r="G32" s="360">
        <v>30.851063829787233</v>
      </c>
    </row>
    <row r="33" spans="1:7" ht="15.75" x14ac:dyDescent="0.3">
      <c r="A33" s="314" t="s">
        <v>166</v>
      </c>
      <c r="B33" s="315"/>
      <c r="C33" s="480">
        <v>2</v>
      </c>
      <c r="D33" s="333">
        <v>0.39370078740157477</v>
      </c>
      <c r="E33" s="316"/>
      <c r="F33" s="360">
        <v>14.285714285714285</v>
      </c>
      <c r="G33" s="360">
        <v>20</v>
      </c>
    </row>
    <row r="34" spans="1:7" ht="15.75" x14ac:dyDescent="0.3">
      <c r="A34" s="314" t="s">
        <v>167</v>
      </c>
      <c r="B34" s="315"/>
      <c r="C34" s="480">
        <v>8</v>
      </c>
      <c r="D34" s="333">
        <v>1.5748031496062991</v>
      </c>
      <c r="E34" s="316"/>
      <c r="F34" s="360">
        <v>19.512195121951219</v>
      </c>
      <c r="G34" s="360">
        <v>42.105263157894733</v>
      </c>
    </row>
    <row r="35" spans="1:7" ht="15.75" x14ac:dyDescent="0.3">
      <c r="A35" s="314" t="s">
        <v>168</v>
      </c>
      <c r="B35" s="315"/>
      <c r="C35" s="480">
        <v>0</v>
      </c>
      <c r="D35" s="333">
        <v>0</v>
      </c>
      <c r="E35" s="316"/>
      <c r="F35" s="361">
        <v>0</v>
      </c>
      <c r="G35" s="361">
        <v>0</v>
      </c>
    </row>
    <row r="36" spans="1:7" ht="15.75" x14ac:dyDescent="0.3">
      <c r="A36" s="314" t="s">
        <v>169</v>
      </c>
      <c r="B36" s="315"/>
      <c r="C36" s="480">
        <v>1</v>
      </c>
      <c r="D36" s="333">
        <v>0.19685039370078738</v>
      </c>
      <c r="E36" s="316"/>
      <c r="F36" s="360">
        <v>14.285714285714285</v>
      </c>
      <c r="G36" s="360">
        <v>33.333333333333329</v>
      </c>
    </row>
    <row r="37" spans="1:7" ht="15.75" x14ac:dyDescent="0.3">
      <c r="A37" s="314" t="s">
        <v>233</v>
      </c>
      <c r="B37" s="315"/>
      <c r="C37" s="480">
        <v>1</v>
      </c>
      <c r="D37" s="333">
        <v>0.19685039370078738</v>
      </c>
      <c r="E37" s="316"/>
      <c r="F37" s="360">
        <v>50</v>
      </c>
      <c r="G37" s="360">
        <v>50</v>
      </c>
    </row>
    <row r="38" spans="1:7" ht="15.75" x14ac:dyDescent="0.3">
      <c r="A38" s="314" t="s">
        <v>171</v>
      </c>
      <c r="B38" s="315"/>
      <c r="C38" s="480">
        <v>1</v>
      </c>
      <c r="D38" s="333">
        <v>0.19685039370078738</v>
      </c>
      <c r="E38" s="316"/>
      <c r="F38" s="360">
        <v>7.6923076923076925</v>
      </c>
      <c r="G38" s="360">
        <v>16.666666666666664</v>
      </c>
    </row>
    <row r="39" spans="1:7" ht="15.75" x14ac:dyDescent="0.3">
      <c r="A39" s="314" t="s">
        <v>172</v>
      </c>
      <c r="B39" s="315"/>
      <c r="C39" s="480">
        <v>1</v>
      </c>
      <c r="D39" s="333">
        <v>0.19685039370078738</v>
      </c>
      <c r="E39" s="316"/>
      <c r="F39" s="360">
        <v>10</v>
      </c>
      <c r="G39" s="360">
        <v>16.666666666666664</v>
      </c>
    </row>
    <row r="40" spans="1:7" ht="15.75" x14ac:dyDescent="0.3">
      <c r="A40" s="314" t="s">
        <v>173</v>
      </c>
      <c r="B40" s="315"/>
      <c r="C40" s="480">
        <v>26</v>
      </c>
      <c r="D40" s="333">
        <v>5.1181102362204722</v>
      </c>
      <c r="E40" s="316"/>
      <c r="F40" s="360">
        <v>20.967741935483872</v>
      </c>
      <c r="G40" s="360">
        <v>36.111111111111107</v>
      </c>
    </row>
    <row r="41" spans="1:7" ht="15.75" x14ac:dyDescent="0.3">
      <c r="A41" s="314" t="s">
        <v>174</v>
      </c>
      <c r="B41" s="315"/>
      <c r="C41" s="480">
        <v>1</v>
      </c>
      <c r="D41" s="333">
        <v>0.19685039370078738</v>
      </c>
      <c r="E41" s="316"/>
      <c r="F41" s="360">
        <v>50</v>
      </c>
      <c r="G41" s="360">
        <v>50</v>
      </c>
    </row>
    <row r="42" spans="1:7" ht="15.75" x14ac:dyDescent="0.3">
      <c r="A42" s="314" t="s">
        <v>234</v>
      </c>
      <c r="B42" s="315"/>
      <c r="C42" s="480">
        <v>0</v>
      </c>
      <c r="D42" s="333">
        <v>0</v>
      </c>
      <c r="E42" s="316"/>
      <c r="F42" s="360">
        <v>0</v>
      </c>
      <c r="G42" s="360">
        <v>0</v>
      </c>
    </row>
    <row r="43" spans="1:7" ht="15.75" x14ac:dyDescent="0.3">
      <c r="A43" s="314" t="s">
        <v>176</v>
      </c>
      <c r="B43" s="315"/>
      <c r="C43" s="480">
        <v>0</v>
      </c>
      <c r="D43" s="333">
        <v>0</v>
      </c>
      <c r="E43" s="316"/>
      <c r="F43" s="360">
        <v>0</v>
      </c>
      <c r="G43" s="360">
        <v>0</v>
      </c>
    </row>
    <row r="44" spans="1:7" ht="15.75" x14ac:dyDescent="0.3">
      <c r="A44" s="314" t="s">
        <v>177</v>
      </c>
      <c r="B44" s="315"/>
      <c r="C44" s="480">
        <v>1</v>
      </c>
      <c r="D44" s="333">
        <v>0.19685039370078738</v>
      </c>
      <c r="E44" s="316"/>
      <c r="F44" s="360">
        <v>5.2631578947368416</v>
      </c>
      <c r="G44" s="360">
        <v>14.285714285714285</v>
      </c>
    </row>
    <row r="45" spans="1:7" ht="15.75" x14ac:dyDescent="0.3">
      <c r="A45" s="294" t="s">
        <v>178</v>
      </c>
      <c r="B45" s="330"/>
      <c r="C45" s="317">
        <v>122</v>
      </c>
      <c r="D45" s="329">
        <v>24.015748031496063</v>
      </c>
      <c r="E45" s="331"/>
      <c r="F45" s="361">
        <v>14.859926918392205</v>
      </c>
      <c r="G45" s="361">
        <v>26.236559139784948</v>
      </c>
    </row>
    <row r="46" spans="1:7" ht="16.5" x14ac:dyDescent="0.3">
      <c r="A46" s="314"/>
      <c r="B46" s="315"/>
      <c r="C46" s="332"/>
      <c r="D46" s="329"/>
      <c r="E46" s="316"/>
      <c r="F46" s="361"/>
      <c r="G46" s="361"/>
    </row>
    <row r="47" spans="1:7" ht="16.5" x14ac:dyDescent="0.3">
      <c r="A47" s="294" t="s">
        <v>18</v>
      </c>
      <c r="B47" s="315"/>
      <c r="C47" s="359"/>
      <c r="D47" s="329"/>
      <c r="E47" s="316"/>
      <c r="F47" s="361"/>
      <c r="G47" s="361"/>
    </row>
    <row r="48" spans="1:7" ht="16.5" x14ac:dyDescent="0.3">
      <c r="A48" s="295" t="s">
        <v>256</v>
      </c>
      <c r="B48" s="315"/>
      <c r="C48" s="359"/>
      <c r="D48" s="329"/>
      <c r="E48" s="316"/>
      <c r="F48" s="361"/>
      <c r="G48" s="361"/>
    </row>
    <row r="49" spans="1:7" ht="15.75" x14ac:dyDescent="0.3">
      <c r="A49" s="314" t="s">
        <v>235</v>
      </c>
      <c r="B49" s="315"/>
      <c r="C49" s="377">
        <v>3</v>
      </c>
      <c r="D49" s="333">
        <v>0.59055118110236215</v>
      </c>
      <c r="E49" s="316"/>
      <c r="F49" s="360">
        <v>8.1081081081081088</v>
      </c>
      <c r="G49" s="360">
        <v>27.27272727272727</v>
      </c>
    </row>
    <row r="50" spans="1:7" ht="15.75" x14ac:dyDescent="0.3">
      <c r="A50" s="314" t="s">
        <v>180</v>
      </c>
      <c r="B50" s="315"/>
      <c r="C50" s="377">
        <v>16</v>
      </c>
      <c r="D50" s="333">
        <v>3.1496062992125982</v>
      </c>
      <c r="E50" s="316"/>
      <c r="F50" s="360">
        <v>13.223140495867769</v>
      </c>
      <c r="G50" s="360">
        <v>24.615384615384617</v>
      </c>
    </row>
    <row r="51" spans="1:7" ht="15.75" x14ac:dyDescent="0.3">
      <c r="A51" s="314" t="s">
        <v>181</v>
      </c>
      <c r="B51" s="315"/>
      <c r="C51" s="480">
        <v>0</v>
      </c>
      <c r="D51" s="333">
        <v>0</v>
      </c>
      <c r="E51" s="316"/>
      <c r="F51" s="360">
        <v>0</v>
      </c>
      <c r="G51" s="360">
        <v>0</v>
      </c>
    </row>
    <row r="52" spans="1:7" ht="15.75" x14ac:dyDescent="0.3">
      <c r="A52" s="314" t="s">
        <v>182</v>
      </c>
      <c r="B52" s="315"/>
      <c r="C52" s="480">
        <v>5</v>
      </c>
      <c r="D52" s="333">
        <v>0.98425196850393704</v>
      </c>
      <c r="E52" s="316"/>
      <c r="F52" s="360">
        <v>6.8493150684931505</v>
      </c>
      <c r="G52" s="360">
        <v>15.625</v>
      </c>
    </row>
    <row r="53" spans="1:7" ht="15.75" x14ac:dyDescent="0.3">
      <c r="A53" s="314" t="s">
        <v>241</v>
      </c>
      <c r="B53" s="315"/>
      <c r="C53" s="480">
        <v>0</v>
      </c>
      <c r="D53" s="333">
        <v>0</v>
      </c>
      <c r="E53" s="316"/>
      <c r="F53" s="360">
        <v>0</v>
      </c>
      <c r="G53" s="360">
        <v>0</v>
      </c>
    </row>
    <row r="54" spans="1:7" ht="15.75" x14ac:dyDescent="0.3">
      <c r="A54" s="314" t="s">
        <v>183</v>
      </c>
      <c r="B54" s="315"/>
      <c r="C54" s="480">
        <v>4</v>
      </c>
      <c r="D54" s="333">
        <v>0.78740157480314954</v>
      </c>
      <c r="E54" s="316"/>
      <c r="F54" s="360">
        <v>44.444444444444443</v>
      </c>
      <c r="G54" s="360">
        <v>50</v>
      </c>
    </row>
    <row r="55" spans="1:7" ht="15.75" x14ac:dyDescent="0.3">
      <c r="A55" s="314" t="s">
        <v>184</v>
      </c>
      <c r="B55" s="315"/>
      <c r="C55" s="480">
        <v>0</v>
      </c>
      <c r="D55" s="333">
        <v>0</v>
      </c>
      <c r="E55" s="316"/>
      <c r="F55" s="360">
        <v>0</v>
      </c>
      <c r="G55" s="360">
        <v>0</v>
      </c>
    </row>
    <row r="56" spans="1:7" ht="15.75" x14ac:dyDescent="0.3">
      <c r="A56" s="314" t="s">
        <v>236</v>
      </c>
      <c r="B56" s="315"/>
      <c r="C56" s="480">
        <v>19</v>
      </c>
      <c r="D56" s="333">
        <v>3.7401574803149611</v>
      </c>
      <c r="E56" s="316"/>
      <c r="F56" s="360">
        <v>14.728682170542637</v>
      </c>
      <c r="G56" s="360">
        <v>33.928571428571431</v>
      </c>
    </row>
    <row r="57" spans="1:7" ht="15.75" x14ac:dyDescent="0.3">
      <c r="A57" s="314" t="s">
        <v>185</v>
      </c>
      <c r="B57" s="315"/>
      <c r="C57" s="480">
        <v>0</v>
      </c>
      <c r="D57" s="333">
        <v>0</v>
      </c>
      <c r="E57" s="316"/>
      <c r="F57" s="360">
        <v>0</v>
      </c>
      <c r="G57" s="360">
        <v>0</v>
      </c>
    </row>
    <row r="58" spans="1:7" ht="15.75" x14ac:dyDescent="0.3">
      <c r="A58" s="314" t="s">
        <v>246</v>
      </c>
      <c r="B58" s="315"/>
      <c r="C58" s="480">
        <v>1</v>
      </c>
      <c r="D58" s="333">
        <v>0.19685039370078738</v>
      </c>
      <c r="E58" s="316"/>
      <c r="F58" s="360">
        <v>50</v>
      </c>
      <c r="G58" s="360">
        <v>50</v>
      </c>
    </row>
    <row r="59" spans="1:7" ht="15.75" x14ac:dyDescent="0.3">
      <c r="A59" s="314" t="s">
        <v>260</v>
      </c>
      <c r="B59" s="315"/>
      <c r="C59" s="480">
        <v>0</v>
      </c>
      <c r="D59" s="333">
        <v>0</v>
      </c>
      <c r="E59" s="316"/>
      <c r="F59" s="360">
        <v>0</v>
      </c>
      <c r="G59" s="360">
        <v>0</v>
      </c>
    </row>
    <row r="60" spans="1:7" ht="15.75" x14ac:dyDescent="0.3">
      <c r="A60" s="314" t="s">
        <v>187</v>
      </c>
      <c r="B60" s="315"/>
      <c r="C60" s="480">
        <v>19</v>
      </c>
      <c r="D60" s="333">
        <v>3.7401574803149611</v>
      </c>
      <c r="E60" s="316"/>
      <c r="F60" s="360">
        <v>9.4527363184079594</v>
      </c>
      <c r="G60" s="360">
        <v>18.627450980392158</v>
      </c>
    </row>
    <row r="61" spans="1:7" ht="15.75" x14ac:dyDescent="0.3">
      <c r="A61" s="314" t="s">
        <v>237</v>
      </c>
      <c r="B61" s="315"/>
      <c r="C61" s="480">
        <v>12</v>
      </c>
      <c r="D61" s="333">
        <v>2.3622047244094486</v>
      </c>
      <c r="E61" s="316"/>
      <c r="F61" s="360">
        <v>6.5217391304347823</v>
      </c>
      <c r="G61" s="360">
        <v>13.186813186813188</v>
      </c>
    </row>
    <row r="62" spans="1:7" ht="15.75" x14ac:dyDescent="0.3">
      <c r="A62" s="314" t="s">
        <v>225</v>
      </c>
      <c r="B62" s="315"/>
      <c r="C62" s="480">
        <v>0</v>
      </c>
      <c r="D62" s="333">
        <v>0</v>
      </c>
      <c r="E62" s="316"/>
      <c r="F62" s="360">
        <v>0</v>
      </c>
      <c r="G62" s="360">
        <v>0</v>
      </c>
    </row>
    <row r="63" spans="1:7" ht="15.75" x14ac:dyDescent="0.3">
      <c r="A63" s="314" t="s">
        <v>189</v>
      </c>
      <c r="B63" s="315"/>
      <c r="C63" s="480">
        <v>6</v>
      </c>
      <c r="D63" s="333">
        <v>1.1811023622047243</v>
      </c>
      <c r="E63" s="316"/>
      <c r="F63" s="360">
        <v>8.9552238805970141</v>
      </c>
      <c r="G63" s="360">
        <v>30</v>
      </c>
    </row>
    <row r="64" spans="1:7" ht="15.75" x14ac:dyDescent="0.3">
      <c r="A64" s="314" t="s">
        <v>190</v>
      </c>
      <c r="B64" s="315"/>
      <c r="C64" s="480">
        <v>0</v>
      </c>
      <c r="D64" s="333">
        <v>0</v>
      </c>
      <c r="E64" s="316"/>
      <c r="F64" s="360">
        <v>0</v>
      </c>
      <c r="G64" s="360">
        <v>0</v>
      </c>
    </row>
    <row r="65" spans="1:7" ht="15.75" x14ac:dyDescent="0.3">
      <c r="A65" s="314" t="s">
        <v>243</v>
      </c>
      <c r="B65" s="315"/>
      <c r="C65" s="480">
        <v>0</v>
      </c>
      <c r="D65" s="333">
        <v>0</v>
      </c>
      <c r="E65" s="316"/>
      <c r="F65" s="360">
        <v>0</v>
      </c>
      <c r="G65" s="360">
        <v>0</v>
      </c>
    </row>
    <row r="66" spans="1:7" ht="15.75" x14ac:dyDescent="0.3">
      <c r="A66" s="314" t="s">
        <v>192</v>
      </c>
      <c r="B66" s="315"/>
      <c r="C66" s="480">
        <v>66</v>
      </c>
      <c r="D66" s="333">
        <v>12.992125984251967</v>
      </c>
      <c r="E66" s="316"/>
      <c r="F66" s="360">
        <v>10.200927357032457</v>
      </c>
      <c r="G66" s="360">
        <v>23.487544483985765</v>
      </c>
    </row>
    <row r="67" spans="1:7" ht="15.75" x14ac:dyDescent="0.3">
      <c r="A67" s="314" t="s">
        <v>238</v>
      </c>
      <c r="B67" s="315"/>
      <c r="C67" s="480">
        <v>0</v>
      </c>
      <c r="D67" s="333">
        <v>0</v>
      </c>
      <c r="E67" s="316"/>
      <c r="F67" s="360">
        <v>0</v>
      </c>
      <c r="G67" s="360">
        <v>0</v>
      </c>
    </row>
    <row r="68" spans="1:7" ht="15.75" x14ac:dyDescent="0.3">
      <c r="A68" s="314" t="s">
        <v>252</v>
      </c>
      <c r="B68" s="315"/>
      <c r="C68" s="480">
        <v>0</v>
      </c>
      <c r="D68" s="333">
        <v>0</v>
      </c>
      <c r="E68" s="316"/>
      <c r="F68" s="360">
        <v>0</v>
      </c>
      <c r="G68" s="360">
        <v>0</v>
      </c>
    </row>
    <row r="69" spans="1:7" ht="15.75" x14ac:dyDescent="0.3">
      <c r="A69" s="314" t="s">
        <v>193</v>
      </c>
      <c r="B69" s="315"/>
      <c r="C69" s="480">
        <v>9</v>
      </c>
      <c r="D69" s="333">
        <v>1.7716535433070866</v>
      </c>
      <c r="E69" s="316"/>
      <c r="F69" s="360">
        <v>7.8260869565217401</v>
      </c>
      <c r="G69" s="360">
        <v>21.428571428571427</v>
      </c>
    </row>
    <row r="70" spans="1:7" ht="15.75" x14ac:dyDescent="0.3">
      <c r="A70" s="314" t="s">
        <v>194</v>
      </c>
      <c r="B70" s="315"/>
      <c r="C70" s="480">
        <v>14</v>
      </c>
      <c r="D70" s="333">
        <v>2.7559055118110236</v>
      </c>
      <c r="E70" s="316"/>
      <c r="F70" s="360">
        <v>8.3333333333333321</v>
      </c>
      <c r="G70" s="360">
        <v>17.721518987341771</v>
      </c>
    </row>
    <row r="71" spans="1:7" ht="15.75" x14ac:dyDescent="0.3">
      <c r="A71" s="314" t="s">
        <v>195</v>
      </c>
      <c r="B71" s="315"/>
      <c r="C71" s="480">
        <v>8</v>
      </c>
      <c r="D71" s="333">
        <v>1.5748031496062991</v>
      </c>
      <c r="E71" s="316"/>
      <c r="F71" s="360">
        <v>10.526315789473683</v>
      </c>
      <c r="G71" s="360">
        <v>26.666666666666668</v>
      </c>
    </row>
    <row r="72" spans="1:7" ht="15.75" x14ac:dyDescent="0.3">
      <c r="A72" s="314" t="s">
        <v>196</v>
      </c>
      <c r="B72" s="315"/>
      <c r="C72" s="480">
        <v>2</v>
      </c>
      <c r="D72" s="333">
        <v>0.39370078740157477</v>
      </c>
      <c r="E72" s="316"/>
      <c r="F72" s="360">
        <v>8.695652173913043</v>
      </c>
      <c r="G72" s="360">
        <v>15.384615384615385</v>
      </c>
    </row>
    <row r="73" spans="1:7" ht="15.75" x14ac:dyDescent="0.3">
      <c r="A73" s="314" t="s">
        <v>247</v>
      </c>
      <c r="B73" s="315"/>
      <c r="C73" s="480">
        <v>0</v>
      </c>
      <c r="D73" s="333">
        <v>0</v>
      </c>
      <c r="E73" s="316"/>
      <c r="F73" s="360">
        <v>0</v>
      </c>
      <c r="G73" s="360">
        <v>0</v>
      </c>
    </row>
    <row r="74" spans="1:7" ht="15.75" x14ac:dyDescent="0.3">
      <c r="A74" s="314" t="s">
        <v>197</v>
      </c>
      <c r="B74" s="315"/>
      <c r="C74" s="480">
        <v>27</v>
      </c>
      <c r="D74" s="333">
        <v>5.3149606299212602</v>
      </c>
      <c r="E74" s="316"/>
      <c r="F74" s="360">
        <v>8.4905660377358494</v>
      </c>
      <c r="G74" s="360">
        <v>22.314049586776861</v>
      </c>
    </row>
    <row r="75" spans="1:7" ht="15.75" x14ac:dyDescent="0.3">
      <c r="A75" s="294" t="s">
        <v>198</v>
      </c>
      <c r="B75" s="315"/>
      <c r="C75" s="355">
        <v>211</v>
      </c>
      <c r="D75" s="329">
        <v>41.535433070866141</v>
      </c>
      <c r="E75" s="316"/>
      <c r="F75" s="361">
        <v>9.5216606498194931</v>
      </c>
      <c r="G75" s="361">
        <v>21.574642126789367</v>
      </c>
    </row>
    <row r="76" spans="1:7" ht="16.5" x14ac:dyDescent="0.3">
      <c r="A76" s="314"/>
      <c r="B76" s="286"/>
      <c r="C76" s="332"/>
      <c r="D76" s="329"/>
      <c r="E76" s="316"/>
      <c r="F76" s="361"/>
      <c r="G76" s="361"/>
    </row>
    <row r="77" spans="1:7" ht="15.75" x14ac:dyDescent="0.3">
      <c r="A77" s="294" t="s">
        <v>19</v>
      </c>
      <c r="B77" s="296"/>
      <c r="C77" s="293"/>
      <c r="D77" s="329"/>
      <c r="E77" s="360"/>
      <c r="F77" s="361"/>
      <c r="G77" s="361"/>
    </row>
    <row r="78" spans="1:7" ht="15.75" x14ac:dyDescent="0.3">
      <c r="A78" s="296" t="s">
        <v>19</v>
      </c>
      <c r="B78" s="315"/>
      <c r="C78" s="328">
        <v>3</v>
      </c>
      <c r="D78" s="329">
        <v>0.59055118110236215</v>
      </c>
      <c r="E78" s="361"/>
      <c r="F78" s="361">
        <v>5.2631578947368416</v>
      </c>
      <c r="G78" s="361">
        <v>10</v>
      </c>
    </row>
    <row r="79" spans="1:7" ht="16.5" x14ac:dyDescent="0.3">
      <c r="A79" s="314"/>
      <c r="B79" s="286"/>
      <c r="C79" s="359"/>
      <c r="D79" s="329"/>
      <c r="E79" s="316"/>
      <c r="F79" s="361"/>
      <c r="G79" s="361"/>
    </row>
    <row r="80" spans="1:7" ht="15.75" x14ac:dyDescent="0.3">
      <c r="A80" s="294" t="s">
        <v>20</v>
      </c>
      <c r="B80" s="296"/>
      <c r="C80" s="293"/>
      <c r="D80" s="329"/>
      <c r="E80" s="360"/>
      <c r="F80" s="361"/>
      <c r="G80" s="361"/>
    </row>
    <row r="81" spans="1:7" ht="15.75" x14ac:dyDescent="0.3">
      <c r="A81" s="296" t="s">
        <v>201</v>
      </c>
      <c r="B81" s="296"/>
      <c r="C81" s="480">
        <v>1</v>
      </c>
      <c r="D81" s="333">
        <v>0.19685039370078738</v>
      </c>
      <c r="E81" s="360"/>
      <c r="F81" s="360">
        <v>10</v>
      </c>
      <c r="G81" s="360">
        <v>16.666666666666664</v>
      </c>
    </row>
    <row r="82" spans="1:7" ht="15.75" x14ac:dyDescent="0.3">
      <c r="A82" s="296" t="s">
        <v>20</v>
      </c>
      <c r="B82" s="286"/>
      <c r="C82" s="480">
        <v>4</v>
      </c>
      <c r="D82" s="333">
        <v>0.78740157480314954</v>
      </c>
      <c r="E82" s="360"/>
      <c r="F82" s="360">
        <v>10</v>
      </c>
      <c r="G82" s="360">
        <v>16.666666666666664</v>
      </c>
    </row>
    <row r="83" spans="1:7" ht="15.75" x14ac:dyDescent="0.3">
      <c r="A83" s="294" t="s">
        <v>202</v>
      </c>
      <c r="B83" s="315"/>
      <c r="C83" s="356">
        <v>5</v>
      </c>
      <c r="D83" s="329">
        <v>0.98425196850393704</v>
      </c>
      <c r="E83" s="360"/>
      <c r="F83" s="361">
        <v>10</v>
      </c>
      <c r="G83" s="361">
        <v>16.666666666666664</v>
      </c>
    </row>
    <row r="84" spans="1:7" ht="16.5" x14ac:dyDescent="0.3">
      <c r="A84" s="314"/>
      <c r="B84" s="286"/>
      <c r="C84" s="359"/>
      <c r="D84" s="329"/>
      <c r="E84" s="316"/>
      <c r="F84" s="361"/>
      <c r="G84" s="361"/>
    </row>
    <row r="85" spans="1:7" ht="15.75" x14ac:dyDescent="0.3">
      <c r="A85" s="294" t="s">
        <v>21</v>
      </c>
      <c r="B85" s="286"/>
      <c r="C85" s="291"/>
      <c r="D85" s="329"/>
      <c r="E85" s="360"/>
      <c r="F85" s="361"/>
      <c r="G85" s="361"/>
    </row>
    <row r="86" spans="1:7" ht="15.75" x14ac:dyDescent="0.3">
      <c r="A86" s="295" t="s">
        <v>21</v>
      </c>
      <c r="B86" s="286"/>
      <c r="C86" s="480">
        <v>17</v>
      </c>
      <c r="D86" s="333">
        <v>3.3464566929133861</v>
      </c>
      <c r="E86" s="360"/>
      <c r="F86" s="360">
        <v>15.315315315315313</v>
      </c>
      <c r="G86" s="360">
        <v>20.481927710843372</v>
      </c>
    </row>
    <row r="87" spans="1:7" ht="15.75" x14ac:dyDescent="0.3">
      <c r="A87" s="295" t="s">
        <v>203</v>
      </c>
      <c r="B87" s="286"/>
      <c r="C87" s="480">
        <v>0</v>
      </c>
      <c r="D87" s="333">
        <v>0</v>
      </c>
      <c r="E87" s="360"/>
      <c r="F87" s="360">
        <v>0</v>
      </c>
      <c r="G87" s="360">
        <v>0</v>
      </c>
    </row>
    <row r="88" spans="1:7" ht="15.75" x14ac:dyDescent="0.3">
      <c r="A88" s="295" t="s">
        <v>204</v>
      </c>
      <c r="B88" s="286"/>
      <c r="C88" s="480">
        <v>23</v>
      </c>
      <c r="D88" s="333">
        <v>4.5275590551181102</v>
      </c>
      <c r="E88" s="360"/>
      <c r="F88" s="360">
        <v>16.911764705882355</v>
      </c>
      <c r="G88" s="360">
        <v>37.704918032786885</v>
      </c>
    </row>
    <row r="89" spans="1:7" ht="23.25" customHeight="1" x14ac:dyDescent="0.3">
      <c r="A89" s="295" t="s">
        <v>205</v>
      </c>
      <c r="B89" s="286"/>
      <c r="C89" s="480">
        <v>1</v>
      </c>
      <c r="D89" s="333">
        <v>0.19685039370078738</v>
      </c>
      <c r="E89" s="360"/>
      <c r="F89" s="360">
        <v>20</v>
      </c>
      <c r="G89" s="360">
        <v>20</v>
      </c>
    </row>
    <row r="90" spans="1:7" ht="15.75" x14ac:dyDescent="0.3">
      <c r="A90" s="294" t="s">
        <v>206</v>
      </c>
      <c r="B90" s="315"/>
      <c r="C90" s="356">
        <v>41</v>
      </c>
      <c r="D90" s="334">
        <v>8.0708661417322833</v>
      </c>
      <c r="E90" s="360"/>
      <c r="F90" s="361">
        <v>16.205533596837945</v>
      </c>
      <c r="G90" s="361">
        <v>27.333333333333332</v>
      </c>
    </row>
    <row r="91" spans="1:7" ht="16.5" x14ac:dyDescent="0.3">
      <c r="A91" s="314"/>
      <c r="B91" s="315"/>
      <c r="C91" s="359"/>
      <c r="D91" s="329"/>
      <c r="E91" s="316"/>
      <c r="F91" s="361"/>
      <c r="G91" s="361"/>
    </row>
    <row r="92" spans="1:7" ht="16.5" x14ac:dyDescent="0.3">
      <c r="A92" s="289" t="s">
        <v>22</v>
      </c>
      <c r="B92" s="315"/>
      <c r="C92" s="359"/>
      <c r="D92" s="329"/>
      <c r="E92" s="316"/>
      <c r="F92" s="361"/>
      <c r="G92" s="361"/>
    </row>
    <row r="93" spans="1:7" ht="15.75" x14ac:dyDescent="0.3">
      <c r="A93" s="314" t="s">
        <v>207</v>
      </c>
      <c r="B93" s="315"/>
      <c r="C93" s="480">
        <v>27</v>
      </c>
      <c r="D93" s="333">
        <v>5.3149606299212602</v>
      </c>
      <c r="E93" s="316"/>
      <c r="F93" s="360">
        <v>12.107623318385651</v>
      </c>
      <c r="G93" s="360">
        <v>17.419354838709676</v>
      </c>
    </row>
    <row r="94" spans="1:7" ht="15.75" x14ac:dyDescent="0.3">
      <c r="A94" s="314" t="s">
        <v>250</v>
      </c>
      <c r="B94" s="315"/>
      <c r="C94" s="480">
        <v>0</v>
      </c>
      <c r="D94" s="333">
        <v>0</v>
      </c>
      <c r="E94" s="316"/>
      <c r="F94" s="360">
        <v>0</v>
      </c>
      <c r="G94" s="360">
        <v>0</v>
      </c>
    </row>
    <row r="95" spans="1:7" ht="15.75" x14ac:dyDescent="0.3">
      <c r="A95" s="314" t="s">
        <v>208</v>
      </c>
      <c r="B95" s="315"/>
      <c r="C95" s="480">
        <v>0</v>
      </c>
      <c r="D95" s="333">
        <v>0</v>
      </c>
      <c r="E95" s="316"/>
      <c r="F95" s="360">
        <v>0</v>
      </c>
      <c r="G95" s="360">
        <v>0</v>
      </c>
    </row>
    <row r="96" spans="1:7" ht="15.75" x14ac:dyDescent="0.3">
      <c r="A96" s="314" t="s">
        <v>239</v>
      </c>
      <c r="B96" s="315"/>
      <c r="C96" s="480">
        <v>13</v>
      </c>
      <c r="D96" s="333">
        <v>2.5590551181102361</v>
      </c>
      <c r="E96" s="316"/>
      <c r="F96" s="360">
        <v>16.666666666666664</v>
      </c>
      <c r="G96" s="360">
        <v>23.636363636363637</v>
      </c>
    </row>
    <row r="97" spans="1:7" ht="15.75" x14ac:dyDescent="0.3">
      <c r="A97" s="314" t="s">
        <v>211</v>
      </c>
      <c r="B97" s="315"/>
      <c r="C97" s="480">
        <v>15</v>
      </c>
      <c r="D97" s="333">
        <v>2.9527559055118111</v>
      </c>
      <c r="E97" s="316"/>
      <c r="F97" s="360">
        <v>22.727272727272727</v>
      </c>
      <c r="G97" s="360">
        <v>26.315789473684209</v>
      </c>
    </row>
    <row r="98" spans="1:7" ht="15.75" x14ac:dyDescent="0.3">
      <c r="A98" s="289" t="s">
        <v>212</v>
      </c>
      <c r="B98" s="315"/>
      <c r="C98" s="355">
        <v>55</v>
      </c>
      <c r="D98" s="329">
        <v>10.826771653543307</v>
      </c>
      <c r="E98" s="316"/>
      <c r="F98" s="361">
        <v>14.511873350923482</v>
      </c>
      <c r="G98" s="361">
        <v>20.22058823529412</v>
      </c>
    </row>
    <row r="99" spans="1:7" ht="15.75" x14ac:dyDescent="0.3">
      <c r="A99" s="289"/>
      <c r="B99" s="315"/>
      <c r="C99" s="355"/>
      <c r="D99" s="329"/>
      <c r="E99" s="316"/>
      <c r="F99" s="361"/>
      <c r="G99" s="361"/>
    </row>
    <row r="100" spans="1:7" ht="15.75" x14ac:dyDescent="0.3">
      <c r="A100" s="318" t="s">
        <v>240</v>
      </c>
      <c r="B100" s="315"/>
      <c r="C100" s="355">
        <v>460</v>
      </c>
      <c r="D100" s="329">
        <v>90.551181102362193</v>
      </c>
      <c r="E100" s="316"/>
      <c r="F100" s="361">
        <v>11.743681388817972</v>
      </c>
      <c r="G100" s="361">
        <v>22.817460317460316</v>
      </c>
    </row>
    <row r="101" spans="1:7" ht="15.75" x14ac:dyDescent="0.3">
      <c r="A101" s="318"/>
      <c r="B101" s="286"/>
      <c r="C101" s="327"/>
      <c r="D101" s="329"/>
      <c r="E101" s="316"/>
      <c r="F101" s="361"/>
      <c r="G101" s="361"/>
    </row>
    <row r="102" spans="1:7" ht="15.75" x14ac:dyDescent="0.3">
      <c r="A102" s="297" t="s">
        <v>218</v>
      </c>
      <c r="B102" s="286"/>
      <c r="C102" s="322"/>
      <c r="D102" s="329"/>
      <c r="E102" s="360"/>
      <c r="F102" s="361"/>
      <c r="G102" s="361"/>
    </row>
    <row r="103" spans="1:7" ht="15.75" x14ac:dyDescent="0.3">
      <c r="A103" s="276" t="s">
        <v>265</v>
      </c>
      <c r="B103" s="286"/>
      <c r="C103" s="293">
        <v>2</v>
      </c>
      <c r="D103" s="333">
        <v>0.39370078740157477</v>
      </c>
      <c r="E103" s="360"/>
      <c r="F103" s="360">
        <v>22.222222222222221</v>
      </c>
      <c r="G103" s="360">
        <v>22.222222222222221</v>
      </c>
    </row>
    <row r="104" spans="1:7" ht="15.75" x14ac:dyDescent="0.3">
      <c r="A104" s="286" t="s">
        <v>219</v>
      </c>
      <c r="B104" s="286"/>
      <c r="C104" s="480">
        <v>0</v>
      </c>
      <c r="D104" s="333">
        <v>0</v>
      </c>
      <c r="E104" s="361"/>
      <c r="F104" s="360">
        <v>0</v>
      </c>
      <c r="G104" s="360">
        <v>0</v>
      </c>
    </row>
    <row r="105" spans="1:7" ht="15.75" x14ac:dyDescent="0.3">
      <c r="A105" s="295" t="s">
        <v>220</v>
      </c>
      <c r="B105" s="286"/>
      <c r="C105" s="480">
        <v>13</v>
      </c>
      <c r="D105" s="333">
        <v>2.5590551181102361</v>
      </c>
      <c r="E105" s="361"/>
      <c r="F105" s="360">
        <v>10.569105691056912</v>
      </c>
      <c r="G105" s="360">
        <v>24.074074074074073</v>
      </c>
    </row>
    <row r="106" spans="1:7" ht="15.75" x14ac:dyDescent="0.3">
      <c r="A106" s="298" t="s">
        <v>221</v>
      </c>
      <c r="B106" s="286"/>
      <c r="C106" s="480">
        <v>25</v>
      </c>
      <c r="D106" s="333">
        <v>4.9212598425196852</v>
      </c>
      <c r="E106" s="361"/>
      <c r="F106" s="360">
        <v>14.705882352941178</v>
      </c>
      <c r="G106" s="360">
        <v>25.510204081632654</v>
      </c>
    </row>
    <row r="107" spans="1:7" ht="15.75" x14ac:dyDescent="0.3">
      <c r="A107" s="295" t="s">
        <v>222</v>
      </c>
      <c r="B107" s="315"/>
      <c r="C107" s="480">
        <v>8</v>
      </c>
      <c r="D107" s="333">
        <v>1.5748031496062991</v>
      </c>
      <c r="E107" s="361"/>
      <c r="F107" s="360">
        <v>20</v>
      </c>
      <c r="G107" s="360">
        <v>32</v>
      </c>
    </row>
    <row r="108" spans="1:7" ht="15.75" x14ac:dyDescent="0.3">
      <c r="A108" s="297" t="s">
        <v>223</v>
      </c>
      <c r="B108" s="286"/>
      <c r="C108" s="356">
        <v>48</v>
      </c>
      <c r="D108" s="329">
        <v>9.4488188976377945</v>
      </c>
      <c r="E108" s="361"/>
      <c r="F108" s="361">
        <v>13.753581661891118</v>
      </c>
      <c r="G108" s="361">
        <v>25.396825396825395</v>
      </c>
    </row>
    <row r="109" spans="1:7" ht="16.5" x14ac:dyDescent="0.3">
      <c r="A109" s="314"/>
      <c r="B109" s="285"/>
      <c r="C109" s="359"/>
      <c r="D109" s="359"/>
      <c r="E109" s="316"/>
      <c r="F109" s="359"/>
      <c r="G109" s="359"/>
    </row>
    <row r="110" spans="1:7" ht="15.75" x14ac:dyDescent="0.3">
      <c r="A110" s="319"/>
      <c r="B110" s="285"/>
      <c r="C110" s="323"/>
      <c r="D110" s="357"/>
      <c r="E110" s="360"/>
      <c r="F110" s="320"/>
      <c r="G110" s="362"/>
    </row>
    <row r="111" spans="1:7" ht="15.75" x14ac:dyDescent="0.3">
      <c r="A111" s="299" t="s">
        <v>24</v>
      </c>
      <c r="C111" s="300">
        <f>SUM(C108,C100)</f>
        <v>508</v>
      </c>
      <c r="D111" s="321">
        <v>100</v>
      </c>
      <c r="E111" s="361"/>
      <c r="F111" s="484">
        <v>11.908110642287857</v>
      </c>
      <c r="G111" s="485">
        <v>23.038548752834469</v>
      </c>
    </row>
    <row r="112" spans="1:7" ht="15.75" x14ac:dyDescent="0.3">
      <c r="A112" s="301"/>
      <c r="C112" s="302"/>
      <c r="D112" s="303"/>
      <c r="E112" s="304"/>
      <c r="F112" s="305"/>
      <c r="G112" s="303"/>
    </row>
    <row r="114" spans="1:1" x14ac:dyDescent="0.25">
      <c r="A114" s="531" t="s">
        <v>266</v>
      </c>
    </row>
  </sheetData>
  <mergeCells count="2">
    <mergeCell ref="C5:D5"/>
    <mergeCell ref="A6:A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5" x14ac:dyDescent="0.25"/>
  <cols>
    <col min="1" max="1" width="58.7109375" customWidth="1"/>
    <col min="2" max="2" width="1.5703125" customWidth="1"/>
    <col min="3" max="4" width="18.5703125" customWidth="1"/>
    <col min="5" max="5" width="1.5703125" customWidth="1"/>
    <col min="6" max="7" width="15.140625" customWidth="1"/>
    <col min="8" max="8" width="1.7109375" customWidth="1"/>
    <col min="9" max="9" width="17.5703125" customWidth="1"/>
    <col min="10" max="10" width="15.28515625" customWidth="1"/>
  </cols>
  <sheetData>
    <row r="1" spans="1:10" ht="18" x14ac:dyDescent="0.35">
      <c r="A1" s="6" t="s">
        <v>0</v>
      </c>
      <c r="B1" s="2"/>
      <c r="C1" s="25"/>
      <c r="D1" s="25"/>
      <c r="E1" s="27"/>
      <c r="F1" s="25"/>
      <c r="G1" s="26"/>
      <c r="H1" s="27"/>
      <c r="I1" s="26"/>
      <c r="J1" s="26"/>
    </row>
    <row r="2" spans="1:10" ht="18" x14ac:dyDescent="0.35">
      <c r="A2" s="3" t="s">
        <v>245</v>
      </c>
      <c r="B2" s="28"/>
      <c r="C2" s="25"/>
      <c r="D2" s="25"/>
      <c r="E2" s="29"/>
      <c r="F2" s="25"/>
      <c r="G2" s="26"/>
      <c r="H2" s="29"/>
      <c r="I2" s="26"/>
      <c r="J2" s="26"/>
    </row>
    <row r="3" spans="1:10" ht="18" x14ac:dyDescent="0.35">
      <c r="A3" s="2" t="s">
        <v>1</v>
      </c>
      <c r="B3" s="2"/>
      <c r="C3" s="25"/>
      <c r="D3" s="25"/>
      <c r="E3" s="27"/>
      <c r="F3" s="25"/>
      <c r="G3" s="26"/>
      <c r="H3" s="27"/>
      <c r="I3" s="26"/>
      <c r="J3" s="26"/>
    </row>
    <row r="5" spans="1:10" s="340" customFormat="1" ht="22.5" customHeight="1" x14ac:dyDescent="0.25">
      <c r="A5" s="345"/>
      <c r="B5" s="346"/>
      <c r="C5" s="494" t="s">
        <v>2</v>
      </c>
      <c r="D5" s="495"/>
      <c r="E5" s="337"/>
      <c r="F5" s="494" t="s">
        <v>3</v>
      </c>
      <c r="G5" s="495"/>
      <c r="H5" s="337"/>
      <c r="I5" s="338" t="s">
        <v>4</v>
      </c>
      <c r="J5" s="339"/>
    </row>
    <row r="6" spans="1:10" ht="15.75" x14ac:dyDescent="0.3">
      <c r="A6" s="498" t="s">
        <v>5</v>
      </c>
      <c r="B6" s="30"/>
      <c r="C6" s="7" t="s">
        <v>6</v>
      </c>
      <c r="D6" s="368" t="s">
        <v>7</v>
      </c>
      <c r="E6" s="9"/>
      <c r="F6" s="7" t="s">
        <v>8</v>
      </c>
      <c r="G6" s="8"/>
      <c r="H6" s="9"/>
      <c r="I6" s="10" t="s">
        <v>9</v>
      </c>
      <c r="J6" s="363" t="s">
        <v>7</v>
      </c>
    </row>
    <row r="7" spans="1:10" ht="15.75" x14ac:dyDescent="0.3">
      <c r="A7" s="499"/>
      <c r="B7" s="4"/>
      <c r="C7" s="11" t="s">
        <v>10</v>
      </c>
      <c r="D7" s="369" t="s">
        <v>10</v>
      </c>
      <c r="E7" s="9"/>
      <c r="F7" s="11" t="s">
        <v>10</v>
      </c>
      <c r="G7" s="12" t="s">
        <v>11</v>
      </c>
      <c r="H7" s="9"/>
      <c r="I7" s="13" t="s">
        <v>12</v>
      </c>
      <c r="J7" s="364" t="s">
        <v>12</v>
      </c>
    </row>
    <row r="8" spans="1:10" ht="32.25" customHeight="1" x14ac:dyDescent="0.25">
      <c r="A8" s="39" t="s">
        <v>13</v>
      </c>
      <c r="B8" s="38"/>
      <c r="C8" s="36">
        <v>31</v>
      </c>
      <c r="D8" s="372">
        <v>21</v>
      </c>
      <c r="E8" s="37"/>
      <c r="F8" s="36">
        <v>4</v>
      </c>
      <c r="G8" s="37">
        <v>0.78740157480314954</v>
      </c>
      <c r="H8" s="37"/>
      <c r="I8" s="37">
        <v>12.903225806451612</v>
      </c>
      <c r="J8" s="367">
        <v>19.047619047619047</v>
      </c>
    </row>
    <row r="9" spans="1:10" ht="36" customHeight="1" x14ac:dyDescent="0.25">
      <c r="A9" s="39" t="s">
        <v>14</v>
      </c>
      <c r="B9" s="38"/>
      <c r="C9" s="36">
        <v>4</v>
      </c>
      <c r="D9" s="372">
        <v>4</v>
      </c>
      <c r="E9" s="37"/>
      <c r="F9" s="36">
        <v>1</v>
      </c>
      <c r="G9" s="37">
        <v>0.19685039370078738</v>
      </c>
      <c r="H9" s="37"/>
      <c r="I9" s="37">
        <v>25</v>
      </c>
      <c r="J9" s="367">
        <v>25</v>
      </c>
    </row>
    <row r="10" spans="1:10" ht="29.25" customHeight="1" x14ac:dyDescent="0.25">
      <c r="A10" s="39" t="s">
        <v>15</v>
      </c>
      <c r="B10" s="38"/>
      <c r="C10" s="36">
        <v>98</v>
      </c>
      <c r="D10" s="372">
        <v>57</v>
      </c>
      <c r="E10" s="37"/>
      <c r="F10" s="36">
        <v>8</v>
      </c>
      <c r="G10" s="37">
        <v>1.5748031496062991</v>
      </c>
      <c r="H10" s="37"/>
      <c r="I10" s="37">
        <v>8.1632653061224492</v>
      </c>
      <c r="J10" s="367">
        <v>14.035087719298245</v>
      </c>
    </row>
    <row r="11" spans="1:10" ht="37.5" customHeight="1" x14ac:dyDescent="0.25">
      <c r="A11" s="39" t="s">
        <v>16</v>
      </c>
      <c r="B11" s="38"/>
      <c r="C11" s="36">
        <v>47</v>
      </c>
      <c r="D11" s="372">
        <v>29</v>
      </c>
      <c r="E11" s="37"/>
      <c r="F11" s="36">
        <v>11</v>
      </c>
      <c r="G11" s="37">
        <v>2.1653543307086616</v>
      </c>
      <c r="H11" s="37"/>
      <c r="I11" s="37">
        <v>23.404255319148938</v>
      </c>
      <c r="J11" s="367">
        <v>37.931034482758619</v>
      </c>
    </row>
    <row r="12" spans="1:10" ht="29.25" customHeight="1" x14ac:dyDescent="0.25">
      <c r="A12" s="39" t="s">
        <v>17</v>
      </c>
      <c r="B12" s="38"/>
      <c r="C12" s="36">
        <v>943</v>
      </c>
      <c r="D12" s="372">
        <v>540</v>
      </c>
      <c r="E12" s="37"/>
      <c r="F12" s="36">
        <v>135</v>
      </c>
      <c r="G12" s="37">
        <v>26.574803149606304</v>
      </c>
      <c r="H12" s="37"/>
      <c r="I12" s="37">
        <v>14.316012725344645</v>
      </c>
      <c r="J12" s="367">
        <v>25</v>
      </c>
    </row>
    <row r="13" spans="1:10" ht="27.75" customHeight="1" x14ac:dyDescent="0.25">
      <c r="A13" s="39" t="s">
        <v>18</v>
      </c>
      <c r="B13" s="38"/>
      <c r="C13" s="36">
        <v>2227</v>
      </c>
      <c r="D13" s="372">
        <v>986</v>
      </c>
      <c r="E13" s="37"/>
      <c r="F13" s="36">
        <v>226</v>
      </c>
      <c r="G13" s="37">
        <v>44.488188976377948</v>
      </c>
      <c r="H13" s="37"/>
      <c r="I13" s="37">
        <v>10.148181409968569</v>
      </c>
      <c r="J13" s="367">
        <v>22.920892494929006</v>
      </c>
    </row>
    <row r="14" spans="1:10" ht="36" customHeight="1" x14ac:dyDescent="0.25">
      <c r="A14" s="39" t="s">
        <v>19</v>
      </c>
      <c r="B14" s="38"/>
      <c r="C14" s="36">
        <v>90</v>
      </c>
      <c r="D14" s="372">
        <v>48</v>
      </c>
      <c r="E14" s="37"/>
      <c r="F14" s="36">
        <v>6</v>
      </c>
      <c r="G14" s="37">
        <v>1.1811023622047243</v>
      </c>
      <c r="H14" s="37"/>
      <c r="I14" s="37">
        <v>6.666666666666667</v>
      </c>
      <c r="J14" s="367">
        <v>12.5</v>
      </c>
    </row>
    <row r="15" spans="1:10" ht="41.25" customHeight="1" x14ac:dyDescent="0.25">
      <c r="A15" s="39" t="s">
        <v>20</v>
      </c>
      <c r="B15" s="38"/>
      <c r="C15" s="36">
        <v>63</v>
      </c>
      <c r="D15" s="372">
        <v>32</v>
      </c>
      <c r="E15" s="37"/>
      <c r="F15" s="36">
        <v>6</v>
      </c>
      <c r="G15" s="37">
        <v>1.1811023622047243</v>
      </c>
      <c r="H15" s="37"/>
      <c r="I15" s="37">
        <v>9.5238095238095237</v>
      </c>
      <c r="J15" s="367">
        <v>18.75</v>
      </c>
    </row>
    <row r="16" spans="1:10" ht="27.75" customHeight="1" x14ac:dyDescent="0.25">
      <c r="A16" s="39" t="s">
        <v>21</v>
      </c>
      <c r="B16" s="38"/>
      <c r="C16" s="36">
        <v>317</v>
      </c>
      <c r="D16" s="372">
        <v>178</v>
      </c>
      <c r="E16" s="37"/>
      <c r="F16" s="36">
        <v>46</v>
      </c>
      <c r="G16" s="37">
        <v>9.0551181102362204</v>
      </c>
      <c r="H16" s="37"/>
      <c r="I16" s="37">
        <v>14.511041009463725</v>
      </c>
      <c r="J16" s="367">
        <v>25.842696629213485</v>
      </c>
    </row>
    <row r="17" spans="1:10" ht="28.5" customHeight="1" x14ac:dyDescent="0.25">
      <c r="A17" s="39" t="s">
        <v>22</v>
      </c>
      <c r="B17" s="38"/>
      <c r="C17" s="36">
        <v>441</v>
      </c>
      <c r="D17" s="372">
        <v>306</v>
      </c>
      <c r="E17" s="37"/>
      <c r="F17" s="36">
        <v>65</v>
      </c>
      <c r="G17" s="37">
        <v>12.795275590551181</v>
      </c>
      <c r="H17" s="37"/>
      <c r="I17" s="37">
        <v>14.73922902494331</v>
      </c>
      <c r="J17" s="367">
        <v>21.241830065359476</v>
      </c>
    </row>
    <row r="18" spans="1:10" ht="30" customHeight="1" x14ac:dyDescent="0.25">
      <c r="A18" s="39" t="s">
        <v>23</v>
      </c>
      <c r="B18" s="38"/>
      <c r="C18" s="36">
        <v>5</v>
      </c>
      <c r="D18" s="372">
        <v>4</v>
      </c>
      <c r="E18" s="37"/>
      <c r="F18" s="36">
        <v>0</v>
      </c>
      <c r="G18" s="37">
        <v>0</v>
      </c>
      <c r="H18" s="37"/>
      <c r="I18" s="239">
        <v>0</v>
      </c>
      <c r="J18" s="367">
        <v>0</v>
      </c>
    </row>
    <row r="19" spans="1:10" x14ac:dyDescent="0.25">
      <c r="A19" s="31"/>
      <c r="B19" s="5"/>
      <c r="C19" s="15"/>
      <c r="D19" s="370"/>
      <c r="E19" s="14"/>
      <c r="F19" s="15"/>
      <c r="G19" s="16"/>
      <c r="H19" s="14"/>
      <c r="I19" s="32"/>
      <c r="J19" s="366"/>
    </row>
    <row r="20" spans="1:10" ht="15.75" x14ac:dyDescent="0.3">
      <c r="A20" s="33" t="s">
        <v>24</v>
      </c>
      <c r="B20" s="34"/>
      <c r="C20" s="41">
        <f>SUM(C8:C18)</f>
        <v>4266</v>
      </c>
      <c r="D20" s="371">
        <v>2205</v>
      </c>
      <c r="E20" s="35"/>
      <c r="F20" s="17">
        <f>SUM(F8:F18)</f>
        <v>508</v>
      </c>
      <c r="G20" s="18">
        <v>100</v>
      </c>
      <c r="H20" s="35"/>
      <c r="I20" s="19">
        <f>F20/C20*100</f>
        <v>11.908110642287857</v>
      </c>
      <c r="J20" s="365">
        <v>23.038548752834469</v>
      </c>
    </row>
    <row r="21" spans="1:10" ht="16.5" x14ac:dyDescent="0.3">
      <c r="A21" s="20"/>
      <c r="B21" s="1"/>
      <c r="C21" s="40"/>
      <c r="D21" s="22"/>
      <c r="E21" s="1"/>
      <c r="F21" s="21"/>
      <c r="G21" s="23"/>
      <c r="H21" s="1"/>
      <c r="I21" s="24"/>
      <c r="J21" s="23"/>
    </row>
    <row r="23" spans="1:10" x14ac:dyDescent="0.25">
      <c r="A23" s="531" t="s">
        <v>266</v>
      </c>
      <c r="C23" s="230"/>
      <c r="D23" s="230"/>
    </row>
  </sheetData>
  <mergeCells count="3">
    <mergeCell ref="C5:D5"/>
    <mergeCell ref="F5:G5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5" x14ac:dyDescent="0.25"/>
  <cols>
    <col min="1" max="1" width="66.28515625" customWidth="1"/>
    <col min="2" max="2" width="2" customWidth="1"/>
    <col min="3" max="3" width="16.7109375" customWidth="1"/>
    <col min="4" max="4" width="16.5703125" customWidth="1"/>
    <col min="5" max="5" width="1.85546875" customWidth="1"/>
    <col min="6" max="7" width="16.42578125" customWidth="1"/>
    <col min="8" max="8" width="2.140625" customWidth="1"/>
    <col min="9" max="10" width="16.5703125" customWidth="1"/>
  </cols>
  <sheetData>
    <row r="1" spans="1:10" ht="18" x14ac:dyDescent="0.35">
      <c r="A1" s="43" t="s">
        <v>25</v>
      </c>
      <c r="B1" s="55"/>
      <c r="C1" s="56"/>
      <c r="D1" s="56"/>
      <c r="E1" s="55"/>
      <c r="F1" s="56"/>
      <c r="G1" s="57"/>
      <c r="H1" s="57"/>
      <c r="I1" s="57"/>
      <c r="J1" s="57"/>
    </row>
    <row r="2" spans="1:10" ht="18" x14ac:dyDescent="0.35">
      <c r="A2" s="42" t="s">
        <v>245</v>
      </c>
      <c r="B2" s="58"/>
      <c r="C2" s="59"/>
      <c r="D2" s="59"/>
      <c r="E2" s="58"/>
      <c r="F2" s="60"/>
      <c r="G2" s="61"/>
      <c r="H2" s="57"/>
      <c r="I2" s="61"/>
      <c r="J2" s="62"/>
    </row>
    <row r="3" spans="1:10" ht="18" x14ac:dyDescent="0.35">
      <c r="A3" s="58" t="s">
        <v>26</v>
      </c>
      <c r="B3" s="58"/>
      <c r="C3" s="60"/>
      <c r="D3" s="60"/>
      <c r="E3" s="58"/>
      <c r="F3" s="60"/>
      <c r="G3" s="62"/>
      <c r="H3" s="57"/>
      <c r="I3" s="61"/>
      <c r="J3" s="62"/>
    </row>
    <row r="4" spans="1:10" ht="19.5" customHeight="1" x14ac:dyDescent="0.3">
      <c r="A4" s="63"/>
      <c r="B4" s="63"/>
      <c r="C4" s="64"/>
      <c r="D4" s="65"/>
      <c r="E4" s="44"/>
      <c r="F4" s="65"/>
      <c r="G4" s="66"/>
      <c r="H4" s="45"/>
      <c r="I4" s="66"/>
      <c r="J4" s="66"/>
    </row>
    <row r="5" spans="1:10" ht="15" customHeight="1" x14ac:dyDescent="0.3">
      <c r="A5" s="67"/>
      <c r="B5" s="68"/>
      <c r="C5" s="500" t="s">
        <v>2</v>
      </c>
      <c r="D5" s="501"/>
      <c r="E5" s="69"/>
      <c r="F5" s="500" t="s">
        <v>3</v>
      </c>
      <c r="G5" s="501"/>
      <c r="H5" s="70"/>
      <c r="I5" s="71" t="s">
        <v>4</v>
      </c>
      <c r="J5" s="72"/>
    </row>
    <row r="6" spans="1:10" ht="24" customHeight="1" x14ac:dyDescent="0.3">
      <c r="A6" s="502" t="s">
        <v>27</v>
      </c>
      <c r="B6" s="63"/>
      <c r="C6" s="46" t="s">
        <v>9</v>
      </c>
      <c r="D6" s="373" t="s">
        <v>7</v>
      </c>
      <c r="E6" s="47"/>
      <c r="F6" s="46" t="s">
        <v>8</v>
      </c>
      <c r="G6" s="48"/>
      <c r="H6" s="49"/>
      <c r="I6" s="50" t="s">
        <v>9</v>
      </c>
      <c r="J6" s="51" t="s">
        <v>7</v>
      </c>
    </row>
    <row r="7" spans="1:10" ht="15.75" x14ac:dyDescent="0.3">
      <c r="A7" s="503"/>
      <c r="B7" s="73"/>
      <c r="C7" s="52" t="s">
        <v>10</v>
      </c>
      <c r="D7" s="374" t="s">
        <v>10</v>
      </c>
      <c r="E7" s="47"/>
      <c r="F7" s="52" t="s">
        <v>10</v>
      </c>
      <c r="G7" s="53" t="s">
        <v>11</v>
      </c>
      <c r="H7" s="49"/>
      <c r="I7" s="54" t="s">
        <v>12</v>
      </c>
      <c r="J7" s="53" t="s">
        <v>12</v>
      </c>
    </row>
    <row r="8" spans="1:10" ht="33" customHeight="1" x14ac:dyDescent="0.25">
      <c r="A8" s="93" t="s">
        <v>28</v>
      </c>
      <c r="B8" s="94"/>
      <c r="C8" s="252">
        <v>128</v>
      </c>
      <c r="D8" s="377">
        <v>72</v>
      </c>
      <c r="E8" s="98"/>
      <c r="F8" s="352">
        <v>16</v>
      </c>
      <c r="G8" s="99">
        <v>3.1496062992125982</v>
      </c>
      <c r="H8" s="99"/>
      <c r="I8" s="100">
        <v>12.5</v>
      </c>
      <c r="J8" s="100">
        <v>22.222222222222221</v>
      </c>
    </row>
    <row r="9" spans="1:10" ht="33" customHeight="1" x14ac:dyDescent="0.25">
      <c r="A9" s="93" t="s">
        <v>29</v>
      </c>
      <c r="B9" s="94"/>
      <c r="C9" s="350">
        <v>65</v>
      </c>
      <c r="D9" s="377">
        <v>32</v>
      </c>
      <c r="E9" s="98"/>
      <c r="F9" s="352">
        <v>6</v>
      </c>
      <c r="G9" s="99">
        <v>1.1811023622047243</v>
      </c>
      <c r="H9" s="99"/>
      <c r="I9" s="100">
        <v>9.2307692307692317</v>
      </c>
      <c r="J9" s="100">
        <v>18.75</v>
      </c>
    </row>
    <row r="10" spans="1:10" ht="33" customHeight="1" x14ac:dyDescent="0.25">
      <c r="A10" s="93" t="s">
        <v>30</v>
      </c>
      <c r="B10" s="94"/>
      <c r="C10" s="350">
        <v>5</v>
      </c>
      <c r="D10" s="377">
        <v>1</v>
      </c>
      <c r="E10" s="98"/>
      <c r="F10" s="253">
        <v>0</v>
      </c>
      <c r="G10" s="99">
        <v>0</v>
      </c>
      <c r="H10" s="99"/>
      <c r="I10" s="100">
        <v>0</v>
      </c>
      <c r="J10" s="100">
        <v>0</v>
      </c>
    </row>
    <row r="11" spans="1:10" ht="33" customHeight="1" x14ac:dyDescent="0.25">
      <c r="A11" s="93" t="s">
        <v>31</v>
      </c>
      <c r="B11" s="94"/>
      <c r="C11" s="350">
        <v>37</v>
      </c>
      <c r="D11" s="377">
        <v>15</v>
      </c>
      <c r="E11" s="98"/>
      <c r="F11" s="353">
        <v>4</v>
      </c>
      <c r="G11" s="99">
        <v>0.78740157480314954</v>
      </c>
      <c r="H11" s="99"/>
      <c r="I11" s="100">
        <v>10.810810810810811</v>
      </c>
      <c r="J11" s="100">
        <v>26.666666666666668</v>
      </c>
    </row>
    <row r="12" spans="1:10" ht="33" customHeight="1" x14ac:dyDescent="0.25">
      <c r="A12" s="93" t="s">
        <v>32</v>
      </c>
      <c r="B12" s="94"/>
      <c r="C12" s="350">
        <v>164</v>
      </c>
      <c r="D12" s="377">
        <v>75</v>
      </c>
      <c r="E12" s="98"/>
      <c r="F12" s="353">
        <v>17</v>
      </c>
      <c r="G12" s="99">
        <v>3.3464566929133861</v>
      </c>
      <c r="H12" s="99"/>
      <c r="I12" s="100">
        <v>10.365853658536585</v>
      </c>
      <c r="J12" s="100">
        <v>22.666666666666664</v>
      </c>
    </row>
    <row r="13" spans="1:10" ht="33" customHeight="1" x14ac:dyDescent="0.25">
      <c r="A13" s="93" t="s">
        <v>33</v>
      </c>
      <c r="B13" s="94"/>
      <c r="C13" s="350">
        <v>60</v>
      </c>
      <c r="D13" s="377">
        <v>37</v>
      </c>
      <c r="E13" s="98"/>
      <c r="F13" s="353">
        <v>9</v>
      </c>
      <c r="G13" s="99">
        <v>1.7716535433070866</v>
      </c>
      <c r="H13" s="99"/>
      <c r="I13" s="100">
        <v>15</v>
      </c>
      <c r="J13" s="100">
        <v>24.324324324324326</v>
      </c>
    </row>
    <row r="14" spans="1:10" ht="33" customHeight="1" x14ac:dyDescent="0.25">
      <c r="A14" s="93" t="s">
        <v>34</v>
      </c>
      <c r="B14" s="94"/>
      <c r="C14" s="350">
        <v>19</v>
      </c>
      <c r="D14" s="377">
        <v>8</v>
      </c>
      <c r="E14" s="98"/>
      <c r="F14" s="353">
        <v>1</v>
      </c>
      <c r="G14" s="99">
        <v>0.19685039370078738</v>
      </c>
      <c r="H14" s="99"/>
      <c r="I14" s="100">
        <v>5.2631578947368416</v>
      </c>
      <c r="J14" s="100">
        <v>12.5</v>
      </c>
    </row>
    <row r="15" spans="1:10" ht="33" customHeight="1" x14ac:dyDescent="0.25">
      <c r="A15" s="93" t="s">
        <v>35</v>
      </c>
      <c r="B15" s="94"/>
      <c r="C15" s="350">
        <v>81</v>
      </c>
      <c r="D15" s="377">
        <v>39</v>
      </c>
      <c r="E15" s="98"/>
      <c r="F15" s="353">
        <v>6</v>
      </c>
      <c r="G15" s="99">
        <v>1.1811023622047243</v>
      </c>
      <c r="H15" s="99"/>
      <c r="I15" s="100">
        <v>7.4074074074074066</v>
      </c>
      <c r="J15" s="100">
        <v>15.384615384615385</v>
      </c>
    </row>
    <row r="16" spans="1:10" ht="33" customHeight="1" x14ac:dyDescent="0.25">
      <c r="A16" s="93" t="s">
        <v>36</v>
      </c>
      <c r="B16" s="94"/>
      <c r="C16" s="350">
        <v>440</v>
      </c>
      <c r="D16" s="377">
        <v>231</v>
      </c>
      <c r="E16" s="98"/>
      <c r="F16" s="353">
        <v>50</v>
      </c>
      <c r="G16" s="99">
        <v>9.8425196850393704</v>
      </c>
      <c r="H16" s="99"/>
      <c r="I16" s="100">
        <v>11.363636363636363</v>
      </c>
      <c r="J16" s="100">
        <v>21.645021645021643</v>
      </c>
    </row>
    <row r="17" spans="1:10" ht="33" customHeight="1" x14ac:dyDescent="0.25">
      <c r="A17" s="93" t="s">
        <v>37</v>
      </c>
      <c r="B17" s="94"/>
      <c r="C17" s="350">
        <v>300</v>
      </c>
      <c r="D17" s="377">
        <v>160</v>
      </c>
      <c r="E17" s="98"/>
      <c r="F17" s="353">
        <v>40</v>
      </c>
      <c r="G17" s="99">
        <v>7.8740157480314963</v>
      </c>
      <c r="H17" s="99"/>
      <c r="I17" s="100">
        <v>13.333333333333334</v>
      </c>
      <c r="J17" s="100">
        <v>25</v>
      </c>
    </row>
    <row r="18" spans="1:10" ht="33" customHeight="1" x14ac:dyDescent="0.25">
      <c r="A18" s="93" t="s">
        <v>38</v>
      </c>
      <c r="B18" s="94"/>
      <c r="C18" s="350">
        <v>9</v>
      </c>
      <c r="D18" s="377">
        <v>6</v>
      </c>
      <c r="E18" s="98"/>
      <c r="F18" s="353">
        <v>3</v>
      </c>
      <c r="G18" s="99">
        <v>0.59055118110236215</v>
      </c>
      <c r="H18" s="99"/>
      <c r="I18" s="100">
        <v>33.333333333333329</v>
      </c>
      <c r="J18" s="100">
        <v>50</v>
      </c>
    </row>
    <row r="19" spans="1:10" ht="33" customHeight="1" x14ac:dyDescent="0.25">
      <c r="A19" s="93" t="s">
        <v>39</v>
      </c>
      <c r="B19" s="94"/>
      <c r="C19" s="350">
        <v>113</v>
      </c>
      <c r="D19" s="377">
        <v>70</v>
      </c>
      <c r="E19" s="98"/>
      <c r="F19" s="353">
        <v>10</v>
      </c>
      <c r="G19" s="99">
        <v>1.9685039370078741</v>
      </c>
      <c r="H19" s="99"/>
      <c r="I19" s="100">
        <v>8.8495575221238933</v>
      </c>
      <c r="J19" s="100">
        <v>14.285714285714285</v>
      </c>
    </row>
    <row r="20" spans="1:10" ht="33" customHeight="1" x14ac:dyDescent="0.25">
      <c r="A20" s="93" t="s">
        <v>40</v>
      </c>
      <c r="B20" s="94"/>
      <c r="C20" s="350">
        <v>248</v>
      </c>
      <c r="D20" s="377">
        <v>129</v>
      </c>
      <c r="E20" s="98"/>
      <c r="F20" s="353">
        <v>36</v>
      </c>
      <c r="G20" s="99">
        <v>7.0866141732283463</v>
      </c>
      <c r="H20" s="99"/>
      <c r="I20" s="100">
        <v>14.516129032258066</v>
      </c>
      <c r="J20" s="100">
        <v>27.906976744186046</v>
      </c>
    </row>
    <row r="21" spans="1:10" ht="33" customHeight="1" x14ac:dyDescent="0.25">
      <c r="A21" s="93" t="s">
        <v>41</v>
      </c>
      <c r="B21" s="94"/>
      <c r="C21" s="350">
        <v>10</v>
      </c>
      <c r="D21" s="377">
        <v>5</v>
      </c>
      <c r="E21" s="98"/>
      <c r="F21" s="353">
        <v>1</v>
      </c>
      <c r="G21" s="99">
        <v>0.19685039370078738</v>
      </c>
      <c r="H21" s="99"/>
      <c r="I21" s="100">
        <v>10</v>
      </c>
      <c r="J21" s="100">
        <v>20</v>
      </c>
    </row>
    <row r="22" spans="1:10" ht="33" customHeight="1" x14ac:dyDescent="0.25">
      <c r="A22" s="93" t="s">
        <v>42</v>
      </c>
      <c r="B22" s="94"/>
      <c r="C22" s="350">
        <v>167</v>
      </c>
      <c r="D22" s="377">
        <v>78</v>
      </c>
      <c r="E22" s="98"/>
      <c r="F22" s="353">
        <v>19</v>
      </c>
      <c r="G22" s="99">
        <v>3.7401574803149611</v>
      </c>
      <c r="H22" s="99"/>
      <c r="I22" s="100">
        <v>11.377245508982035</v>
      </c>
      <c r="J22" s="100">
        <v>24.358974358974358</v>
      </c>
    </row>
    <row r="23" spans="1:10" ht="33" customHeight="1" x14ac:dyDescent="0.25">
      <c r="A23" s="93" t="s">
        <v>43</v>
      </c>
      <c r="B23" s="94"/>
      <c r="C23" s="351">
        <v>91</v>
      </c>
      <c r="D23" s="377">
        <v>47</v>
      </c>
      <c r="E23" s="98"/>
      <c r="F23" s="353">
        <v>10</v>
      </c>
      <c r="G23" s="99">
        <v>1.9685039370078741</v>
      </c>
      <c r="H23" s="99"/>
      <c r="I23" s="100">
        <v>10.989010989010989</v>
      </c>
      <c r="J23" s="100">
        <v>21.276595744680851</v>
      </c>
    </row>
    <row r="24" spans="1:10" ht="33" customHeight="1" x14ac:dyDescent="0.25">
      <c r="A24" s="93" t="s">
        <v>44</v>
      </c>
      <c r="B24" s="94"/>
      <c r="C24" s="351">
        <v>25</v>
      </c>
      <c r="D24" s="377">
        <v>6</v>
      </c>
      <c r="E24" s="98"/>
      <c r="F24" s="353">
        <v>2</v>
      </c>
      <c r="G24" s="99">
        <v>0.39370078740157477</v>
      </c>
      <c r="H24" s="99"/>
      <c r="I24" s="100">
        <v>8</v>
      </c>
      <c r="J24" s="100">
        <v>33.333333333333329</v>
      </c>
    </row>
    <row r="25" spans="1:10" ht="33" customHeight="1" x14ac:dyDescent="0.25">
      <c r="A25" s="93" t="s">
        <v>45</v>
      </c>
      <c r="B25" s="94"/>
      <c r="C25" s="351">
        <v>79</v>
      </c>
      <c r="D25" s="377">
        <v>44</v>
      </c>
      <c r="E25" s="98"/>
      <c r="F25" s="353">
        <v>9</v>
      </c>
      <c r="G25" s="99">
        <v>1.7716535433070866</v>
      </c>
      <c r="H25" s="99"/>
      <c r="I25" s="100">
        <v>11.39240506329114</v>
      </c>
      <c r="J25" s="100">
        <v>20.454545454545457</v>
      </c>
    </row>
    <row r="26" spans="1:10" ht="33" customHeight="1" x14ac:dyDescent="0.25">
      <c r="A26" s="93" t="s">
        <v>46</v>
      </c>
      <c r="B26" s="94"/>
      <c r="C26" s="351">
        <v>330</v>
      </c>
      <c r="D26" s="377">
        <v>166</v>
      </c>
      <c r="E26" s="98"/>
      <c r="F26" s="353">
        <v>36</v>
      </c>
      <c r="G26" s="99">
        <v>7.0866141732283463</v>
      </c>
      <c r="H26" s="99"/>
      <c r="I26" s="100">
        <v>10.909090909090908</v>
      </c>
      <c r="J26" s="100">
        <v>21.686746987951807</v>
      </c>
    </row>
    <row r="27" spans="1:10" ht="33" customHeight="1" x14ac:dyDescent="0.25">
      <c r="A27" s="93" t="s">
        <v>47</v>
      </c>
      <c r="B27" s="94"/>
      <c r="C27" s="351">
        <v>128</v>
      </c>
      <c r="D27" s="377">
        <v>65</v>
      </c>
      <c r="E27" s="98"/>
      <c r="F27" s="353">
        <v>15</v>
      </c>
      <c r="G27" s="99">
        <v>2.9527559055118111</v>
      </c>
      <c r="H27" s="99"/>
      <c r="I27" s="100">
        <v>11.71875</v>
      </c>
      <c r="J27" s="100">
        <v>23.076923076923077</v>
      </c>
    </row>
    <row r="28" spans="1:10" ht="33" customHeight="1" x14ac:dyDescent="0.25">
      <c r="A28" s="93" t="s">
        <v>48</v>
      </c>
      <c r="B28" s="94"/>
      <c r="C28" s="351">
        <v>25</v>
      </c>
      <c r="D28" s="377">
        <v>9</v>
      </c>
      <c r="E28" s="98"/>
      <c r="F28" s="353">
        <v>1</v>
      </c>
      <c r="G28" s="99">
        <v>0.19685039370078738</v>
      </c>
      <c r="H28" s="99"/>
      <c r="I28" s="100">
        <v>4</v>
      </c>
      <c r="J28" s="100">
        <v>11.111111111111111</v>
      </c>
    </row>
    <row r="29" spans="1:10" ht="33" customHeight="1" x14ac:dyDescent="0.25">
      <c r="A29" s="93" t="s">
        <v>49</v>
      </c>
      <c r="B29" s="94"/>
      <c r="C29" s="351">
        <v>191</v>
      </c>
      <c r="D29" s="377">
        <v>93</v>
      </c>
      <c r="E29" s="98"/>
      <c r="F29" s="353">
        <v>22</v>
      </c>
      <c r="G29" s="99">
        <v>4.3307086614173231</v>
      </c>
      <c r="H29" s="99"/>
      <c r="I29" s="100">
        <v>11.518324607329843</v>
      </c>
      <c r="J29" s="100">
        <v>23.655913978494624</v>
      </c>
    </row>
    <row r="30" spans="1:10" ht="33" customHeight="1" x14ac:dyDescent="0.25">
      <c r="A30" s="93" t="s">
        <v>50</v>
      </c>
      <c r="B30" s="94"/>
      <c r="C30" s="351">
        <v>285</v>
      </c>
      <c r="D30" s="377">
        <v>128</v>
      </c>
      <c r="E30" s="98"/>
      <c r="F30" s="353">
        <v>38</v>
      </c>
      <c r="G30" s="99">
        <v>7.4803149606299222</v>
      </c>
      <c r="H30" s="99"/>
      <c r="I30" s="100">
        <v>13.333333333333334</v>
      </c>
      <c r="J30" s="100">
        <v>29.6875</v>
      </c>
    </row>
    <row r="31" spans="1:10" ht="33" customHeight="1" x14ac:dyDescent="0.25">
      <c r="A31" s="93" t="s">
        <v>51</v>
      </c>
      <c r="B31" s="94"/>
      <c r="C31" s="351">
        <v>699</v>
      </c>
      <c r="D31" s="377">
        <v>387</v>
      </c>
      <c r="E31" s="98"/>
      <c r="F31" s="353">
        <v>90</v>
      </c>
      <c r="G31" s="99">
        <v>17.716535433070867</v>
      </c>
      <c r="H31" s="99"/>
      <c r="I31" s="100">
        <v>12.875536480686694</v>
      </c>
      <c r="J31" s="100">
        <v>23.255813953488371</v>
      </c>
    </row>
    <row r="32" spans="1:10" ht="33" customHeight="1" x14ac:dyDescent="0.25">
      <c r="A32" s="93" t="s">
        <v>52</v>
      </c>
      <c r="B32" s="94"/>
      <c r="C32" s="351">
        <v>103</v>
      </c>
      <c r="D32" s="377">
        <v>52</v>
      </c>
      <c r="E32" s="98"/>
      <c r="F32" s="353">
        <v>9</v>
      </c>
      <c r="G32" s="99">
        <v>1.7716535433070866</v>
      </c>
      <c r="H32" s="99"/>
      <c r="I32" s="100">
        <v>8.7378640776699026</v>
      </c>
      <c r="J32" s="100">
        <v>17.307692307692307</v>
      </c>
    </row>
    <row r="33" spans="1:10" ht="33" customHeight="1" x14ac:dyDescent="0.25">
      <c r="A33" s="93" t="s">
        <v>53</v>
      </c>
      <c r="B33" s="94"/>
      <c r="C33" s="351">
        <v>117</v>
      </c>
      <c r="D33" s="377">
        <v>58</v>
      </c>
      <c r="E33" s="98"/>
      <c r="F33" s="353">
        <v>17</v>
      </c>
      <c r="G33" s="99">
        <v>3.3464566929133861</v>
      </c>
      <c r="H33" s="99"/>
      <c r="I33" s="100">
        <v>14.529914529914532</v>
      </c>
      <c r="J33" s="100">
        <v>29.310344827586203</v>
      </c>
    </row>
    <row r="34" spans="1:10" ht="33" customHeight="1" x14ac:dyDescent="0.25">
      <c r="A34" s="93" t="s">
        <v>54</v>
      </c>
      <c r="B34" s="94"/>
      <c r="C34" s="351">
        <v>241</v>
      </c>
      <c r="D34" s="377">
        <v>125</v>
      </c>
      <c r="E34" s="98"/>
      <c r="F34" s="353">
        <v>28</v>
      </c>
      <c r="G34" s="99">
        <v>5.5118110236220472</v>
      </c>
      <c r="H34" s="99"/>
      <c r="I34" s="100">
        <v>11.618257261410788</v>
      </c>
      <c r="J34" s="100">
        <v>22.400000000000002</v>
      </c>
    </row>
    <row r="35" spans="1:10" ht="33" customHeight="1" x14ac:dyDescent="0.25">
      <c r="A35" s="93" t="s">
        <v>55</v>
      </c>
      <c r="B35" s="94"/>
      <c r="C35" s="351">
        <v>106</v>
      </c>
      <c r="D35" s="377">
        <v>67</v>
      </c>
      <c r="E35" s="98"/>
      <c r="F35" s="353">
        <v>13</v>
      </c>
      <c r="G35" s="99">
        <v>2.5590551181102361</v>
      </c>
      <c r="H35" s="99"/>
      <c r="I35" s="100">
        <v>12.264150943396226</v>
      </c>
      <c r="J35" s="100">
        <v>19.402985074626866</v>
      </c>
    </row>
    <row r="36" spans="1:10" x14ac:dyDescent="0.25">
      <c r="A36" s="74"/>
      <c r="B36" s="75"/>
      <c r="C36" s="76"/>
      <c r="D36" s="376"/>
      <c r="E36" s="75"/>
      <c r="F36" s="76"/>
      <c r="G36" s="77"/>
      <c r="H36" s="78"/>
      <c r="I36" s="79"/>
      <c r="J36" s="77"/>
    </row>
    <row r="37" spans="1:10" ht="15.75" x14ac:dyDescent="0.3">
      <c r="A37" s="80" t="s">
        <v>24</v>
      </c>
      <c r="B37" s="81"/>
      <c r="C37" s="97">
        <f>SUM(C8:C35)</f>
        <v>4266</v>
      </c>
      <c r="D37" s="375">
        <v>2205</v>
      </c>
      <c r="E37" s="83"/>
      <c r="F37" s="82">
        <f>SUM(F8:F35)</f>
        <v>508</v>
      </c>
      <c r="G37" s="84">
        <v>100</v>
      </c>
      <c r="H37" s="85"/>
      <c r="I37" s="95">
        <f>F37/C37*100</f>
        <v>11.908110642287857</v>
      </c>
      <c r="J37" s="96">
        <f>F37/D37*100</f>
        <v>23.038548752834469</v>
      </c>
    </row>
    <row r="38" spans="1:10" ht="15.75" x14ac:dyDescent="0.3">
      <c r="A38" s="86"/>
      <c r="B38" s="87"/>
      <c r="C38" s="88"/>
      <c r="D38" s="89"/>
      <c r="E38" s="87"/>
      <c r="F38" s="88"/>
      <c r="G38" s="90"/>
      <c r="H38" s="91"/>
      <c r="I38" s="92"/>
      <c r="J38" s="90"/>
    </row>
    <row r="40" spans="1:10" x14ac:dyDescent="0.25">
      <c r="A40" s="531" t="s">
        <v>266</v>
      </c>
    </row>
  </sheetData>
  <mergeCells count="3">
    <mergeCell ref="C5:D5"/>
    <mergeCell ref="F5:G5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/>
  </sheetViews>
  <sheetFormatPr defaultRowHeight="15" x14ac:dyDescent="0.25"/>
  <cols>
    <col min="1" max="1" width="92.7109375" customWidth="1"/>
    <col min="2" max="2" width="1.5703125" customWidth="1"/>
    <col min="3" max="4" width="16.85546875" customWidth="1"/>
    <col min="5" max="5" width="1.7109375" customWidth="1"/>
    <col min="6" max="7" width="14.5703125" customWidth="1"/>
    <col min="8" max="8" width="1.5703125" customWidth="1"/>
    <col min="9" max="10" width="16.5703125" customWidth="1"/>
  </cols>
  <sheetData>
    <row r="1" spans="1:10" ht="18" x14ac:dyDescent="0.35">
      <c r="A1" s="102" t="s">
        <v>56</v>
      </c>
      <c r="B1" s="116"/>
      <c r="C1" s="117"/>
      <c r="D1" s="117"/>
      <c r="E1" s="116"/>
      <c r="F1" s="117"/>
      <c r="G1" s="118"/>
      <c r="H1" s="118"/>
      <c r="I1" s="137"/>
      <c r="J1" s="118"/>
    </row>
    <row r="2" spans="1:10" ht="18" x14ac:dyDescent="0.35">
      <c r="A2" s="101" t="s">
        <v>245</v>
      </c>
      <c r="B2" s="119"/>
      <c r="C2" s="117"/>
      <c r="D2" s="120"/>
      <c r="E2" s="119"/>
      <c r="F2" s="117"/>
      <c r="G2" s="121"/>
      <c r="H2" s="118"/>
      <c r="I2" s="138"/>
      <c r="J2" s="121"/>
    </row>
    <row r="3" spans="1:10" ht="18" x14ac:dyDescent="0.35">
      <c r="A3" s="139" t="s">
        <v>57</v>
      </c>
      <c r="B3" s="139"/>
      <c r="C3" s="140"/>
      <c r="D3" s="120"/>
      <c r="E3" s="139"/>
      <c r="F3" s="140"/>
      <c r="G3" s="121"/>
      <c r="H3" s="141"/>
      <c r="I3" s="138"/>
      <c r="J3" s="121"/>
    </row>
    <row r="4" spans="1:10" ht="15.75" x14ac:dyDescent="0.3">
      <c r="A4" s="142"/>
      <c r="B4" s="142"/>
      <c r="C4" s="143"/>
      <c r="D4" s="135"/>
      <c r="E4" s="142"/>
      <c r="F4" s="143"/>
      <c r="G4" s="136"/>
      <c r="H4" s="144"/>
      <c r="I4" s="145"/>
      <c r="J4" s="136"/>
    </row>
    <row r="5" spans="1:10" ht="18.75" customHeight="1" x14ac:dyDescent="0.3">
      <c r="A5" s="146"/>
      <c r="B5" s="147"/>
      <c r="C5" s="494" t="s">
        <v>2</v>
      </c>
      <c r="D5" s="495"/>
      <c r="E5" s="336"/>
      <c r="F5" s="494" t="s">
        <v>3</v>
      </c>
      <c r="G5" s="495"/>
      <c r="H5" s="337"/>
      <c r="I5" s="338" t="s">
        <v>4</v>
      </c>
      <c r="J5" s="339"/>
    </row>
    <row r="6" spans="1:10" ht="18.75" customHeight="1" x14ac:dyDescent="0.3">
      <c r="A6" s="502" t="s">
        <v>58</v>
      </c>
      <c r="B6" s="122"/>
      <c r="C6" s="103" t="s">
        <v>9</v>
      </c>
      <c r="D6" s="378" t="s">
        <v>7</v>
      </c>
      <c r="E6" s="104"/>
      <c r="F6" s="103" t="s">
        <v>8</v>
      </c>
      <c r="G6" s="105"/>
      <c r="H6" s="106"/>
      <c r="I6" s="107" t="s">
        <v>9</v>
      </c>
      <c r="J6" s="108" t="s">
        <v>7</v>
      </c>
    </row>
    <row r="7" spans="1:10" ht="18.75" customHeight="1" x14ac:dyDescent="0.3">
      <c r="A7" s="503"/>
      <c r="B7" s="122"/>
      <c r="C7" s="109" t="s">
        <v>10</v>
      </c>
      <c r="D7" s="379" t="s">
        <v>10</v>
      </c>
      <c r="E7" s="104"/>
      <c r="F7" s="109" t="s">
        <v>10</v>
      </c>
      <c r="G7" s="110" t="s">
        <v>11</v>
      </c>
      <c r="H7" s="106"/>
      <c r="I7" s="111" t="s">
        <v>12</v>
      </c>
      <c r="J7" s="110" t="s">
        <v>12</v>
      </c>
    </row>
    <row r="8" spans="1:10" ht="24" customHeight="1" x14ac:dyDescent="0.3">
      <c r="A8" s="157" t="s">
        <v>59</v>
      </c>
      <c r="B8" s="158"/>
      <c r="C8" s="354">
        <v>17</v>
      </c>
      <c r="D8" s="382">
        <v>10</v>
      </c>
      <c r="E8" s="238"/>
      <c r="F8" s="252">
        <v>2</v>
      </c>
      <c r="G8" s="347">
        <v>0.39370078740157477</v>
      </c>
      <c r="H8" s="159"/>
      <c r="I8" s="156">
        <v>11.76470588235294</v>
      </c>
      <c r="J8" s="156">
        <v>20</v>
      </c>
    </row>
    <row r="9" spans="1:10" ht="24" customHeight="1" x14ac:dyDescent="0.3">
      <c r="A9" s="157" t="s">
        <v>60</v>
      </c>
      <c r="B9" s="158"/>
      <c r="C9" s="354">
        <v>692</v>
      </c>
      <c r="D9" s="382">
        <v>368</v>
      </c>
      <c r="E9" s="238"/>
      <c r="F9" s="252">
        <v>79</v>
      </c>
      <c r="G9" s="347">
        <v>15.551181102362206</v>
      </c>
      <c r="H9" s="159"/>
      <c r="I9" s="156">
        <v>11.416184971098266</v>
      </c>
      <c r="J9" s="156">
        <v>21.467391304347828</v>
      </c>
    </row>
    <row r="10" spans="1:10" ht="24" customHeight="1" x14ac:dyDescent="0.3">
      <c r="A10" s="157" t="s">
        <v>61</v>
      </c>
      <c r="B10" s="158"/>
      <c r="C10" s="354">
        <v>7</v>
      </c>
      <c r="D10" s="382">
        <v>4</v>
      </c>
      <c r="E10" s="238"/>
      <c r="F10" s="252" t="s">
        <v>124</v>
      </c>
      <c r="G10" s="348">
        <v>0</v>
      </c>
      <c r="H10" s="159"/>
      <c r="I10" s="156">
        <v>0</v>
      </c>
      <c r="J10" s="156">
        <v>0</v>
      </c>
    </row>
    <row r="11" spans="1:10" ht="24" customHeight="1" x14ac:dyDescent="0.3">
      <c r="A11" s="157" t="s">
        <v>62</v>
      </c>
      <c r="B11" s="158"/>
      <c r="C11" s="354">
        <v>18</v>
      </c>
      <c r="D11" s="382">
        <v>9</v>
      </c>
      <c r="E11" s="238"/>
      <c r="F11" s="252">
        <v>1</v>
      </c>
      <c r="G11" s="347">
        <v>0.19685039370078738</v>
      </c>
      <c r="H11" s="159"/>
      <c r="I11" s="156">
        <v>5.5555555555555554</v>
      </c>
      <c r="J11" s="156">
        <v>11.111111111111111</v>
      </c>
    </row>
    <row r="12" spans="1:10" ht="24" customHeight="1" x14ac:dyDescent="0.3">
      <c r="A12" s="157" t="s">
        <v>63</v>
      </c>
      <c r="B12" s="158"/>
      <c r="C12" s="354">
        <v>126</v>
      </c>
      <c r="D12" s="382">
        <v>62</v>
      </c>
      <c r="E12" s="238"/>
      <c r="F12" s="252">
        <v>16</v>
      </c>
      <c r="G12" s="347">
        <v>3.1496062992125982</v>
      </c>
      <c r="H12" s="159"/>
      <c r="I12" s="156">
        <v>12.698412698412698</v>
      </c>
      <c r="J12" s="156">
        <v>25.806451612903224</v>
      </c>
    </row>
    <row r="13" spans="1:10" ht="24" customHeight="1" x14ac:dyDescent="0.3">
      <c r="A13" s="157" t="s">
        <v>64</v>
      </c>
      <c r="B13" s="158"/>
      <c r="C13" s="354">
        <v>124</v>
      </c>
      <c r="D13" s="382">
        <v>61</v>
      </c>
      <c r="E13" s="238"/>
      <c r="F13" s="252">
        <v>12</v>
      </c>
      <c r="G13" s="347">
        <v>2.3622047244094486</v>
      </c>
      <c r="H13" s="159"/>
      <c r="I13" s="156">
        <v>9.67741935483871</v>
      </c>
      <c r="J13" s="156">
        <v>19.672131147540984</v>
      </c>
    </row>
    <row r="14" spans="1:10" ht="24" customHeight="1" x14ac:dyDescent="0.3">
      <c r="A14" s="157" t="s">
        <v>65</v>
      </c>
      <c r="B14" s="158"/>
      <c r="C14" s="354">
        <v>41</v>
      </c>
      <c r="D14" s="382">
        <v>16</v>
      </c>
      <c r="E14" s="238"/>
      <c r="F14" s="252">
        <v>0</v>
      </c>
      <c r="G14" s="347">
        <v>0</v>
      </c>
      <c r="H14" s="159"/>
      <c r="I14" s="156">
        <v>0</v>
      </c>
      <c r="J14" s="156">
        <v>0</v>
      </c>
    </row>
    <row r="15" spans="1:10" ht="24" customHeight="1" x14ac:dyDescent="0.3">
      <c r="A15" s="157" t="s">
        <v>36</v>
      </c>
      <c r="B15" s="158"/>
      <c r="C15" s="354">
        <v>423</v>
      </c>
      <c r="D15" s="382">
        <v>214</v>
      </c>
      <c r="E15" s="238"/>
      <c r="F15" s="252">
        <v>52</v>
      </c>
      <c r="G15" s="347">
        <v>10.236220472440944</v>
      </c>
      <c r="H15" s="159"/>
      <c r="I15" s="156">
        <v>12.293144208037825</v>
      </c>
      <c r="J15" s="156">
        <v>24.299065420560748</v>
      </c>
    </row>
    <row r="16" spans="1:10" ht="24" customHeight="1" x14ac:dyDescent="0.3">
      <c r="A16" s="157" t="s">
        <v>66</v>
      </c>
      <c r="B16" s="158"/>
      <c r="C16" s="354">
        <v>37</v>
      </c>
      <c r="D16" s="382">
        <v>16</v>
      </c>
      <c r="E16" s="238"/>
      <c r="F16" s="252">
        <v>5</v>
      </c>
      <c r="G16" s="347">
        <v>0.98425196850393704</v>
      </c>
      <c r="H16" s="159"/>
      <c r="I16" s="156">
        <v>13.513513513513514</v>
      </c>
      <c r="J16" s="156">
        <v>31.25</v>
      </c>
    </row>
    <row r="17" spans="1:10" ht="24" customHeight="1" x14ac:dyDescent="0.3">
      <c r="A17" s="157" t="s">
        <v>67</v>
      </c>
      <c r="B17" s="158"/>
      <c r="C17" s="354">
        <v>71</v>
      </c>
      <c r="D17" s="382">
        <v>33</v>
      </c>
      <c r="E17" s="238"/>
      <c r="F17" s="252">
        <v>5</v>
      </c>
      <c r="G17" s="347">
        <v>0.98425196850393704</v>
      </c>
      <c r="H17" s="159"/>
      <c r="I17" s="156">
        <v>7.042253521126761</v>
      </c>
      <c r="J17" s="156">
        <v>15.151515151515152</v>
      </c>
    </row>
    <row r="18" spans="1:10" ht="24" customHeight="1" x14ac:dyDescent="0.3">
      <c r="A18" s="157" t="s">
        <v>68</v>
      </c>
      <c r="B18" s="158"/>
      <c r="C18" s="354">
        <v>21</v>
      </c>
      <c r="D18" s="382">
        <v>15</v>
      </c>
      <c r="E18" s="238"/>
      <c r="F18" s="252">
        <v>4</v>
      </c>
      <c r="G18" s="347">
        <v>0.78740157480314954</v>
      </c>
      <c r="H18" s="159"/>
      <c r="I18" s="156">
        <v>19.047619047619047</v>
      </c>
      <c r="J18" s="156">
        <v>26.666666666666668</v>
      </c>
    </row>
    <row r="19" spans="1:10" ht="24" customHeight="1" x14ac:dyDescent="0.3">
      <c r="A19" s="157" t="s">
        <v>69</v>
      </c>
      <c r="B19" s="158"/>
      <c r="C19" s="354">
        <v>125</v>
      </c>
      <c r="D19" s="382">
        <v>60</v>
      </c>
      <c r="E19" s="238"/>
      <c r="F19" s="252">
        <v>14</v>
      </c>
      <c r="G19" s="347">
        <v>2.7559055118110236</v>
      </c>
      <c r="H19" s="159"/>
      <c r="I19" s="156">
        <v>11.200000000000001</v>
      </c>
      <c r="J19" s="156">
        <v>23.333333333333332</v>
      </c>
    </row>
    <row r="20" spans="1:10" ht="24" customHeight="1" x14ac:dyDescent="0.3">
      <c r="A20" s="157" t="s">
        <v>70</v>
      </c>
      <c r="B20" s="158"/>
      <c r="C20" s="354">
        <v>90</v>
      </c>
      <c r="D20" s="382">
        <v>44</v>
      </c>
      <c r="E20" s="238"/>
      <c r="F20" s="252">
        <v>11</v>
      </c>
      <c r="G20" s="347">
        <v>2.1653543307086616</v>
      </c>
      <c r="H20" s="159"/>
      <c r="I20" s="156">
        <v>12.222222222222221</v>
      </c>
      <c r="J20" s="156">
        <v>25</v>
      </c>
    </row>
    <row r="21" spans="1:10" ht="24" customHeight="1" x14ac:dyDescent="0.3">
      <c r="A21" s="157" t="s">
        <v>71</v>
      </c>
      <c r="B21" s="158"/>
      <c r="C21" s="354">
        <v>71</v>
      </c>
      <c r="D21" s="382">
        <v>37</v>
      </c>
      <c r="E21" s="238"/>
      <c r="F21" s="252">
        <v>11</v>
      </c>
      <c r="G21" s="347">
        <v>2.1653543307086616</v>
      </c>
      <c r="H21" s="159"/>
      <c r="I21" s="156">
        <v>15.492957746478872</v>
      </c>
      <c r="J21" s="156">
        <v>29.72972972972973</v>
      </c>
    </row>
    <row r="22" spans="1:10" ht="24" customHeight="1" x14ac:dyDescent="0.3">
      <c r="A22" s="157" t="s">
        <v>72</v>
      </c>
      <c r="B22" s="158"/>
      <c r="C22" s="354">
        <v>19</v>
      </c>
      <c r="D22" s="382">
        <v>10</v>
      </c>
      <c r="E22" s="238"/>
      <c r="F22" s="347">
        <v>0</v>
      </c>
      <c r="G22" s="347">
        <v>0</v>
      </c>
      <c r="H22" s="159"/>
      <c r="I22" s="156">
        <v>0</v>
      </c>
      <c r="J22" s="156">
        <v>0</v>
      </c>
    </row>
    <row r="23" spans="1:10" ht="24" customHeight="1" x14ac:dyDescent="0.3">
      <c r="A23" s="249" t="s">
        <v>73</v>
      </c>
      <c r="B23" s="250"/>
      <c r="C23" s="354">
        <v>2</v>
      </c>
      <c r="D23" s="382">
        <v>1</v>
      </c>
      <c r="E23" s="238"/>
      <c r="F23" s="347">
        <v>0</v>
      </c>
      <c r="G23" s="347">
        <v>0</v>
      </c>
      <c r="H23" s="251"/>
      <c r="I23" s="239">
        <v>0</v>
      </c>
      <c r="J23" s="239">
        <v>0</v>
      </c>
    </row>
    <row r="24" spans="1:10" ht="24" customHeight="1" x14ac:dyDescent="0.3">
      <c r="A24" s="157" t="s">
        <v>145</v>
      </c>
      <c r="B24" s="158"/>
      <c r="C24" s="354">
        <v>3</v>
      </c>
      <c r="D24" s="382">
        <v>2</v>
      </c>
      <c r="E24" s="238"/>
      <c r="F24" s="347">
        <v>0</v>
      </c>
      <c r="G24" s="347">
        <v>0</v>
      </c>
      <c r="H24" s="159"/>
      <c r="I24" s="156">
        <v>0</v>
      </c>
      <c r="J24" s="156">
        <v>0</v>
      </c>
    </row>
    <row r="25" spans="1:10" ht="24" customHeight="1" x14ac:dyDescent="0.3">
      <c r="A25" s="157" t="s">
        <v>74</v>
      </c>
      <c r="B25" s="158"/>
      <c r="C25" s="354">
        <v>165</v>
      </c>
      <c r="D25" s="382">
        <v>86</v>
      </c>
      <c r="E25" s="238"/>
      <c r="F25" s="252">
        <v>16</v>
      </c>
      <c r="G25" s="347">
        <v>3.1496062992125982</v>
      </c>
      <c r="H25" s="159"/>
      <c r="I25" s="156">
        <v>9.6969696969696972</v>
      </c>
      <c r="J25" s="156">
        <v>18.604651162790699</v>
      </c>
    </row>
    <row r="26" spans="1:10" ht="24" customHeight="1" x14ac:dyDescent="0.3">
      <c r="A26" s="157" t="s">
        <v>75</v>
      </c>
      <c r="B26" s="158"/>
      <c r="C26" s="354">
        <v>36</v>
      </c>
      <c r="D26" s="382">
        <v>22</v>
      </c>
      <c r="E26" s="238"/>
      <c r="F26" s="252">
        <v>6</v>
      </c>
      <c r="G26" s="347">
        <v>1.1811023622047243</v>
      </c>
      <c r="H26" s="159"/>
      <c r="I26" s="156">
        <v>16.666666666666664</v>
      </c>
      <c r="J26" s="156">
        <v>27.27272727272727</v>
      </c>
    </row>
    <row r="27" spans="1:10" ht="24" customHeight="1" x14ac:dyDescent="0.3">
      <c r="A27" s="157" t="s">
        <v>76</v>
      </c>
      <c r="B27" s="158"/>
      <c r="C27" s="354">
        <v>33</v>
      </c>
      <c r="D27" s="382">
        <v>18</v>
      </c>
      <c r="E27" s="238"/>
      <c r="F27" s="252">
        <v>3</v>
      </c>
      <c r="G27" s="347">
        <v>0.59055118110236215</v>
      </c>
      <c r="H27" s="159"/>
      <c r="I27" s="156">
        <v>9.0909090909090917</v>
      </c>
      <c r="J27" s="156">
        <v>16.666666666666664</v>
      </c>
    </row>
    <row r="28" spans="1:10" ht="24" customHeight="1" x14ac:dyDescent="0.3">
      <c r="A28" s="157" t="s">
        <v>77</v>
      </c>
      <c r="B28" s="158"/>
      <c r="C28" s="354">
        <v>71</v>
      </c>
      <c r="D28" s="382">
        <v>36</v>
      </c>
      <c r="E28" s="238"/>
      <c r="F28" s="252">
        <v>5</v>
      </c>
      <c r="G28" s="347">
        <v>0.98425196850393704</v>
      </c>
      <c r="H28" s="159"/>
      <c r="I28" s="156">
        <v>7.042253521126761</v>
      </c>
      <c r="J28" s="156">
        <v>13.888888888888889</v>
      </c>
    </row>
    <row r="29" spans="1:10" ht="24" customHeight="1" x14ac:dyDescent="0.3">
      <c r="A29" s="157" t="s">
        <v>78</v>
      </c>
      <c r="B29" s="158"/>
      <c r="C29" s="354">
        <v>23</v>
      </c>
      <c r="D29" s="382">
        <v>13</v>
      </c>
      <c r="E29" s="238"/>
      <c r="F29" s="252">
        <v>2</v>
      </c>
      <c r="G29" s="347">
        <v>0.39370078740157477</v>
      </c>
      <c r="H29" s="159"/>
      <c r="I29" s="156">
        <v>8.695652173913043</v>
      </c>
      <c r="J29" s="156">
        <v>15.384615384615385</v>
      </c>
    </row>
    <row r="30" spans="1:10" ht="24" customHeight="1" x14ac:dyDescent="0.3">
      <c r="A30" s="157" t="s">
        <v>79</v>
      </c>
      <c r="B30" s="158"/>
      <c r="C30" s="354">
        <v>89</v>
      </c>
      <c r="D30" s="382">
        <v>36</v>
      </c>
      <c r="E30" s="238"/>
      <c r="F30" s="252">
        <v>10</v>
      </c>
      <c r="G30" s="347">
        <v>1.9685039370078741</v>
      </c>
      <c r="H30" s="159"/>
      <c r="I30" s="156">
        <v>11.235955056179774</v>
      </c>
      <c r="J30" s="156">
        <v>27.777777777777779</v>
      </c>
    </row>
    <row r="31" spans="1:10" ht="24" customHeight="1" x14ac:dyDescent="0.3">
      <c r="A31" s="157" t="s">
        <v>80</v>
      </c>
      <c r="B31" s="158"/>
      <c r="C31" s="354">
        <v>203</v>
      </c>
      <c r="D31" s="382">
        <v>146</v>
      </c>
      <c r="E31" s="238"/>
      <c r="F31" s="252">
        <v>34</v>
      </c>
      <c r="G31" s="347">
        <v>6.6929133858267722</v>
      </c>
      <c r="H31" s="159"/>
      <c r="I31" s="156">
        <v>16.748768472906402</v>
      </c>
      <c r="J31" s="156">
        <v>23.287671232876711</v>
      </c>
    </row>
    <row r="32" spans="1:10" ht="24" customHeight="1" x14ac:dyDescent="0.3">
      <c r="A32" s="157" t="s">
        <v>81</v>
      </c>
      <c r="B32" s="158"/>
      <c r="C32" s="354">
        <v>54</v>
      </c>
      <c r="D32" s="382">
        <v>27</v>
      </c>
      <c r="E32" s="238"/>
      <c r="F32" s="252">
        <v>5</v>
      </c>
      <c r="G32" s="347">
        <v>0.98425196850393704</v>
      </c>
      <c r="H32" s="159"/>
      <c r="I32" s="156">
        <v>9.2592592592592595</v>
      </c>
      <c r="J32" s="156">
        <v>18.518518518518519</v>
      </c>
    </row>
    <row r="33" spans="1:10" ht="24" customHeight="1" x14ac:dyDescent="0.3">
      <c r="A33" s="157" t="s">
        <v>82</v>
      </c>
      <c r="B33" s="158"/>
      <c r="C33" s="354">
        <v>21</v>
      </c>
      <c r="D33" s="382">
        <v>5</v>
      </c>
      <c r="E33" s="238"/>
      <c r="F33" s="252">
        <v>1</v>
      </c>
      <c r="G33" s="347">
        <v>0.19685039370078738</v>
      </c>
      <c r="H33" s="159"/>
      <c r="I33" s="156">
        <v>4.7619047619047619</v>
      </c>
      <c r="J33" s="156">
        <v>20</v>
      </c>
    </row>
    <row r="34" spans="1:10" ht="24" customHeight="1" x14ac:dyDescent="0.3">
      <c r="A34" s="157" t="s">
        <v>83</v>
      </c>
      <c r="B34" s="158"/>
      <c r="C34" s="354">
        <v>72</v>
      </c>
      <c r="D34" s="382">
        <v>30</v>
      </c>
      <c r="E34" s="238"/>
      <c r="F34" s="252">
        <v>11</v>
      </c>
      <c r="G34" s="347">
        <v>2.1653543307086616</v>
      </c>
      <c r="H34" s="159"/>
      <c r="I34" s="156">
        <v>15.277777777777779</v>
      </c>
      <c r="J34" s="156">
        <v>36.666666666666664</v>
      </c>
    </row>
    <row r="35" spans="1:10" ht="24" customHeight="1" x14ac:dyDescent="0.3">
      <c r="A35" s="157" t="s">
        <v>84</v>
      </c>
      <c r="B35" s="158"/>
      <c r="C35" s="354">
        <v>164</v>
      </c>
      <c r="D35" s="382">
        <v>88</v>
      </c>
      <c r="E35" s="238"/>
      <c r="F35" s="252">
        <v>16</v>
      </c>
      <c r="G35" s="347">
        <v>3.1496062992125982</v>
      </c>
      <c r="H35" s="159"/>
      <c r="I35" s="156">
        <v>9.7560975609756095</v>
      </c>
      <c r="J35" s="156">
        <v>18.181818181818183</v>
      </c>
    </row>
    <row r="36" spans="1:10" ht="24" customHeight="1" x14ac:dyDescent="0.3">
      <c r="A36" s="157" t="s">
        <v>85</v>
      </c>
      <c r="B36" s="158"/>
      <c r="C36" s="354">
        <v>22</v>
      </c>
      <c r="D36" s="382">
        <v>9</v>
      </c>
      <c r="E36" s="238"/>
      <c r="F36" s="347">
        <v>2</v>
      </c>
      <c r="G36" s="347">
        <v>0.39370078740157477</v>
      </c>
      <c r="H36" s="159"/>
      <c r="I36" s="156">
        <v>9.0909090909090917</v>
      </c>
      <c r="J36" s="156">
        <v>22.222222222222221</v>
      </c>
    </row>
    <row r="37" spans="1:10" ht="24" customHeight="1" x14ac:dyDescent="0.3">
      <c r="A37" s="157" t="s">
        <v>86</v>
      </c>
      <c r="B37" s="158"/>
      <c r="C37" s="354">
        <v>19</v>
      </c>
      <c r="D37" s="382">
        <v>7</v>
      </c>
      <c r="E37" s="238"/>
      <c r="F37" s="252">
        <v>1</v>
      </c>
      <c r="G37" s="347">
        <v>0.19685039370078738</v>
      </c>
      <c r="H37" s="159"/>
      <c r="I37" s="156">
        <v>5.2631578947368416</v>
      </c>
      <c r="J37" s="156">
        <v>14.285714285714285</v>
      </c>
    </row>
    <row r="38" spans="1:10" ht="24" customHeight="1" x14ac:dyDescent="0.3">
      <c r="A38" s="157" t="s">
        <v>87</v>
      </c>
      <c r="B38" s="158"/>
      <c r="C38" s="354">
        <v>85</v>
      </c>
      <c r="D38" s="382">
        <v>43</v>
      </c>
      <c r="E38" s="238"/>
      <c r="F38" s="252">
        <v>10</v>
      </c>
      <c r="G38" s="347">
        <v>1.9685039370078741</v>
      </c>
      <c r="H38" s="159"/>
      <c r="I38" s="156">
        <v>11.76470588235294</v>
      </c>
      <c r="J38" s="156">
        <v>23.255813953488371</v>
      </c>
    </row>
    <row r="39" spans="1:10" ht="24" customHeight="1" x14ac:dyDescent="0.3">
      <c r="A39" s="157" t="s">
        <v>88</v>
      </c>
      <c r="B39" s="158"/>
      <c r="C39" s="354">
        <v>188</v>
      </c>
      <c r="D39" s="382">
        <v>101</v>
      </c>
      <c r="E39" s="238"/>
      <c r="F39" s="252">
        <v>21</v>
      </c>
      <c r="G39" s="347">
        <v>4.1338582677165361</v>
      </c>
      <c r="H39" s="159"/>
      <c r="I39" s="156">
        <v>11.170212765957446</v>
      </c>
      <c r="J39" s="156">
        <v>20.792079207920793</v>
      </c>
    </row>
    <row r="40" spans="1:10" ht="24" customHeight="1" x14ac:dyDescent="0.3">
      <c r="A40" s="157" t="s">
        <v>89</v>
      </c>
      <c r="B40" s="158"/>
      <c r="C40" s="354">
        <v>129</v>
      </c>
      <c r="D40" s="382">
        <v>67</v>
      </c>
      <c r="E40" s="238"/>
      <c r="F40" s="252">
        <v>15</v>
      </c>
      <c r="G40" s="347">
        <v>2.9527559055118111</v>
      </c>
      <c r="H40" s="159"/>
      <c r="I40" s="156">
        <v>11.627906976744185</v>
      </c>
      <c r="J40" s="156">
        <v>22.388059701492537</v>
      </c>
    </row>
    <row r="41" spans="1:10" ht="24" customHeight="1" x14ac:dyDescent="0.3">
      <c r="A41" s="157" t="s">
        <v>90</v>
      </c>
      <c r="B41" s="158"/>
      <c r="C41" s="354">
        <v>10</v>
      </c>
      <c r="D41" s="382">
        <v>6</v>
      </c>
      <c r="E41" s="238"/>
      <c r="F41" s="252">
        <v>3</v>
      </c>
      <c r="G41" s="347">
        <v>0.59055118110236215</v>
      </c>
      <c r="H41" s="159"/>
      <c r="I41" s="156">
        <v>30</v>
      </c>
      <c r="J41" s="156">
        <v>50</v>
      </c>
    </row>
    <row r="42" spans="1:10" ht="24" customHeight="1" x14ac:dyDescent="0.3">
      <c r="A42" s="157" t="s">
        <v>91</v>
      </c>
      <c r="B42" s="158"/>
      <c r="C42" s="354">
        <v>143</v>
      </c>
      <c r="D42" s="382">
        <v>74</v>
      </c>
      <c r="E42" s="238"/>
      <c r="F42" s="252">
        <v>18</v>
      </c>
      <c r="G42" s="347">
        <v>3.5433070866141732</v>
      </c>
      <c r="H42" s="159"/>
      <c r="I42" s="156">
        <v>12.587412587412588</v>
      </c>
      <c r="J42" s="156">
        <v>24.324324324324326</v>
      </c>
    </row>
    <row r="43" spans="1:10" ht="24" customHeight="1" x14ac:dyDescent="0.3">
      <c r="A43" s="157" t="s">
        <v>92</v>
      </c>
      <c r="B43" s="158"/>
      <c r="C43" s="354">
        <v>11</v>
      </c>
      <c r="D43" s="382">
        <v>6</v>
      </c>
      <c r="E43" s="238"/>
      <c r="F43" s="347">
        <v>0</v>
      </c>
      <c r="G43" s="347">
        <v>0</v>
      </c>
      <c r="H43" s="159"/>
      <c r="I43" s="156">
        <v>0</v>
      </c>
      <c r="J43" s="156">
        <v>0</v>
      </c>
    </row>
    <row r="44" spans="1:10" ht="24" customHeight="1" x14ac:dyDescent="0.3">
      <c r="A44" s="157" t="s">
        <v>93</v>
      </c>
      <c r="B44" s="158"/>
      <c r="C44" s="354">
        <v>200</v>
      </c>
      <c r="D44" s="382">
        <v>93</v>
      </c>
      <c r="E44" s="238"/>
      <c r="F44" s="252">
        <v>27</v>
      </c>
      <c r="G44" s="347">
        <v>5.3149606299212602</v>
      </c>
      <c r="H44" s="159"/>
      <c r="I44" s="156">
        <v>13.5</v>
      </c>
      <c r="J44" s="156">
        <v>29.032258064516132</v>
      </c>
    </row>
    <row r="45" spans="1:10" ht="24" customHeight="1" x14ac:dyDescent="0.3">
      <c r="A45" s="157" t="s">
        <v>94</v>
      </c>
      <c r="B45" s="158"/>
      <c r="C45" s="354">
        <v>29</v>
      </c>
      <c r="D45" s="382">
        <v>15</v>
      </c>
      <c r="E45" s="238"/>
      <c r="F45" s="252">
        <v>6</v>
      </c>
      <c r="G45" s="347">
        <v>1.1811023622047243</v>
      </c>
      <c r="H45" s="159"/>
      <c r="I45" s="156">
        <v>20.689655172413794</v>
      </c>
      <c r="J45" s="156">
        <v>40</v>
      </c>
    </row>
    <row r="46" spans="1:10" ht="24" customHeight="1" x14ac:dyDescent="0.3">
      <c r="A46" s="157" t="s">
        <v>95</v>
      </c>
      <c r="B46" s="158"/>
      <c r="C46" s="354">
        <v>62</v>
      </c>
      <c r="D46" s="382">
        <v>31</v>
      </c>
      <c r="E46" s="238"/>
      <c r="F46" s="252">
        <v>5</v>
      </c>
      <c r="G46" s="347">
        <v>0.98425196850393704</v>
      </c>
      <c r="H46" s="159"/>
      <c r="I46" s="156">
        <v>8.064516129032258</v>
      </c>
      <c r="J46" s="239">
        <v>16.129032258064516</v>
      </c>
    </row>
    <row r="47" spans="1:10" ht="24" customHeight="1" x14ac:dyDescent="0.3">
      <c r="A47" s="157" t="s">
        <v>104</v>
      </c>
      <c r="B47" s="158"/>
      <c r="C47" s="354">
        <v>14</v>
      </c>
      <c r="D47" s="382">
        <v>8</v>
      </c>
      <c r="E47" s="238"/>
      <c r="F47" s="252">
        <v>5</v>
      </c>
      <c r="G47" s="347">
        <v>0.98425196850393704</v>
      </c>
      <c r="H47" s="159"/>
      <c r="I47" s="156">
        <v>35.714285714285715</v>
      </c>
      <c r="J47" s="156">
        <v>62.5</v>
      </c>
    </row>
    <row r="48" spans="1:10" ht="24" customHeight="1" x14ac:dyDescent="0.3">
      <c r="A48" s="157" t="s">
        <v>96</v>
      </c>
      <c r="B48" s="158"/>
      <c r="C48" s="354">
        <v>5</v>
      </c>
      <c r="D48" s="382">
        <v>2</v>
      </c>
      <c r="E48" s="238"/>
      <c r="F48" s="252">
        <v>0</v>
      </c>
      <c r="G48" s="347">
        <v>0</v>
      </c>
      <c r="H48" s="159"/>
      <c r="I48" s="156">
        <v>0</v>
      </c>
      <c r="J48" s="156">
        <v>0</v>
      </c>
    </row>
    <row r="49" spans="1:10" ht="24" customHeight="1" x14ac:dyDescent="0.3">
      <c r="A49" s="157" t="s">
        <v>97</v>
      </c>
      <c r="B49" s="158"/>
      <c r="C49" s="354">
        <v>71</v>
      </c>
      <c r="D49" s="382">
        <v>38</v>
      </c>
      <c r="E49" s="238"/>
      <c r="F49" s="354">
        <v>9</v>
      </c>
      <c r="G49" s="347">
        <v>1.7716535433070866</v>
      </c>
      <c r="H49" s="159"/>
      <c r="I49" s="156">
        <v>12.676056338028168</v>
      </c>
      <c r="J49" s="156">
        <v>23.684210526315788</v>
      </c>
    </row>
    <row r="50" spans="1:10" ht="24" customHeight="1" x14ac:dyDescent="0.3">
      <c r="A50" s="157" t="s">
        <v>98</v>
      </c>
      <c r="B50" s="158"/>
      <c r="C50" s="354">
        <v>127</v>
      </c>
      <c r="D50" s="382">
        <v>71</v>
      </c>
      <c r="E50" s="238"/>
      <c r="F50" s="354">
        <v>17</v>
      </c>
      <c r="G50" s="347">
        <v>3.3464566929133861</v>
      </c>
      <c r="H50" s="159"/>
      <c r="I50" s="156">
        <v>13.385826771653544</v>
      </c>
      <c r="J50" s="156">
        <v>23.943661971830984</v>
      </c>
    </row>
    <row r="51" spans="1:10" ht="24" customHeight="1" x14ac:dyDescent="0.3">
      <c r="A51" s="157" t="s">
        <v>99</v>
      </c>
      <c r="B51" s="158"/>
      <c r="C51" s="354">
        <v>10</v>
      </c>
      <c r="D51" s="382">
        <v>4</v>
      </c>
      <c r="E51" s="238"/>
      <c r="F51" s="354">
        <v>2</v>
      </c>
      <c r="G51" s="347">
        <v>0.39370078740157477</v>
      </c>
      <c r="H51" s="159"/>
      <c r="I51" s="156">
        <v>20</v>
      </c>
      <c r="J51" s="156">
        <v>50</v>
      </c>
    </row>
    <row r="52" spans="1:10" ht="24" customHeight="1" x14ac:dyDescent="0.3">
      <c r="A52" s="157" t="s">
        <v>100</v>
      </c>
      <c r="B52" s="158"/>
      <c r="C52" s="354">
        <v>96</v>
      </c>
      <c r="D52" s="382">
        <v>51</v>
      </c>
      <c r="E52" s="238"/>
      <c r="F52" s="354">
        <v>16</v>
      </c>
      <c r="G52" s="347">
        <v>3.1496062992125982</v>
      </c>
      <c r="H52" s="159"/>
      <c r="I52" s="156">
        <v>16.666666666666664</v>
      </c>
      <c r="J52" s="156">
        <v>31.372549019607842</v>
      </c>
    </row>
    <row r="53" spans="1:10" ht="24" customHeight="1" x14ac:dyDescent="0.3">
      <c r="A53" s="157" t="s">
        <v>101</v>
      </c>
      <c r="B53" s="158"/>
      <c r="C53" s="354">
        <v>126</v>
      </c>
      <c r="D53" s="382">
        <v>59</v>
      </c>
      <c r="E53" s="238"/>
      <c r="F53" s="354">
        <v>17</v>
      </c>
      <c r="G53" s="347">
        <v>3.3464566929133861</v>
      </c>
      <c r="H53" s="159"/>
      <c r="I53" s="156">
        <v>13.492063492063492</v>
      </c>
      <c r="J53" s="156">
        <v>28.8135593220339</v>
      </c>
    </row>
    <row r="54" spans="1:10" ht="24" customHeight="1" x14ac:dyDescent="0.3">
      <c r="A54" s="157" t="s">
        <v>102</v>
      </c>
      <c r="B54" s="158"/>
      <c r="C54" s="354">
        <v>101</v>
      </c>
      <c r="D54" s="382">
        <v>51</v>
      </c>
      <c r="E54" s="238"/>
      <c r="F54" s="354">
        <v>13</v>
      </c>
      <c r="G54" s="347">
        <v>2.5590551181102361</v>
      </c>
      <c r="H54" s="159"/>
      <c r="I54" s="156">
        <v>12.871287128712872</v>
      </c>
      <c r="J54" s="156">
        <v>25.490196078431371</v>
      </c>
    </row>
    <row r="55" spans="1:10" x14ac:dyDescent="0.25">
      <c r="A55" s="148"/>
      <c r="B55" s="149"/>
      <c r="C55" s="114"/>
      <c r="D55" s="380"/>
      <c r="E55" s="112"/>
      <c r="F55" s="114"/>
      <c r="G55" s="115"/>
      <c r="H55" s="113"/>
      <c r="I55" s="150"/>
      <c r="J55" s="123"/>
    </row>
    <row r="56" spans="1:10" ht="15.75" x14ac:dyDescent="0.3">
      <c r="A56" s="124" t="s">
        <v>103</v>
      </c>
      <c r="B56" s="125"/>
      <c r="C56" s="160">
        <f>SUM(C8:C54)</f>
        <v>4266</v>
      </c>
      <c r="D56" s="381">
        <v>2205</v>
      </c>
      <c r="E56" s="127"/>
      <c r="F56" s="126">
        <f>SUM(F8:F54)</f>
        <v>508</v>
      </c>
      <c r="G56" s="128">
        <v>100</v>
      </c>
      <c r="H56" s="129"/>
      <c r="I56" s="130">
        <f>F56/C56*100</f>
        <v>11.908110642287857</v>
      </c>
      <c r="J56" s="131">
        <f>F56/D56*100</f>
        <v>23.038548752834469</v>
      </c>
    </row>
    <row r="57" spans="1:10" ht="15.75" x14ac:dyDescent="0.3">
      <c r="A57" s="132"/>
      <c r="B57" s="133"/>
      <c r="C57" s="151"/>
      <c r="D57" s="152"/>
      <c r="E57" s="133"/>
      <c r="F57" s="153"/>
      <c r="G57" s="154"/>
      <c r="H57" s="134"/>
      <c r="I57" s="155"/>
      <c r="J57" s="154"/>
    </row>
    <row r="59" spans="1:10" x14ac:dyDescent="0.25">
      <c r="A59" s="531" t="s">
        <v>266</v>
      </c>
    </row>
  </sheetData>
  <mergeCells count="3">
    <mergeCell ref="C5:D5"/>
    <mergeCell ref="F5:G5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5" x14ac:dyDescent="0.25"/>
  <cols>
    <col min="1" max="1" width="122.28515625" customWidth="1"/>
    <col min="2" max="2" width="1.28515625" customWidth="1"/>
    <col min="3" max="4" width="17.28515625" customWidth="1"/>
    <col min="5" max="5" width="1.42578125" customWidth="1"/>
    <col min="6" max="7" width="16.5703125" customWidth="1"/>
    <col min="8" max="8" width="1" customWidth="1"/>
    <col min="9" max="9" width="22.140625" customWidth="1"/>
  </cols>
  <sheetData>
    <row r="1" spans="1:9" ht="18" x14ac:dyDescent="0.35">
      <c r="A1" s="335" t="s">
        <v>105</v>
      </c>
      <c r="B1" s="162"/>
      <c r="C1" s="163"/>
      <c r="D1" s="163"/>
      <c r="E1" s="162"/>
      <c r="F1" s="163"/>
      <c r="G1" s="164"/>
      <c r="H1" s="164"/>
      <c r="I1" s="164"/>
    </row>
    <row r="2" spans="1:9" ht="18" x14ac:dyDescent="0.35">
      <c r="A2" s="161" t="s">
        <v>245</v>
      </c>
      <c r="B2" s="165"/>
      <c r="C2" s="166"/>
      <c r="D2" s="166"/>
      <c r="E2" s="165"/>
      <c r="F2" s="166"/>
      <c r="G2" s="167"/>
      <c r="H2" s="167"/>
      <c r="I2" s="168"/>
    </row>
    <row r="3" spans="1:9" ht="18" x14ac:dyDescent="0.35">
      <c r="A3" s="169" t="s">
        <v>106</v>
      </c>
      <c r="B3" s="165"/>
      <c r="C3" s="166"/>
      <c r="D3" s="166"/>
      <c r="E3" s="165"/>
      <c r="F3" s="166"/>
      <c r="G3" s="167"/>
      <c r="H3" s="167"/>
      <c r="I3" s="168"/>
    </row>
    <row r="4" spans="1:9" ht="10.5" customHeight="1" x14ac:dyDescent="0.35">
      <c r="A4" s="170"/>
      <c r="B4" s="165"/>
      <c r="C4" s="166"/>
      <c r="D4" s="166"/>
      <c r="E4" s="165"/>
      <c r="F4" s="166"/>
      <c r="G4" s="167"/>
      <c r="H4" s="167"/>
      <c r="I4" s="167"/>
    </row>
    <row r="5" spans="1:9" ht="30" x14ac:dyDescent="0.3">
      <c r="A5" s="395"/>
      <c r="B5" s="392"/>
      <c r="C5" s="506" t="s">
        <v>2</v>
      </c>
      <c r="D5" s="507"/>
      <c r="E5" s="393"/>
      <c r="F5" s="506" t="s">
        <v>3</v>
      </c>
      <c r="G5" s="507"/>
      <c r="H5" s="394"/>
      <c r="I5" s="435" t="s">
        <v>244</v>
      </c>
    </row>
    <row r="6" spans="1:9" ht="15.75" x14ac:dyDescent="0.3">
      <c r="A6" s="508" t="s">
        <v>107</v>
      </c>
      <c r="B6" s="396"/>
      <c r="C6" s="383" t="s">
        <v>9</v>
      </c>
      <c r="D6" s="384" t="s">
        <v>7</v>
      </c>
      <c r="E6" s="391"/>
      <c r="F6" s="383" t="s">
        <v>8</v>
      </c>
      <c r="G6" s="385"/>
      <c r="H6" s="386"/>
      <c r="I6" s="436" t="s">
        <v>7</v>
      </c>
    </row>
    <row r="7" spans="1:9" ht="15.75" x14ac:dyDescent="0.3">
      <c r="A7" s="509"/>
      <c r="B7" s="397"/>
      <c r="C7" s="387" t="s">
        <v>10</v>
      </c>
      <c r="D7" s="388" t="s">
        <v>10</v>
      </c>
      <c r="E7" s="391"/>
      <c r="F7" s="387" t="s">
        <v>10</v>
      </c>
      <c r="G7" s="389" t="s">
        <v>11</v>
      </c>
      <c r="H7" s="386"/>
      <c r="I7" s="437" t="s">
        <v>12</v>
      </c>
    </row>
    <row r="8" spans="1:9" ht="45" customHeight="1" x14ac:dyDescent="0.25">
      <c r="A8" s="418" t="s">
        <v>108</v>
      </c>
      <c r="B8" s="419"/>
      <c r="C8" s="510">
        <v>672</v>
      </c>
      <c r="D8" s="438">
        <v>171</v>
      </c>
      <c r="E8" s="416"/>
      <c r="F8" s="432">
        <v>38</v>
      </c>
      <c r="G8" s="433">
        <v>7.4803149606299222</v>
      </c>
      <c r="H8" s="417"/>
      <c r="I8" s="434"/>
    </row>
    <row r="9" spans="1:9" ht="45" customHeight="1" x14ac:dyDescent="0.25">
      <c r="A9" s="418" t="s">
        <v>109</v>
      </c>
      <c r="B9" s="419"/>
      <c r="C9" s="511"/>
      <c r="D9" s="424">
        <v>173</v>
      </c>
      <c r="E9" s="416"/>
      <c r="F9" s="425">
        <v>39</v>
      </c>
      <c r="G9" s="426">
        <v>7.6771653543307092</v>
      </c>
      <c r="H9" s="417"/>
      <c r="I9" s="427">
        <v>22.543352601156069</v>
      </c>
    </row>
    <row r="10" spans="1:9" ht="45" customHeight="1" x14ac:dyDescent="0.25">
      <c r="A10" s="418" t="s">
        <v>110</v>
      </c>
      <c r="B10" s="419"/>
      <c r="C10" s="504">
        <v>578</v>
      </c>
      <c r="D10" s="424">
        <v>145</v>
      </c>
      <c r="E10" s="416"/>
      <c r="F10" s="425">
        <v>34</v>
      </c>
      <c r="G10" s="426">
        <v>6.6929133858267722</v>
      </c>
      <c r="H10" s="417"/>
      <c r="I10" s="427">
        <v>23.448275862068964</v>
      </c>
    </row>
    <row r="11" spans="1:9" ht="45" customHeight="1" x14ac:dyDescent="0.25">
      <c r="A11" s="418" t="s">
        <v>111</v>
      </c>
      <c r="B11" s="419"/>
      <c r="C11" s="510"/>
      <c r="D11" s="424">
        <v>145</v>
      </c>
      <c r="E11" s="416"/>
      <c r="F11" s="425">
        <v>34</v>
      </c>
      <c r="G11" s="426">
        <v>6.6929133858267722</v>
      </c>
      <c r="H11" s="417"/>
      <c r="I11" s="427">
        <v>23.448275862068964</v>
      </c>
    </row>
    <row r="12" spans="1:9" ht="45" customHeight="1" x14ac:dyDescent="0.25">
      <c r="A12" s="418" t="s">
        <v>112</v>
      </c>
      <c r="B12" s="419"/>
      <c r="C12" s="504">
        <v>1068</v>
      </c>
      <c r="D12" s="424">
        <v>187</v>
      </c>
      <c r="E12" s="416"/>
      <c r="F12" s="425">
        <v>43</v>
      </c>
      <c r="G12" s="426">
        <v>8.4645669291338592</v>
      </c>
      <c r="H12" s="417"/>
      <c r="I12" s="427">
        <v>22.994652406417114</v>
      </c>
    </row>
    <row r="13" spans="1:9" ht="45" customHeight="1" x14ac:dyDescent="0.25">
      <c r="A13" s="418" t="s">
        <v>113</v>
      </c>
      <c r="B13" s="419"/>
      <c r="C13" s="504"/>
      <c r="D13" s="424">
        <v>189</v>
      </c>
      <c r="E13" s="416"/>
      <c r="F13" s="425">
        <v>43</v>
      </c>
      <c r="G13" s="426">
        <v>8.4645669291338592</v>
      </c>
      <c r="H13" s="417"/>
      <c r="I13" s="427">
        <v>22.75132275132275</v>
      </c>
    </row>
    <row r="14" spans="1:9" ht="45" customHeight="1" x14ac:dyDescent="0.25">
      <c r="A14" s="418" t="s">
        <v>114</v>
      </c>
      <c r="B14" s="419"/>
      <c r="C14" s="510"/>
      <c r="D14" s="424">
        <v>189</v>
      </c>
      <c r="E14" s="416"/>
      <c r="F14" s="425">
        <v>43</v>
      </c>
      <c r="G14" s="426">
        <v>8.4645669291338592</v>
      </c>
      <c r="H14" s="417"/>
      <c r="I14" s="427">
        <v>22.75132275132275</v>
      </c>
    </row>
    <row r="15" spans="1:9" ht="45" customHeight="1" x14ac:dyDescent="0.25">
      <c r="A15" s="418" t="s">
        <v>115</v>
      </c>
      <c r="B15" s="419"/>
      <c r="C15" s="504">
        <v>1352</v>
      </c>
      <c r="D15" s="424">
        <v>181</v>
      </c>
      <c r="E15" s="416"/>
      <c r="F15" s="425">
        <v>42</v>
      </c>
      <c r="G15" s="426">
        <v>8.2677165354330722</v>
      </c>
      <c r="H15" s="417"/>
      <c r="I15" s="427">
        <v>23.204419889502763</v>
      </c>
    </row>
    <row r="16" spans="1:9" ht="45" customHeight="1" x14ac:dyDescent="0.25">
      <c r="A16" s="418" t="s">
        <v>116</v>
      </c>
      <c r="B16" s="419"/>
      <c r="C16" s="504"/>
      <c r="D16" s="424">
        <v>180</v>
      </c>
      <c r="E16" s="416"/>
      <c r="F16" s="425">
        <v>42</v>
      </c>
      <c r="G16" s="426">
        <v>8.2677165354330722</v>
      </c>
      <c r="H16" s="417"/>
      <c r="I16" s="427">
        <v>23.333333333333332</v>
      </c>
    </row>
    <row r="17" spans="1:9" ht="45" customHeight="1" x14ac:dyDescent="0.25">
      <c r="A17" s="418" t="s">
        <v>117</v>
      </c>
      <c r="B17" s="419"/>
      <c r="C17" s="504"/>
      <c r="D17" s="424">
        <v>182</v>
      </c>
      <c r="E17" s="416"/>
      <c r="F17" s="425">
        <v>42</v>
      </c>
      <c r="G17" s="426">
        <v>8.2677165354330722</v>
      </c>
      <c r="H17" s="417"/>
      <c r="I17" s="427">
        <v>23.076923076923077</v>
      </c>
    </row>
    <row r="18" spans="1:9" ht="45" customHeight="1" x14ac:dyDescent="0.25">
      <c r="A18" s="418" t="s">
        <v>253</v>
      </c>
      <c r="B18" s="419"/>
      <c r="C18" s="510"/>
      <c r="D18" s="424">
        <v>182</v>
      </c>
      <c r="E18" s="416"/>
      <c r="F18" s="425">
        <v>42</v>
      </c>
      <c r="G18" s="426">
        <v>8.2677165354330722</v>
      </c>
      <c r="H18" s="417"/>
      <c r="I18" s="427">
        <v>23.076923076923077</v>
      </c>
    </row>
    <row r="19" spans="1:9" ht="45" customHeight="1" x14ac:dyDescent="0.25">
      <c r="A19" s="418" t="s">
        <v>118</v>
      </c>
      <c r="B19" s="419"/>
      <c r="C19" s="504">
        <v>596</v>
      </c>
      <c r="D19" s="424">
        <v>140</v>
      </c>
      <c r="E19" s="416"/>
      <c r="F19" s="425">
        <v>33</v>
      </c>
      <c r="G19" s="426">
        <v>6.4960629921259834</v>
      </c>
      <c r="H19" s="417"/>
      <c r="I19" s="427">
        <v>23.571428571428569</v>
      </c>
    </row>
    <row r="20" spans="1:9" ht="45" customHeight="1" x14ac:dyDescent="0.25">
      <c r="A20" s="418" t="s">
        <v>119</v>
      </c>
      <c r="B20" s="419"/>
      <c r="C20" s="505"/>
      <c r="D20" s="428">
        <v>141</v>
      </c>
      <c r="E20" s="416"/>
      <c r="F20" s="429">
        <v>33</v>
      </c>
      <c r="G20" s="430">
        <v>6.4960629921259834</v>
      </c>
      <c r="H20" s="417"/>
      <c r="I20" s="431">
        <v>23.404255319148938</v>
      </c>
    </row>
    <row r="21" spans="1:9" x14ac:dyDescent="0.25">
      <c r="A21" s="400"/>
      <c r="B21" s="398"/>
      <c r="C21" s="401"/>
      <c r="D21" s="402"/>
      <c r="E21" s="403"/>
      <c r="F21" s="404"/>
      <c r="G21" s="405"/>
      <c r="H21" s="399"/>
      <c r="I21" s="421"/>
    </row>
    <row r="22" spans="1:9" ht="15.75" x14ac:dyDescent="0.3">
      <c r="A22" s="406" t="s">
        <v>103</v>
      </c>
      <c r="B22" s="397"/>
      <c r="C22" s="390">
        <f>SUM(C19,C15,C12,C10,C8)</f>
        <v>4266</v>
      </c>
      <c r="D22" s="408">
        <v>2205</v>
      </c>
      <c r="E22" s="409"/>
      <c r="F22" s="407">
        <v>508</v>
      </c>
      <c r="G22" s="420">
        <v>100</v>
      </c>
      <c r="H22" s="399"/>
      <c r="I22" s="422">
        <v>23.038548752834469</v>
      </c>
    </row>
    <row r="23" spans="1:9" ht="15.75" x14ac:dyDescent="0.3">
      <c r="A23" s="410"/>
      <c r="B23" s="397"/>
      <c r="C23" s="411"/>
      <c r="D23" s="412"/>
      <c r="E23" s="397"/>
      <c r="F23" s="413"/>
      <c r="G23" s="414"/>
      <c r="H23" s="415"/>
      <c r="I23" s="423"/>
    </row>
    <row r="25" spans="1:9" x14ac:dyDescent="0.25">
      <c r="A25" s="531" t="s">
        <v>266</v>
      </c>
    </row>
  </sheetData>
  <mergeCells count="8">
    <mergeCell ref="C19:C20"/>
    <mergeCell ref="C5:D5"/>
    <mergeCell ref="F5:G5"/>
    <mergeCell ref="A6:A7"/>
    <mergeCell ref="C8:C9"/>
    <mergeCell ref="C10:C11"/>
    <mergeCell ref="C12:C14"/>
    <mergeCell ref="C15:C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defaultRowHeight="15" x14ac:dyDescent="0.25"/>
  <cols>
    <col min="1" max="1" width="49.85546875" customWidth="1"/>
    <col min="2" max="2" width="1.7109375" customWidth="1"/>
    <col min="3" max="4" width="18.7109375" customWidth="1"/>
    <col min="5" max="5" width="1.85546875" customWidth="1"/>
    <col min="6" max="7" width="17" customWidth="1"/>
    <col min="8" max="8" width="1.7109375" customWidth="1"/>
    <col min="9" max="10" width="10.42578125" customWidth="1"/>
  </cols>
  <sheetData>
    <row r="1" spans="1:10" ht="18" x14ac:dyDescent="0.35">
      <c r="A1" s="172" t="s">
        <v>120</v>
      </c>
      <c r="B1" s="177"/>
      <c r="C1" s="178"/>
      <c r="D1" s="178"/>
      <c r="E1" s="177"/>
      <c r="F1" s="178"/>
      <c r="G1" s="176"/>
      <c r="H1" s="176"/>
      <c r="I1" s="176"/>
      <c r="J1" s="179"/>
    </row>
    <row r="2" spans="1:10" ht="18" x14ac:dyDescent="0.35">
      <c r="A2" s="171" t="s">
        <v>245</v>
      </c>
      <c r="B2" s="180"/>
      <c r="C2" s="181"/>
      <c r="D2" s="181"/>
      <c r="E2" s="180"/>
      <c r="F2" s="181"/>
      <c r="G2" s="179"/>
      <c r="H2" s="179"/>
      <c r="I2" s="179"/>
      <c r="J2" s="179"/>
    </row>
    <row r="3" spans="1:10" ht="18" x14ac:dyDescent="0.35">
      <c r="A3" s="175" t="s">
        <v>121</v>
      </c>
      <c r="B3" s="180"/>
      <c r="C3" s="181"/>
      <c r="D3" s="181"/>
      <c r="E3" s="180"/>
      <c r="F3" s="181"/>
      <c r="G3" s="179"/>
      <c r="H3" s="179"/>
      <c r="I3" s="179"/>
      <c r="J3" s="179"/>
    </row>
    <row r="4" spans="1:10" ht="15.75" x14ac:dyDescent="0.3">
      <c r="A4" s="182"/>
      <c r="B4" s="173"/>
      <c r="C4" s="523"/>
      <c r="D4" s="523"/>
      <c r="E4" s="173"/>
      <c r="F4" s="523"/>
      <c r="G4" s="523"/>
      <c r="H4" s="174"/>
      <c r="I4" s="524"/>
      <c r="J4" s="524"/>
    </row>
    <row r="5" spans="1:10" x14ac:dyDescent="0.25">
      <c r="A5" s="477"/>
      <c r="B5" s="475"/>
      <c r="C5" s="489" t="s">
        <v>2</v>
      </c>
      <c r="D5" s="490"/>
      <c r="E5" s="475"/>
      <c r="F5" s="489" t="s">
        <v>3</v>
      </c>
      <c r="G5" s="490"/>
      <c r="H5" s="476"/>
      <c r="I5" s="520" t="s">
        <v>244</v>
      </c>
      <c r="J5" s="521"/>
    </row>
    <row r="6" spans="1:10" ht="15.75" x14ac:dyDescent="0.3">
      <c r="A6" s="514" t="s">
        <v>122</v>
      </c>
      <c r="B6" s="447"/>
      <c r="C6" s="439" t="s">
        <v>6</v>
      </c>
      <c r="D6" s="440" t="s">
        <v>7</v>
      </c>
      <c r="E6" s="448"/>
      <c r="F6" s="439" t="s">
        <v>8</v>
      </c>
      <c r="G6" s="441"/>
      <c r="H6" s="442"/>
      <c r="I6" s="516" t="s">
        <v>7</v>
      </c>
      <c r="J6" s="517"/>
    </row>
    <row r="7" spans="1:10" ht="15.75" x14ac:dyDescent="0.3">
      <c r="A7" s="515"/>
      <c r="B7" s="449"/>
      <c r="C7" s="443" t="s">
        <v>123</v>
      </c>
      <c r="D7" s="444" t="s">
        <v>123</v>
      </c>
      <c r="E7" s="448"/>
      <c r="F7" s="443" t="s">
        <v>10</v>
      </c>
      <c r="G7" s="445" t="s">
        <v>11</v>
      </c>
      <c r="H7" s="442"/>
      <c r="I7" s="518" t="s">
        <v>12</v>
      </c>
      <c r="J7" s="519"/>
    </row>
    <row r="8" spans="1:10" x14ac:dyDescent="0.25">
      <c r="A8" s="471">
        <v>1</v>
      </c>
      <c r="B8" s="472"/>
      <c r="C8" s="525" t="s">
        <v>124</v>
      </c>
      <c r="D8" s="446">
        <v>1008</v>
      </c>
      <c r="E8" s="450"/>
      <c r="F8" s="446">
        <v>151</v>
      </c>
      <c r="G8" s="451">
        <v>29.7244094488189</v>
      </c>
      <c r="H8" s="451"/>
      <c r="I8" s="522">
        <v>14.980158730158729</v>
      </c>
      <c r="J8" s="522"/>
    </row>
    <row r="9" spans="1:10" x14ac:dyDescent="0.25">
      <c r="A9" s="471">
        <v>2</v>
      </c>
      <c r="B9" s="471"/>
      <c r="C9" s="525"/>
      <c r="D9" s="446">
        <v>625</v>
      </c>
      <c r="E9" s="450"/>
      <c r="F9" s="446">
        <v>121</v>
      </c>
      <c r="G9" s="451">
        <v>23.818897637795274</v>
      </c>
      <c r="H9" s="451"/>
      <c r="I9" s="522">
        <v>19.36</v>
      </c>
      <c r="J9" s="522"/>
    </row>
    <row r="10" spans="1:10" x14ac:dyDescent="0.25">
      <c r="A10" s="471">
        <v>3</v>
      </c>
      <c r="B10" s="471"/>
      <c r="C10" s="525"/>
      <c r="D10" s="446">
        <v>438</v>
      </c>
      <c r="E10" s="450"/>
      <c r="F10" s="446">
        <v>186</v>
      </c>
      <c r="G10" s="451">
        <v>36.614173228346459</v>
      </c>
      <c r="H10" s="451"/>
      <c r="I10" s="522">
        <v>42.465753424657535</v>
      </c>
      <c r="J10" s="522"/>
    </row>
    <row r="11" spans="1:10" x14ac:dyDescent="0.25">
      <c r="A11" s="471">
        <v>4</v>
      </c>
      <c r="B11" s="471"/>
      <c r="C11" s="525"/>
      <c r="D11" s="446">
        <v>134</v>
      </c>
      <c r="E11" s="450"/>
      <c r="F11" s="446">
        <v>50</v>
      </c>
      <c r="G11" s="451">
        <v>9.8425196850393704</v>
      </c>
      <c r="H11" s="451"/>
      <c r="I11" s="522">
        <v>37.313432835820898</v>
      </c>
      <c r="J11" s="522"/>
    </row>
    <row r="12" spans="1:10" ht="15.75" x14ac:dyDescent="0.3">
      <c r="A12" s="454"/>
      <c r="B12" s="455"/>
      <c r="C12" s="456"/>
      <c r="D12" s="457"/>
      <c r="E12" s="455"/>
      <c r="F12" s="456"/>
      <c r="G12" s="458"/>
      <c r="H12" s="459"/>
      <c r="I12" s="460"/>
      <c r="J12" s="474"/>
    </row>
    <row r="13" spans="1:10" ht="15.75" x14ac:dyDescent="0.3">
      <c r="A13" s="461" t="s">
        <v>103</v>
      </c>
      <c r="B13" s="462"/>
      <c r="C13" s="473" t="s">
        <v>124</v>
      </c>
      <c r="D13" s="464">
        <v>2205</v>
      </c>
      <c r="E13" s="462"/>
      <c r="F13" s="463">
        <v>508</v>
      </c>
      <c r="G13" s="452">
        <v>100</v>
      </c>
      <c r="H13" s="453"/>
      <c r="I13" s="512">
        <v>23.038548752834469</v>
      </c>
      <c r="J13" s="513"/>
    </row>
    <row r="14" spans="1:10" ht="15.75" x14ac:dyDescent="0.3">
      <c r="A14" s="465"/>
      <c r="B14" s="462"/>
      <c r="C14" s="466"/>
      <c r="D14" s="467"/>
      <c r="E14" s="462"/>
      <c r="F14" s="466"/>
      <c r="G14" s="468"/>
      <c r="H14" s="453"/>
      <c r="I14" s="469"/>
      <c r="J14" s="470"/>
    </row>
    <row r="16" spans="1:10" x14ac:dyDescent="0.25">
      <c r="A16" s="531" t="s">
        <v>266</v>
      </c>
    </row>
  </sheetData>
  <mergeCells count="15">
    <mergeCell ref="C4:D4"/>
    <mergeCell ref="F4:G4"/>
    <mergeCell ref="I4:J4"/>
    <mergeCell ref="I10:J10"/>
    <mergeCell ref="I11:J11"/>
    <mergeCell ref="C8:C11"/>
    <mergeCell ref="I13:J13"/>
    <mergeCell ref="A6:A7"/>
    <mergeCell ref="I6:J6"/>
    <mergeCell ref="I7:J7"/>
    <mergeCell ref="C5:D5"/>
    <mergeCell ref="F5:G5"/>
    <mergeCell ref="I5:J5"/>
    <mergeCell ref="I8:J8"/>
    <mergeCell ref="I9:J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defaultRowHeight="15" x14ac:dyDescent="0.25"/>
  <cols>
    <col min="1" max="1" width="30.5703125" customWidth="1"/>
    <col min="2" max="2" width="2.140625" customWidth="1"/>
    <col min="3" max="4" width="17.42578125" customWidth="1"/>
    <col min="5" max="5" width="2" customWidth="1"/>
    <col min="6" max="7" width="14.42578125" customWidth="1"/>
    <col min="8" max="8" width="1.85546875" customWidth="1"/>
    <col min="9" max="10" width="16.7109375" customWidth="1"/>
  </cols>
  <sheetData>
    <row r="1" spans="1:10" ht="18" x14ac:dyDescent="0.35">
      <c r="A1" s="185" t="s">
        <v>125</v>
      </c>
      <c r="B1" s="202"/>
      <c r="C1" s="203"/>
      <c r="D1" s="203"/>
      <c r="E1" s="202"/>
      <c r="F1" s="203"/>
      <c r="G1" s="204"/>
      <c r="H1" s="204"/>
      <c r="I1" s="204"/>
      <c r="J1" s="204"/>
    </row>
    <row r="2" spans="1:10" ht="18" x14ac:dyDescent="0.35">
      <c r="A2" s="183" t="s">
        <v>245</v>
      </c>
      <c r="B2" s="200"/>
      <c r="C2" s="205"/>
      <c r="D2" s="205"/>
      <c r="E2" s="200"/>
      <c r="F2" s="205"/>
      <c r="G2" s="206"/>
      <c r="H2" s="201"/>
      <c r="I2" s="207"/>
      <c r="J2" s="207"/>
    </row>
    <row r="3" spans="1:10" ht="18" x14ac:dyDescent="0.35">
      <c r="A3" s="208" t="s">
        <v>126</v>
      </c>
      <c r="B3" s="208"/>
      <c r="C3" s="205"/>
      <c r="D3" s="205"/>
      <c r="E3" s="208"/>
      <c r="F3" s="205"/>
      <c r="G3" s="206"/>
      <c r="H3" s="204"/>
      <c r="I3" s="207"/>
      <c r="J3" s="207"/>
    </row>
    <row r="5" spans="1:10" s="340" customFormat="1" ht="20.25" customHeight="1" x14ac:dyDescent="0.25">
      <c r="A5" s="341"/>
      <c r="B5" s="336"/>
      <c r="C5" s="526" t="s">
        <v>2</v>
      </c>
      <c r="D5" s="527"/>
      <c r="E5" s="336"/>
      <c r="F5" s="494" t="s">
        <v>3</v>
      </c>
      <c r="G5" s="495"/>
      <c r="H5" s="337"/>
      <c r="I5" s="338" t="s">
        <v>4</v>
      </c>
      <c r="J5" s="339"/>
    </row>
    <row r="6" spans="1:10" ht="20.25" customHeight="1" x14ac:dyDescent="0.3">
      <c r="A6" s="528" t="s">
        <v>127</v>
      </c>
      <c r="B6" s="186"/>
      <c r="C6" s="187" t="s">
        <v>9</v>
      </c>
      <c r="D6" s="478" t="s">
        <v>7</v>
      </c>
      <c r="E6" s="188"/>
      <c r="F6" s="187" t="s">
        <v>8</v>
      </c>
      <c r="G6" s="189"/>
      <c r="H6" s="190"/>
      <c r="I6" s="191" t="s">
        <v>9</v>
      </c>
      <c r="J6" s="192" t="s">
        <v>7</v>
      </c>
    </row>
    <row r="7" spans="1:10" ht="20.25" customHeight="1" x14ac:dyDescent="0.3">
      <c r="A7" s="529"/>
      <c r="B7" s="186"/>
      <c r="C7" s="193" t="s">
        <v>123</v>
      </c>
      <c r="D7" s="479" t="s">
        <v>123</v>
      </c>
      <c r="E7" s="188"/>
      <c r="F7" s="193" t="s">
        <v>10</v>
      </c>
      <c r="G7" s="194" t="s">
        <v>11</v>
      </c>
      <c r="H7" s="190"/>
      <c r="I7" s="195" t="s">
        <v>12</v>
      </c>
      <c r="J7" s="194" t="s">
        <v>12</v>
      </c>
    </row>
    <row r="8" spans="1:10" ht="42" customHeight="1" x14ac:dyDescent="0.25">
      <c r="A8" s="225" t="s">
        <v>128</v>
      </c>
      <c r="B8" s="226"/>
      <c r="C8" s="221">
        <v>3647</v>
      </c>
      <c r="D8" s="480">
        <v>1860</v>
      </c>
      <c r="E8" s="222"/>
      <c r="F8" s="221">
        <v>412</v>
      </c>
      <c r="G8" s="223">
        <f>F8/$F$11*100</f>
        <v>81.102362204724415</v>
      </c>
      <c r="H8" s="227"/>
      <c r="I8" s="224">
        <f>F8/C8*100</f>
        <v>11.296956402522621</v>
      </c>
      <c r="J8" s="224">
        <f>F8/D8*100</f>
        <v>22.1505376344086</v>
      </c>
    </row>
    <row r="9" spans="1:10" ht="37.5" customHeight="1" x14ac:dyDescent="0.25">
      <c r="A9" s="225" t="s">
        <v>129</v>
      </c>
      <c r="B9" s="226"/>
      <c r="C9" s="221">
        <v>619</v>
      </c>
      <c r="D9" s="480">
        <v>345</v>
      </c>
      <c r="E9" s="222"/>
      <c r="F9" s="221">
        <v>96</v>
      </c>
      <c r="G9" s="229">
        <f>F9/$F$11*100</f>
        <v>18.897637795275589</v>
      </c>
      <c r="H9" s="227"/>
      <c r="I9" s="239">
        <f>F9/C9*100</f>
        <v>15.508885298869144</v>
      </c>
      <c r="J9" s="239">
        <f>F9/D9*100</f>
        <v>27.826086956521738</v>
      </c>
    </row>
    <row r="10" spans="1:10" ht="15.75" x14ac:dyDescent="0.3">
      <c r="A10" s="209"/>
      <c r="B10" s="210"/>
      <c r="C10" s="211"/>
      <c r="D10" s="481"/>
      <c r="E10" s="210"/>
      <c r="F10" s="211"/>
      <c r="G10" s="212"/>
      <c r="H10" s="213"/>
      <c r="I10" s="214"/>
      <c r="J10" s="212"/>
    </row>
    <row r="11" spans="1:10" ht="15.75" x14ac:dyDescent="0.3">
      <c r="A11" s="215" t="s">
        <v>103</v>
      </c>
      <c r="B11" s="188"/>
      <c r="C11" s="228">
        <f>SUM(C8:C9)</f>
        <v>4266</v>
      </c>
      <c r="D11" s="482">
        <v>2205</v>
      </c>
      <c r="E11" s="188"/>
      <c r="F11" s="216">
        <f>SUM(F8:F9)</f>
        <v>508</v>
      </c>
      <c r="G11" s="217">
        <v>100</v>
      </c>
      <c r="H11" s="190"/>
      <c r="I11" s="197">
        <f>F11/C11*100</f>
        <v>11.908110642287857</v>
      </c>
      <c r="J11" s="196">
        <f>F11/D11*100</f>
        <v>23.038548752834469</v>
      </c>
    </row>
    <row r="12" spans="1:10" ht="15.75" x14ac:dyDescent="0.3">
      <c r="A12" s="198"/>
      <c r="B12" s="184"/>
      <c r="C12" s="218"/>
      <c r="D12" s="483"/>
      <c r="E12" s="184"/>
      <c r="F12" s="218"/>
      <c r="G12" s="219"/>
      <c r="H12" s="199"/>
      <c r="I12" s="220"/>
      <c r="J12" s="219"/>
    </row>
    <row r="14" spans="1:10" x14ac:dyDescent="0.25">
      <c r="A14" s="531" t="s">
        <v>266</v>
      </c>
    </row>
  </sheetData>
  <mergeCells count="3">
    <mergeCell ref="C5:D5"/>
    <mergeCell ref="F5:G5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Contents_Matières</vt:lpstr>
      <vt:lpstr>- 1 -</vt:lpstr>
      <vt:lpstr>- 2 -</vt:lpstr>
      <vt:lpstr>- 3 -</vt:lpstr>
      <vt:lpstr>- 4 -</vt:lpstr>
      <vt:lpstr>- 5- </vt:lpstr>
      <vt:lpstr>- 6- </vt:lpstr>
      <vt:lpstr>- 7- </vt:lpstr>
      <vt:lpstr>- 8- 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</dc:creator>
  <cp:lastModifiedBy>Larsen,Ashley</cp:lastModifiedBy>
  <dcterms:created xsi:type="dcterms:W3CDTF">2018-07-05T16:54:17Z</dcterms:created>
  <dcterms:modified xsi:type="dcterms:W3CDTF">2020-11-27T04:29:04Z</dcterms:modified>
</cp:coreProperties>
</file>