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FX\Documents\Comp Stats 2022\435-2022\"/>
    </mc:Choice>
  </mc:AlternateContent>
  <xr:revisionPtr revIDLastSave="0" documentId="13_ncr:1_{C1A703F0-09B9-4032-859B-E117343B8C59}" xr6:coauthVersionLast="47" xr6:coauthVersionMax="47" xr10:uidLastSave="{00000000-0000-0000-0000-000000000000}"/>
  <bookViews>
    <workbookView xWindow="40920" yWindow="5385" windowWidth="25440" windowHeight="15270" xr2:uid="{00000000-000D-0000-FFFF-FFFF00000000}"/>
  </bookViews>
  <sheets>
    <sheet name="Contents_Matières" sheetId="18" r:id="rId1"/>
    <sheet name="- 1 -" sheetId="17" r:id="rId2"/>
    <sheet name="- 2 -" sheetId="7" r:id="rId3"/>
    <sheet name="- 3 -" sheetId="8" r:id="rId4"/>
    <sheet name="- 4 -" sheetId="10" r:id="rId5"/>
    <sheet name="- 5 -" sheetId="11" r:id="rId6"/>
    <sheet name="- 6 -" sheetId="12" r:id="rId7"/>
    <sheet name="- 7 -" sheetId="14" r:id="rId8"/>
    <sheet name="- 8 -" sheetId="13" r:id="rId9"/>
    <sheet name="- 9 -" sheetId="15" r:id="rId10"/>
  </sheets>
  <definedNames>
    <definedName name="_xlnm._FilterDatabase" localSheetId="1" hidden="1">'- 1 -'!$D$10:$I$116</definedName>
    <definedName name="_xlnm.Print_Titles" localSheetId="1">'- 1 -'!$3:$12</definedName>
    <definedName name="_xlnm.Print_Titles" localSheetId="3">'- 3 -'!$1:$9</definedName>
    <definedName name="_xlnm.Print_Titles" localSheetId="4">'- 4 -'!$1:$9</definedName>
    <definedName name="_xlnm.Print_Titles" localSheetId="5">'- 5 -'!$1:$9</definedName>
    <definedName name="_xlnm.Print_Titles" localSheetId="9">'- 9 -'!$3:$4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5" l="1"/>
  <c r="H16" i="15"/>
  <c r="H13" i="15"/>
  <c r="H12" i="15"/>
  <c r="G12" i="15"/>
  <c r="F12" i="15" l="1"/>
  <c r="G17" i="15" l="1"/>
  <c r="G16" i="15"/>
  <c r="C16" i="15"/>
  <c r="G21" i="15"/>
  <c r="F21" i="15"/>
  <c r="E21" i="15"/>
  <c r="F17" i="15"/>
  <c r="E17" i="15"/>
  <c r="D17" i="15"/>
  <c r="C17" i="15"/>
  <c r="F16" i="15"/>
  <c r="E16" i="15"/>
  <c r="D16" i="15"/>
  <c r="E12" i="15"/>
  <c r="D12" i="15"/>
  <c r="C12" i="15"/>
</calcChain>
</file>

<file path=xl/sharedStrings.xml><?xml version="1.0" encoding="utf-8"?>
<sst xmlns="http://schemas.openxmlformats.org/spreadsheetml/2006/main" count="1184" uniqueCount="293">
  <si>
    <t>University of Calgary</t>
  </si>
  <si>
    <t>Université de Montréal</t>
  </si>
  <si>
    <t>University of Ottawa</t>
  </si>
  <si>
    <t>University of Alberta</t>
  </si>
  <si>
    <t>University of Toronto</t>
  </si>
  <si>
    <t>University of Saskatchewan</t>
  </si>
  <si>
    <t>University of Victoria</t>
  </si>
  <si>
    <t>Laurentian University</t>
  </si>
  <si>
    <t>King's University College at Western University</t>
  </si>
  <si>
    <t>Lakehead University</t>
  </si>
  <si>
    <t>Brock University</t>
  </si>
  <si>
    <t>Queen's University</t>
  </si>
  <si>
    <t>McGill University</t>
  </si>
  <si>
    <t>The University of British Columbia</t>
  </si>
  <si>
    <t>Simon Fraser University</t>
  </si>
  <si>
    <t>University of Guelph</t>
  </si>
  <si>
    <t>Athabasca University</t>
  </si>
  <si>
    <t>Memorial University of Newfoundland</t>
  </si>
  <si>
    <t>University of Waterloo</t>
  </si>
  <si>
    <t>Brandon University</t>
  </si>
  <si>
    <t>Université Laval</t>
  </si>
  <si>
    <t>Thompson Rivers University</t>
  </si>
  <si>
    <t>St. Francis Xavier University</t>
  </si>
  <si>
    <t>Mount Allison University</t>
  </si>
  <si>
    <t>University of Manitoba</t>
  </si>
  <si>
    <t>Royal Roads University</t>
  </si>
  <si>
    <t>Université du Québec à Trois-Rivières</t>
  </si>
  <si>
    <t>Trent University</t>
  </si>
  <si>
    <t>Concordia University</t>
  </si>
  <si>
    <t>Carleton University</t>
  </si>
  <si>
    <t>The University of Winnipeg</t>
  </si>
  <si>
    <t>McMaster University</t>
  </si>
  <si>
    <t>Wilfrid Laurier University</t>
  </si>
  <si>
    <t>University of Regina</t>
  </si>
  <si>
    <t>Institut national de la recherche scientifique</t>
  </si>
  <si>
    <t>St. Thomas University</t>
  </si>
  <si>
    <t>Huron University College</t>
  </si>
  <si>
    <t>University of Northern British Columbia</t>
  </si>
  <si>
    <t>Kwantlen Polytechnic University</t>
  </si>
  <si>
    <t>Université du Québec en Outaouais</t>
  </si>
  <si>
    <t>Université du Québec à Montréal</t>
  </si>
  <si>
    <t>University of Windsor</t>
  </si>
  <si>
    <t>Université du Québec à Rimouski</t>
  </si>
  <si>
    <t>Mount Royal University</t>
  </si>
  <si>
    <t>HEC Montréal</t>
  </si>
  <si>
    <t>École nationale d'administration publique</t>
  </si>
  <si>
    <t>Cape Breton University</t>
  </si>
  <si>
    <t>Université de Sherbrooke</t>
  </si>
  <si>
    <t>York University</t>
  </si>
  <si>
    <t>Saint Mary's University</t>
  </si>
  <si>
    <t>Université du Québec à Chicoutimi</t>
  </si>
  <si>
    <t>University of Lethbridge</t>
  </si>
  <si>
    <t>Royal Military College of Canada</t>
  </si>
  <si>
    <t>Nipissing University</t>
  </si>
  <si>
    <t>University of New Brunswick</t>
  </si>
  <si>
    <t>Dalhousie University</t>
  </si>
  <si>
    <t>University of the Fraser Valley</t>
  </si>
  <si>
    <t>University of Prince Edward Island</t>
  </si>
  <si>
    <t>Université de Moncton</t>
  </si>
  <si>
    <t>OCAD University</t>
  </si>
  <si>
    <t>Mount Saint Vincent University</t>
  </si>
  <si>
    <t>Saint Paul University</t>
  </si>
  <si>
    <t>Table / Tableau 1</t>
  </si>
  <si>
    <t>Projects /
Projets</t>
  </si>
  <si>
    <t>Researchers /
Chercheurs</t>
  </si>
  <si>
    <t>Total</t>
  </si>
  <si>
    <t>Success Rate /
Taux de réussite</t>
  </si>
  <si>
    <t>Funding Rate /
Taux de financement</t>
  </si>
  <si>
    <t>#</t>
  </si>
  <si>
    <t>Ontario</t>
  </si>
  <si>
    <t>Saskatchewan</t>
  </si>
  <si>
    <t>British Columbia / Colombie-Britannique</t>
  </si>
  <si>
    <t>TOTAL</t>
  </si>
  <si>
    <t>Eligible applications only / Demandes admissibles seulement</t>
  </si>
  <si>
    <t xml:space="preserve">Amounts shown are multi-year funding / Les montants représentent les subventions pluriannuelles  </t>
  </si>
  <si>
    <t>Table / Tableau 2</t>
  </si>
  <si>
    <t>BY REGION /  SELON LA RÉGION</t>
  </si>
  <si>
    <t>Table / Tableau 3</t>
  </si>
  <si>
    <t>Anthropology / Anthropologie</t>
  </si>
  <si>
    <t>Archaeology / Archéologie</t>
  </si>
  <si>
    <t>Archival Science / Archivistique</t>
  </si>
  <si>
    <t>Criminology / Criminologie</t>
  </si>
  <si>
    <t>Demography / Démographie</t>
  </si>
  <si>
    <t>Economics / Science économique</t>
  </si>
  <si>
    <t>Education / Éducation</t>
  </si>
  <si>
    <t>Fine Arts / Beaux-arts</t>
  </si>
  <si>
    <t>Geography / Géographie</t>
  </si>
  <si>
    <t>History / Histoire</t>
  </si>
  <si>
    <t>Industrial Relations / Relations industrielles</t>
  </si>
  <si>
    <t>Law / Droit</t>
  </si>
  <si>
    <t>Linguistics / Linguistique</t>
  </si>
  <si>
    <t>Mediaeval Studies / Études médiévales</t>
  </si>
  <si>
    <t>Philosophy / Philosophie</t>
  </si>
  <si>
    <t>Political Science / Sciences politiques</t>
  </si>
  <si>
    <t>Psychology / Psychologie</t>
  </si>
  <si>
    <t>Religious Studies / Études religieuses</t>
  </si>
  <si>
    <t>Social Work / Travail social</t>
  </si>
  <si>
    <t>Sociology / Sociologie</t>
  </si>
  <si>
    <t>Table / Tableau 4</t>
  </si>
  <si>
    <t>Interdisciplinary / Pluridisciplinaire</t>
  </si>
  <si>
    <t>Table / Tableau 5</t>
  </si>
  <si>
    <t>Agriculture / Agriculture</t>
  </si>
  <si>
    <t>Canada's Official Languages / Langues officielles du Canada</t>
  </si>
  <si>
    <t>Children / Enfance</t>
  </si>
  <si>
    <t>Communication / Communications</t>
  </si>
  <si>
    <t>Elderly / Personnes âgées</t>
  </si>
  <si>
    <t>Employment and labour / Emploi et travail</t>
  </si>
  <si>
    <t>Energy and natural resources / Énergie et ressources naturelles</t>
  </si>
  <si>
    <t>Ethics / Éthique</t>
  </si>
  <si>
    <t>Family / Famille</t>
  </si>
  <si>
    <t>Globalization / Mondialisation</t>
  </si>
  <si>
    <t>Health / Santé</t>
  </si>
  <si>
    <t>Housing / Logement</t>
  </si>
  <si>
    <t>Immigration / Immigration</t>
  </si>
  <si>
    <t>Information Technologies / Technologies de l'information</t>
  </si>
  <si>
    <t>Law and Justice / Droit et justice</t>
  </si>
  <si>
    <t>Leisure, recreation and tourism / Loisirs et tourisme</t>
  </si>
  <si>
    <t>Literacy / Alphabétisation</t>
  </si>
  <si>
    <t>Management / Gestion</t>
  </si>
  <si>
    <t>Mental Health / Santé mentale</t>
  </si>
  <si>
    <t>Not Subject to Research Classification / Sans objet</t>
  </si>
  <si>
    <t>Politics and government / Politique et gouvernement</t>
  </si>
  <si>
    <t>Population studies / Études de la population</t>
  </si>
  <si>
    <t>Poverty / Pauvreté</t>
  </si>
  <si>
    <t>Productivity / Productivité</t>
  </si>
  <si>
    <t>Science and technology / Science et technologie</t>
  </si>
  <si>
    <t>Transportation / Transports</t>
  </si>
  <si>
    <t>Violence / Violence</t>
  </si>
  <si>
    <t>Women / Femmes</t>
  </si>
  <si>
    <t>Youth / Jeunesse</t>
  </si>
  <si>
    <t>Table / Tableau 6</t>
  </si>
  <si>
    <t>BY COMMITTEE / SELON LE COMITÉ</t>
  </si>
  <si>
    <t>Applications / Demandes</t>
  </si>
  <si>
    <t>Committee / Comité</t>
  </si>
  <si>
    <t>BY TEAM SIZE / SELON LA TAILLE DE L'ÉQUIPE</t>
  </si>
  <si>
    <t>Awards / Subventions</t>
  </si>
  <si>
    <t>% total</t>
  </si>
  <si>
    <t>$</t>
  </si>
  <si>
    <t>5 to / à 9</t>
  </si>
  <si>
    <t>10 to / à 14</t>
  </si>
  <si>
    <t>15+</t>
  </si>
  <si>
    <t>Table / Tableau 9</t>
  </si>
  <si>
    <t>BY APPLICATION LANGUAGE / SELON LA LANGUE DE LA DEMANDE</t>
  </si>
  <si>
    <t>English / Anglais</t>
  </si>
  <si>
    <t>French / Français</t>
  </si>
  <si>
    <t>COMPETITION RESULTS / RÉSULTATS DES CONCOURS</t>
  </si>
  <si>
    <t>Applications, awards / Demandes, subventions</t>
  </si>
  <si>
    <t>2015-2016</t>
  </si>
  <si>
    <t>2016-2017</t>
  </si>
  <si>
    <t>2017-2018</t>
  </si>
  <si>
    <t>Applications / Demandes #</t>
  </si>
  <si>
    <t>Awards / Subventions #</t>
  </si>
  <si>
    <t>Success rate / Taux de réussite (%)</t>
  </si>
  <si>
    <t>Fundable / Admissible pour financement #</t>
  </si>
  <si>
    <t>Fundable / Admissible pour financement %</t>
  </si>
  <si>
    <t>Requested amount / Montant demandé $</t>
  </si>
  <si>
    <t>Average grant / Subvention moyenne $</t>
  </si>
  <si>
    <t>Funding Rate / Taux de financement (%)</t>
  </si>
  <si>
    <t>Awards only / Subventions seulement</t>
  </si>
  <si>
    <t>% of applications / % des demandes</t>
  </si>
  <si>
    <t>% of awards / % des subventions</t>
  </si>
  <si>
    <t>2018-19</t>
  </si>
  <si>
    <t>Stream / Volet A</t>
  </si>
  <si>
    <t>Stream / Volet B</t>
  </si>
  <si>
    <t>Stream / Volet A &amp; B</t>
  </si>
  <si>
    <t>Interdisciplinary Studies / Études pluridisciplinaires</t>
  </si>
  <si>
    <t>Table of Contents / Table des matières</t>
  </si>
  <si>
    <t>List of Tables / Liste de tableaux</t>
  </si>
  <si>
    <t>Université Sainte-Anne</t>
  </si>
  <si>
    <t>2019-20</t>
  </si>
  <si>
    <t>Ontario Tech University (University of Ontario Institute of Technology)</t>
  </si>
  <si>
    <t>Newfoundland and Labrador / Terre-Neuve-et-Labrador</t>
  </si>
  <si>
    <t>Prince Edward Island / Île-du-Prince-Édouard</t>
  </si>
  <si>
    <t>Nova Scotia / Nouvelle-Écosse</t>
  </si>
  <si>
    <t>Québec</t>
  </si>
  <si>
    <t>Manitoba</t>
  </si>
  <si>
    <t>Alberta</t>
  </si>
  <si>
    <t>2020-21</t>
  </si>
  <si>
    <t>Table / Tableau 8</t>
  </si>
  <si>
    <t>Recommended, not offered / Recommandées, non offertes #</t>
  </si>
  <si>
    <t>Average request / Demande moyenne $</t>
  </si>
  <si>
    <t>Awarded amount  / Montant octroyé $</t>
  </si>
  <si>
    <t>Results for Streams A and B are included below / Les résultats pour les volets A &amp; B sont présentés ci-dessous</t>
  </si>
  <si>
    <t>Administering Organization /
Organisme administrateur</t>
  </si>
  <si>
    <t>Region / Région</t>
  </si>
  <si>
    <t>Discipline</t>
  </si>
  <si>
    <t>Research Area / 
Domaine de recherche</t>
  </si>
  <si>
    <t>Team Size /
Taille de l'équipe</t>
  </si>
  <si>
    <t>Application language /
Langue de la demande</t>
  </si>
  <si>
    <t>Application Rate /
Taux de demande</t>
  </si>
  <si>
    <t>BY ADMINISTERING ORGANIZATION / SELON L'ÉTABLISSEMENT ADMINISTRATEUR</t>
  </si>
  <si>
    <t>BY RESEARCH AREA / SELON LE DOMAINE DE RECHERCHE</t>
  </si>
  <si>
    <t>Administering Organization /
Établissement administrateur</t>
  </si>
  <si>
    <t>BY ADMINISTERING ORGANIZATION /  SELON L'ÉTABLISSEMENT ADMINISTRATEUR</t>
  </si>
  <si>
    <t>Atlantic / Atlantique</t>
  </si>
  <si>
    <t>Prairies</t>
  </si>
  <si>
    <t>Social Sciences / Sciences sociales</t>
  </si>
  <si>
    <t>Arts and culture / Arts et culture</t>
  </si>
  <si>
    <t>Economic and Regional Development / Développement économique et régional</t>
  </si>
  <si>
    <t>Environment and Sustainability / Environnement et développement durable</t>
  </si>
  <si>
    <t>Financial and Monetary Systems / Systèmes financiers et monétaires</t>
  </si>
  <si>
    <t>Gender Issues / Questions touchant le genre</t>
  </si>
  <si>
    <t>Global/Climate Change / Changements climatiques/planétaires</t>
  </si>
  <si>
    <t>Indigenous peoples / Populations autochtones</t>
  </si>
  <si>
    <t>Innovation, Industrial and Technological Development / Innovation et développement industriel et technologique</t>
  </si>
  <si>
    <t>International Relations, Development and Trade / Relations internationales, commerce et développement</t>
  </si>
  <si>
    <t>Multiculturalism and ethnic studies / Multiculturalisme et études ethniques</t>
  </si>
  <si>
    <t>Official Language Minority Communities / Communautés de langues officielles en situation minoritaire</t>
  </si>
  <si>
    <t>Post-Secondary Education and Research / Éducation et recherche postsecondaires</t>
  </si>
  <si>
    <t>Social development and welfare / Développement social et bien-être</t>
  </si>
  <si>
    <t>01 - Philosophy / 01 - Philosophie</t>
  </si>
  <si>
    <t>02 - History / 02 - Histoire</t>
  </si>
  <si>
    <t>03 - Fine Arts, Research-Creation / 03 - Beaux-arts et recherche-création</t>
  </si>
  <si>
    <t>04 - Literature / 04 - Littérature</t>
  </si>
  <si>
    <t>05 - Medieval, classics, religious studies / 05 - Études médiévales, classiques et religieuses</t>
  </si>
  <si>
    <t>07 - Economics / 07 - Sciences économiques</t>
  </si>
  <si>
    <t>08 - Sociology, demography and related fields / 08 - Sociologie, démographie et domaines connexes</t>
  </si>
  <si>
    <t>09 - Geography, urban planning and related fields / 09 - Géographie, urbanisme et domaines connexes</t>
  </si>
  <si>
    <t>10A - Psychology / 10A - Psychologie</t>
  </si>
  <si>
    <t>10B - Psychology / 10B - Psychologie</t>
  </si>
  <si>
    <t>11 - Political science and public administration / 11 - Sciences politiques et administration publique</t>
  </si>
  <si>
    <t>12A - Education / 12A - Éducation</t>
  </si>
  <si>
    <t>12B - Education and social work / 12B - Éducation et travail social</t>
  </si>
  <si>
    <t>13 - Anthropology and archaeology / 13 - Anthropologie et archéologie</t>
  </si>
  <si>
    <t>14A - Business, management and related fields / 14A - Administration, gestion et domaines connexes</t>
  </si>
  <si>
    <t>14B - Business, management and related fields / 14B - Administration, gestion et domaines connexes</t>
  </si>
  <si>
    <t>15 - Linguistics and translation / 15 - Linguistique et traduction</t>
  </si>
  <si>
    <t>17 - Law and criminology / 17 - Droit et criminologie</t>
  </si>
  <si>
    <t>21 - Indigenous research / 21 - Recherche autochtone</t>
  </si>
  <si>
    <t>22 - Multidisciplinary or interdisciplinary humanities / 22 - Multidisciplinaire ou interdisciplinaire humanités</t>
  </si>
  <si>
    <t>Groups / Groupes</t>
  </si>
  <si>
    <t>Award Rate /
Taux d'octrois</t>
  </si>
  <si>
    <t>Rate Difference /
Différence de taux</t>
  </si>
  <si>
    <t>Applicants /
Candidat(e)s</t>
  </si>
  <si>
    <t>Requested Amount /
Montant demandé</t>
  </si>
  <si>
    <t>Awardees / Récipiendaires</t>
  </si>
  <si>
    <t>Awarded Amount /
Montant octroyé</t>
  </si>
  <si>
    <t>%</t>
  </si>
  <si>
    <t>People with handicaps / Personnes avec handicaps</t>
  </si>
  <si>
    <t>Visible Minorities / Minorités visibles</t>
  </si>
  <si>
    <t>Indigenous People / Peuples autochtones</t>
  </si>
  <si>
    <t>Application Rate: Number of applications received from applicants who self-identified as part of the group divided by the total number of applications received.</t>
  </si>
  <si>
    <t>Award Rate: Number of awards given to applicants who self-identified as part of the group divided by the total number of awards given.</t>
  </si>
  <si>
    <t>Rate difference : Award Rate minus Application Rate. A positive value is a bias in favour of the group; a negative value is a bias against the group.</t>
  </si>
  <si>
    <t>Taux de demande : Nombre de demandes reçues provenant de candidat(e)s s'identifiant comme étant membre du groupe divisé par le nombre total de demandes reçues.</t>
  </si>
  <si>
    <t>Taux d'octrois : Nombre d'octrois offerts à des candidat(e)s s'identifiant comme étant membre du groupe divisé par le nombre total d'octrois offerts.</t>
  </si>
  <si>
    <t>Différence de taux : Taux d'octrois moins Taux de demande. Une valeur positive indique un biais en faveur du groupe; une valeur négative indique un biais contre le groupe.</t>
  </si>
  <si>
    <t>BY APPLICANTS SELF-DECLARED MINORITY GROUPS / SELON LES GROUPES MINORITAIRES AUTO-RAPPORTÉS DES CANDIDAT(E)S</t>
  </si>
  <si>
    <t>Page</t>
  </si>
  <si>
    <t>BY DISCIPLINE / SELON LA DISCIPLINE</t>
  </si>
  <si>
    <t>Humanities / Sciences humaines</t>
  </si>
  <si>
    <t>New Brunswick / Nouveau-Brunswick</t>
  </si>
  <si>
    <t>Amounts shown are multi-year funding. / Les montants représentent les subventions pluriannuelles.</t>
  </si>
  <si>
    <t>Table / Tableau 7</t>
  </si>
  <si>
    <t>2021-22</t>
  </si>
  <si>
    <t>12C - Education and social work / 12C - Éducation et travail social</t>
  </si>
  <si>
    <t>14C - Business, management and related fields / 14C - Administration, gestion et domaines connexes</t>
  </si>
  <si>
    <t>The King's University (Edmonton)</t>
  </si>
  <si>
    <t>Redeemer University</t>
  </si>
  <si>
    <t>Western University (The University of Western Ontario)</t>
  </si>
  <si>
    <t>Télé-université</t>
  </si>
  <si>
    <t>Unknown / Inconnue</t>
  </si>
  <si>
    <t>Alberta University of the Arts</t>
  </si>
  <si>
    <t>Concordia University of Edmonton</t>
  </si>
  <si>
    <t>MacEwan University (Grant MacEwan University)</t>
  </si>
  <si>
    <t>Université de Saint-Boniface</t>
  </si>
  <si>
    <t>NSCAD University (Nova Scotia College of Art and Design University)</t>
  </si>
  <si>
    <t>Algoma University</t>
  </si>
  <si>
    <t>Conestoga College (Conestoga College Institute of Technology and Advanced Learning)</t>
  </si>
  <si>
    <t>Toronto Metropolitan University</t>
  </si>
  <si>
    <t>Unity Health Toronto</t>
  </si>
  <si>
    <t>Victoria University, Toronto</t>
  </si>
  <si>
    <t>Bishop's University</t>
  </si>
  <si>
    <t>École Polytechnique de Montréal</t>
  </si>
  <si>
    <t>Université du Québec en Abitibi-Témiscamingue</t>
  </si>
  <si>
    <t>Classics, Classical &amp; Dead Languages / Études anciennes et langues classiques et mortes</t>
  </si>
  <si>
    <t>Communications and Media Studies / Communications et études des médias</t>
  </si>
  <si>
    <t>Library and Information Science / Bibliothéconomie et science de l'information</t>
  </si>
  <si>
    <t>Management, Business, Administrative Studies / Sciences administratives, gestion des affaires et commerce</t>
  </si>
  <si>
    <t>Urban and Regional Studies, Environmental Studies / Urbanisme, aménagement régional et études environnementales</t>
  </si>
  <si>
    <t>Fisheries / Pêches</t>
  </si>
  <si>
    <t>Insight Grants 2022-23 / Subventions Savoir 2022-2023</t>
  </si>
  <si>
    <t>16 - Communications, media studies, gender studies, library and information science, related fields / 16 - Communications, études des médias, études de genres, bibliothéconomie et science de l'information, domaines connexes</t>
  </si>
  <si>
    <t>23A - Mutidisciplinary or interdisciplinary social sciences / 23A - Multidisciplinaire ou interdisciplinaire sciences sociales</t>
  </si>
  <si>
    <t>23B - Multidisciplinary or interdisciplinary social sciences / 23B - Multidisciplinaire ou interdisciplinaire sciences sociales</t>
  </si>
  <si>
    <t>24 - Tri-Agency Interdisciplinary Peer Review Committee / 24 - Comité d'évaluation par les pairs interdisciplinaire des trois organismes</t>
  </si>
  <si>
    <t>CSP - 2023-06-09</t>
  </si>
  <si>
    <t>2022-23</t>
  </si>
  <si>
    <t>Unknown / Inconnu</t>
  </si>
  <si>
    <t>Literature and Modern Languages / Littératures et langues modernes</t>
  </si>
  <si>
    <t xml:space="preserve">The number of researchers includes the applicants, co-applicants and collaborators. / Le nombre de chercheurs inclut les candidat(e)s, co-candidat(e)s, collaborateurs et collaboratrices.  </t>
  </si>
  <si>
    <t>CSP - 2023-08-15</t>
  </si>
  <si>
    <t>Innovation, Industrial and Technological Development / Innovation, développement industriel et technologique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</si>
</sst>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* #,##0.00_)\ _$_ ;_ * \(#,##0.00\)\ _$_ ;_ * &quot;-&quot;??_)\ _$_ ;_ @_ "/>
    <numFmt numFmtId="168" formatCode="0.0%"/>
    <numFmt numFmtId="169" formatCode="_-* #,##0.0_-;\-* #,##0.0_-;_-* &quot;-&quot;?_-;_-@_-"/>
    <numFmt numFmtId="170" formatCode="0.0"/>
    <numFmt numFmtId="171" formatCode="_-&quot;$&quot;* #,##0_-;\-&quot;$&quot;* #,##0_-;_-&quot;$&quot;* &quot;-&quot;??_-;_-@_-"/>
    <numFmt numFmtId="172" formatCode="_(&quot;$&quot;* #,##0_);_(&quot;$&quot;* \(#,##0\);_(&quot;$&quot;* &quot;-&quot;??_);_(@_)"/>
  </numFmts>
  <fonts count="3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Tms Rmn"/>
    </font>
    <font>
      <b/>
      <sz val="12"/>
      <name val="Trebuchet MS"/>
      <family val="2"/>
    </font>
    <font>
      <sz val="10"/>
      <name val="Trebuchet MS"/>
      <family val="2"/>
    </font>
    <font>
      <sz val="10"/>
      <name val="Times New Roman"/>
      <family val="1"/>
    </font>
    <font>
      <sz val="11"/>
      <color theme="1"/>
      <name val="Arial Narrow"/>
      <family val="2"/>
    </font>
    <font>
      <sz val="10"/>
      <color rgb="FFFF0000"/>
      <name val="Trebuchet MS"/>
      <family val="2"/>
    </font>
    <font>
      <sz val="10"/>
      <color theme="1"/>
      <name val="Trebuchet MS"/>
      <family val="2"/>
    </font>
    <font>
      <sz val="10"/>
      <name val="MS Sans Serif"/>
      <family val="2"/>
    </font>
    <font>
      <sz val="10"/>
      <name val="Helv"/>
    </font>
    <font>
      <b/>
      <sz val="12"/>
      <color indexed="8"/>
      <name val="Trebuchet MS"/>
      <family val="2"/>
    </font>
    <font>
      <sz val="12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b/>
      <sz val="11"/>
      <color rgb="FF000000"/>
      <name val="Trebuchet MS"/>
      <family val="2"/>
    </font>
    <font>
      <b/>
      <u/>
      <sz val="12"/>
      <color theme="1"/>
      <name val="Trebuchet MS"/>
      <family val="2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3" fillId="0" borderId="0"/>
    <xf numFmtId="0" fontId="3" fillId="0" borderId="0"/>
    <xf numFmtId="164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10" fillId="0" borderId="0"/>
    <xf numFmtId="0" fontId="11" fillId="0" borderId="0"/>
    <xf numFmtId="0" fontId="3" fillId="0" borderId="0"/>
    <xf numFmtId="0" fontId="10" fillId="0" borderId="0"/>
    <xf numFmtId="0" fontId="2" fillId="0" borderId="0"/>
    <xf numFmtId="44" fontId="7" fillId="0" borderId="0" applyFont="0" applyFill="0" applyBorder="0" applyAlignment="0" applyProtection="0"/>
    <xf numFmtId="0" fontId="10" fillId="0" borderId="0"/>
    <xf numFmtId="0" fontId="10" fillId="0" borderId="0"/>
    <xf numFmtId="0" fontId="16" fillId="0" borderId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" fillId="0" borderId="0"/>
    <xf numFmtId="0" fontId="19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7" fillId="0" borderId="0"/>
    <xf numFmtId="0" fontId="19" fillId="0" borderId="0"/>
    <xf numFmtId="0" fontId="7" fillId="0" borderId="0"/>
    <xf numFmtId="0" fontId="16" fillId="0" borderId="0"/>
    <xf numFmtId="0" fontId="1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00">
    <xf numFmtId="0" fontId="0" fillId="0" borderId="0" xfId="0"/>
    <xf numFmtId="0" fontId="5" fillId="0" borderId="0" xfId="1" applyFont="1" applyAlignment="1">
      <alignment vertical="center"/>
    </xf>
    <xf numFmtId="41" fontId="5" fillId="0" borderId="0" xfId="3" applyNumberFormat="1" applyFont="1" applyFill="1" applyAlignment="1">
      <alignment vertical="center"/>
    </xf>
    <xf numFmtId="41" fontId="9" fillId="0" borderId="0" xfId="3" applyNumberFormat="1" applyFont="1" applyFill="1" applyAlignment="1">
      <alignment vertical="center"/>
    </xf>
    <xf numFmtId="0" fontId="9" fillId="0" borderId="0" xfId="8" applyFont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6" applyFont="1" applyAlignment="1">
      <alignment horizontal="centerContinuous" vertical="center"/>
    </xf>
    <xf numFmtId="0" fontId="15" fillId="0" borderId="0" xfId="6" applyFont="1" applyAlignment="1">
      <alignment horizontal="center" vertical="center"/>
    </xf>
    <xf numFmtId="0" fontId="9" fillId="0" borderId="0" xfId="19" applyFont="1" applyAlignment="1">
      <alignment vertical="center"/>
    </xf>
    <xf numFmtId="168" fontId="5" fillId="0" borderId="0" xfId="17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1" fontId="24" fillId="2" borderId="0" xfId="5" applyNumberFormat="1" applyFont="1" applyFill="1" applyAlignment="1">
      <alignment horizontal="center" vertical="center" wrapText="1"/>
    </xf>
    <xf numFmtId="171" fontId="24" fillId="2" borderId="0" xfId="88" applyNumberFormat="1" applyFont="1" applyFill="1" applyBorder="1" applyAlignment="1">
      <alignment horizontal="center" vertical="center"/>
    </xf>
    <xf numFmtId="1" fontId="24" fillId="2" borderId="10" xfId="3" applyNumberFormat="1" applyFont="1" applyFill="1" applyBorder="1" applyAlignment="1">
      <alignment horizontal="center" vertical="center"/>
    </xf>
    <xf numFmtId="171" fontId="24" fillId="2" borderId="10" xfId="88" applyNumberFormat="1" applyFont="1" applyFill="1" applyBorder="1" applyAlignment="1">
      <alignment horizontal="center" vertical="center"/>
    </xf>
    <xf numFmtId="1" fontId="23" fillId="0" borderId="0" xfId="6" applyNumberFormat="1" applyFont="1" applyAlignment="1">
      <alignment horizontal="center" vertical="center"/>
    </xf>
    <xf numFmtId="1" fontId="24" fillId="0" borderId="0" xfId="6" applyNumberFormat="1" applyFont="1" applyAlignment="1">
      <alignment horizontal="center" vertical="center"/>
    </xf>
    <xf numFmtId="1" fontId="24" fillId="2" borderId="6" xfId="5" applyNumberFormat="1" applyFont="1" applyFill="1" applyBorder="1" applyAlignment="1">
      <alignment horizontal="center" vertical="center" wrapText="1"/>
    </xf>
    <xf numFmtId="171" fontId="24" fillId="2" borderId="7" xfId="88" applyNumberFormat="1" applyFont="1" applyFill="1" applyBorder="1" applyAlignment="1">
      <alignment horizontal="center" vertical="center"/>
    </xf>
    <xf numFmtId="1" fontId="24" fillId="2" borderId="9" xfId="3" applyNumberFormat="1" applyFont="1" applyFill="1" applyBorder="1" applyAlignment="1">
      <alignment horizontal="center" vertical="center"/>
    </xf>
    <xf numFmtId="171" fontId="24" fillId="2" borderId="11" xfId="88" applyNumberFormat="1" applyFont="1" applyFill="1" applyBorder="1" applyAlignment="1">
      <alignment horizontal="center" vertical="center"/>
    </xf>
    <xf numFmtId="1" fontId="23" fillId="0" borderId="6" xfId="6" applyNumberFormat="1" applyFont="1" applyBorder="1" applyAlignment="1">
      <alignment horizontal="center" vertical="center"/>
    </xf>
    <xf numFmtId="1" fontId="23" fillId="0" borderId="6" xfId="3" applyNumberFormat="1" applyFont="1" applyFill="1" applyBorder="1" applyAlignment="1">
      <alignment horizontal="center" vertical="center"/>
    </xf>
    <xf numFmtId="1" fontId="23" fillId="0" borderId="0" xfId="3" applyNumberFormat="1" applyFont="1" applyFill="1" applyBorder="1" applyAlignment="1">
      <alignment horizontal="center" vertical="center"/>
    </xf>
    <xf numFmtId="1" fontId="23" fillId="0" borderId="6" xfId="7" applyNumberFormat="1" applyFont="1" applyBorder="1" applyAlignment="1">
      <alignment horizontal="center" vertical="center"/>
    </xf>
    <xf numFmtId="1" fontId="23" fillId="0" borderId="0" xfId="7" applyNumberFormat="1" applyFont="1" applyAlignment="1">
      <alignment horizontal="center" vertical="center"/>
    </xf>
    <xf numFmtId="1" fontId="24" fillId="0" borderId="6" xfId="3" applyNumberFormat="1" applyFont="1" applyFill="1" applyBorder="1" applyAlignment="1">
      <alignment horizontal="center" vertical="center"/>
    </xf>
    <xf numFmtId="1" fontId="24" fillId="0" borderId="0" xfId="3" applyNumberFormat="1" applyFont="1" applyFill="1" applyBorder="1" applyAlignment="1">
      <alignment horizontal="center" vertical="center"/>
    </xf>
    <xf numFmtId="1" fontId="24" fillId="0" borderId="6" xfId="7" applyNumberFormat="1" applyFont="1" applyBorder="1" applyAlignment="1">
      <alignment horizontal="center" vertical="center"/>
    </xf>
    <xf numFmtId="1" fontId="24" fillId="0" borderId="0" xfId="7" applyNumberFormat="1" applyFont="1" applyAlignment="1">
      <alignment horizontal="center" vertical="center"/>
    </xf>
    <xf numFmtId="1" fontId="24" fillId="0" borderId="6" xfId="6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168" fontId="24" fillId="0" borderId="6" xfId="17" applyNumberFormat="1" applyFont="1" applyBorder="1" applyAlignment="1">
      <alignment horizontal="center" vertical="center"/>
    </xf>
    <xf numFmtId="168" fontId="24" fillId="0" borderId="7" xfId="17" applyNumberFormat="1" applyFont="1" applyBorder="1" applyAlignment="1">
      <alignment horizontal="center" vertical="center"/>
    </xf>
    <xf numFmtId="168" fontId="23" fillId="0" borderId="6" xfId="17" applyNumberFormat="1" applyFont="1" applyBorder="1" applyAlignment="1">
      <alignment horizontal="center" vertical="center"/>
    </xf>
    <xf numFmtId="168" fontId="23" fillId="0" borderId="7" xfId="17" applyNumberFormat="1" applyFont="1" applyBorder="1" applyAlignment="1">
      <alignment horizontal="center" vertical="center"/>
    </xf>
    <xf numFmtId="168" fontId="24" fillId="0" borderId="6" xfId="17" applyNumberFormat="1" applyFont="1" applyFill="1" applyBorder="1" applyAlignment="1">
      <alignment horizontal="center" vertical="center"/>
    </xf>
    <xf numFmtId="168" fontId="24" fillId="0" borderId="7" xfId="17" applyNumberFormat="1" applyFont="1" applyFill="1" applyBorder="1" applyAlignment="1">
      <alignment horizontal="center" vertical="center"/>
    </xf>
    <xf numFmtId="1" fontId="26" fillId="0" borderId="0" xfId="1" applyNumberFormat="1" applyFont="1" applyAlignment="1">
      <alignment horizontal="center" vertical="center"/>
    </xf>
    <xf numFmtId="171" fontId="26" fillId="0" borderId="0" xfId="88" applyNumberFormat="1" applyFont="1" applyAlignment="1">
      <alignment horizontal="center" vertical="center"/>
    </xf>
    <xf numFmtId="1" fontId="24" fillId="0" borderId="0" xfId="1" applyNumberFormat="1" applyFont="1" applyAlignment="1">
      <alignment horizontal="center" vertical="center"/>
    </xf>
    <xf numFmtId="171" fontId="24" fillId="0" borderId="0" xfId="88" applyNumberFormat="1" applyFont="1" applyAlignment="1">
      <alignment horizontal="center" vertical="center"/>
    </xf>
    <xf numFmtId="170" fontId="23" fillId="0" borderId="0" xfId="1" applyNumberFormat="1" applyFont="1" applyAlignment="1">
      <alignment horizontal="center" vertical="center"/>
    </xf>
    <xf numFmtId="1" fontId="26" fillId="2" borderId="6" xfId="5" applyNumberFormat="1" applyFont="1" applyFill="1" applyBorder="1" applyAlignment="1">
      <alignment horizontal="center" vertical="center" wrapText="1"/>
    </xf>
    <xf numFmtId="1" fontId="26" fillId="2" borderId="0" xfId="5" applyNumberFormat="1" applyFont="1" applyFill="1" applyAlignment="1">
      <alignment horizontal="center" vertical="center" wrapText="1"/>
    </xf>
    <xf numFmtId="171" fontId="26" fillId="2" borderId="7" xfId="88" applyNumberFormat="1" applyFont="1" applyFill="1" applyBorder="1" applyAlignment="1">
      <alignment horizontal="center" vertical="center"/>
    </xf>
    <xf numFmtId="1" fontId="26" fillId="2" borderId="9" xfId="3" applyNumberFormat="1" applyFont="1" applyFill="1" applyBorder="1" applyAlignment="1">
      <alignment horizontal="center" vertical="center"/>
    </xf>
    <xf numFmtId="1" fontId="26" fillId="2" borderId="10" xfId="3" applyNumberFormat="1" applyFont="1" applyFill="1" applyBorder="1" applyAlignment="1">
      <alignment horizontal="center" vertical="center"/>
    </xf>
    <xf numFmtId="171" fontId="26" fillId="2" borderId="11" xfId="88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/>
    </xf>
    <xf numFmtId="1" fontId="25" fillId="0" borderId="6" xfId="6" applyNumberFormat="1" applyFont="1" applyBorder="1" applyAlignment="1">
      <alignment horizontal="center" vertical="center"/>
    </xf>
    <xf numFmtId="1" fontId="25" fillId="0" borderId="0" xfId="6" applyNumberFormat="1" applyFont="1" applyAlignment="1">
      <alignment horizontal="center" vertical="center"/>
    </xf>
    <xf numFmtId="171" fontId="25" fillId="0" borderId="7" xfId="88" applyNumberFormat="1" applyFont="1" applyBorder="1" applyAlignment="1">
      <alignment horizontal="center" vertical="center"/>
    </xf>
    <xf numFmtId="171" fontId="25" fillId="0" borderId="0" xfId="88" applyNumberFormat="1" applyFont="1" applyAlignment="1">
      <alignment horizontal="center" vertical="center"/>
    </xf>
    <xf numFmtId="168" fontId="23" fillId="0" borderId="6" xfId="17" applyNumberFormat="1" applyFont="1" applyFill="1" applyBorder="1" applyAlignment="1">
      <alignment horizontal="center" vertical="center"/>
    </xf>
    <xf numFmtId="168" fontId="23" fillId="0" borderId="7" xfId="17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left" vertical="center" wrapText="1"/>
    </xf>
    <xf numFmtId="1" fontId="26" fillId="0" borderId="0" xfId="3" applyNumberFormat="1" applyFont="1" applyFill="1" applyBorder="1" applyAlignment="1">
      <alignment horizontal="center" vertical="center"/>
    </xf>
    <xf numFmtId="171" fontId="26" fillId="0" borderId="0" xfId="88" applyNumberFormat="1" applyFont="1" applyFill="1" applyBorder="1" applyAlignment="1">
      <alignment horizontal="center" vertical="center"/>
    </xf>
    <xf numFmtId="171" fontId="24" fillId="0" borderId="0" xfId="88" applyNumberFormat="1" applyFont="1" applyFill="1" applyBorder="1" applyAlignment="1">
      <alignment horizontal="center" vertical="center"/>
    </xf>
    <xf numFmtId="1" fontId="26" fillId="2" borderId="18" xfId="3" applyNumberFormat="1" applyFont="1" applyFill="1" applyBorder="1" applyAlignment="1">
      <alignment horizontal="center" vertical="center"/>
    </xf>
    <xf numFmtId="1" fontId="26" fillId="2" borderId="19" xfId="3" applyNumberFormat="1" applyFont="1" applyFill="1" applyBorder="1" applyAlignment="1">
      <alignment horizontal="center" vertical="center"/>
    </xf>
    <xf numFmtId="171" fontId="26" fillId="2" borderId="20" xfId="88" applyNumberFormat="1" applyFont="1" applyFill="1" applyBorder="1" applyAlignment="1">
      <alignment horizontal="center" vertical="center"/>
    </xf>
    <xf numFmtId="1" fontId="24" fillId="2" borderId="18" xfId="3" applyNumberFormat="1" applyFont="1" applyFill="1" applyBorder="1" applyAlignment="1">
      <alignment horizontal="center" vertical="center"/>
    </xf>
    <xf numFmtId="1" fontId="24" fillId="2" borderId="19" xfId="3" applyNumberFormat="1" applyFont="1" applyFill="1" applyBorder="1" applyAlignment="1">
      <alignment horizontal="center" vertical="center"/>
    </xf>
    <xf numFmtId="171" fontId="24" fillId="2" borderId="19" xfId="88" applyNumberFormat="1" applyFont="1" applyFill="1" applyBorder="1" applyAlignment="1">
      <alignment horizontal="center" vertical="center"/>
    </xf>
    <xf numFmtId="168" fontId="24" fillId="2" borderId="18" xfId="17" applyNumberFormat="1" applyFont="1" applyFill="1" applyBorder="1" applyAlignment="1">
      <alignment horizontal="center" vertical="center"/>
    </xf>
    <xf numFmtId="168" fontId="24" fillId="2" borderId="20" xfId="17" applyNumberFormat="1" applyFont="1" applyFill="1" applyBorder="1" applyAlignment="1">
      <alignment horizontal="center" vertical="center"/>
    </xf>
    <xf numFmtId="171" fontId="26" fillId="0" borderId="0" xfId="88" applyNumberFormat="1" applyFont="1" applyFill="1" applyAlignment="1">
      <alignment horizontal="center" vertical="center"/>
    </xf>
    <xf numFmtId="171" fontId="24" fillId="0" borderId="0" xfId="88" applyNumberFormat="1" applyFont="1" applyFill="1" applyAlignment="1">
      <alignment horizontal="center" vertical="center"/>
    </xf>
    <xf numFmtId="0" fontId="23" fillId="0" borderId="0" xfId="1" applyFont="1" applyAlignment="1">
      <alignment vertical="center"/>
    </xf>
    <xf numFmtId="1" fontId="25" fillId="0" borderId="0" xfId="1" applyNumberFormat="1" applyFont="1" applyAlignment="1">
      <alignment horizontal="center" vertical="center"/>
    </xf>
    <xf numFmtId="171" fontId="25" fillId="0" borderId="0" xfId="88" applyNumberFormat="1" applyFont="1" applyFill="1" applyAlignment="1">
      <alignment horizontal="center" vertical="center"/>
    </xf>
    <xf numFmtId="1" fontId="23" fillId="0" borderId="0" xfId="1" applyNumberFormat="1" applyFont="1" applyAlignment="1">
      <alignment horizontal="center" vertical="center"/>
    </xf>
    <xf numFmtId="171" fontId="23" fillId="0" borderId="0" xfId="88" applyNumberFormat="1" applyFont="1" applyFill="1" applyAlignment="1">
      <alignment horizontal="center" vertical="center"/>
    </xf>
    <xf numFmtId="170" fontId="23" fillId="0" borderId="0" xfId="4" applyNumberFormat="1" applyFont="1" applyFill="1" applyAlignment="1">
      <alignment horizontal="center" vertical="center"/>
    </xf>
    <xf numFmtId="170" fontId="23" fillId="0" borderId="0" xfId="4" applyNumberFormat="1" applyFont="1" applyFill="1" applyBorder="1" applyAlignment="1">
      <alignment horizontal="center" vertical="center"/>
    </xf>
    <xf numFmtId="1" fontId="25" fillId="0" borderId="0" xfId="8" applyNumberFormat="1" applyFont="1" applyAlignment="1">
      <alignment horizontal="center" vertical="center"/>
    </xf>
    <xf numFmtId="171" fontId="25" fillId="0" borderId="0" xfId="88" applyNumberFormat="1" applyFont="1" applyBorder="1" applyAlignment="1">
      <alignment horizontal="center" vertical="center"/>
    </xf>
    <xf numFmtId="1" fontId="23" fillId="0" borderId="0" xfId="8" applyNumberFormat="1" applyFont="1" applyAlignment="1">
      <alignment horizontal="center" vertical="center"/>
    </xf>
    <xf numFmtId="171" fontId="23" fillId="0" borderId="0" xfId="88" applyNumberFormat="1" applyFont="1" applyBorder="1" applyAlignment="1">
      <alignment horizontal="center" vertical="center"/>
    </xf>
    <xf numFmtId="170" fontId="23" fillId="0" borderId="0" xfId="8" applyNumberFormat="1" applyFont="1" applyAlignment="1">
      <alignment horizontal="center" vertical="center"/>
    </xf>
    <xf numFmtId="1" fontId="25" fillId="0" borderId="0" xfId="3" applyNumberFormat="1" applyFont="1" applyAlignment="1">
      <alignment horizontal="center" vertical="center"/>
    </xf>
    <xf numFmtId="171" fontId="26" fillId="0" borderId="0" xfId="88" applyNumberFormat="1" applyFont="1" applyBorder="1" applyAlignment="1">
      <alignment horizontal="center" vertical="center"/>
    </xf>
    <xf numFmtId="1" fontId="23" fillId="0" borderId="0" xfId="3" applyNumberFormat="1" applyFont="1" applyAlignment="1">
      <alignment horizontal="center" vertical="center"/>
    </xf>
    <xf numFmtId="171" fontId="24" fillId="0" borderId="0" xfId="88" applyNumberFormat="1" applyFont="1" applyBorder="1" applyAlignment="1">
      <alignment horizontal="center" vertical="center"/>
    </xf>
    <xf numFmtId="170" fontId="23" fillId="0" borderId="0" xfId="9" applyNumberFormat="1" applyFont="1" applyAlignment="1">
      <alignment horizontal="center" vertical="center"/>
    </xf>
    <xf numFmtId="1" fontId="25" fillId="0" borderId="0" xfId="3" applyNumberFormat="1" applyFont="1" applyFill="1" applyAlignment="1">
      <alignment horizontal="center" vertical="center"/>
    </xf>
    <xf numFmtId="1" fontId="23" fillId="0" borderId="0" xfId="3" applyNumberFormat="1" applyFont="1" applyFill="1" applyAlignment="1">
      <alignment horizontal="center" vertical="center"/>
    </xf>
    <xf numFmtId="171" fontId="23" fillId="0" borderId="0" xfId="88" applyNumberFormat="1" applyFont="1" applyAlignment="1">
      <alignment horizontal="center" vertical="center"/>
    </xf>
    <xf numFmtId="0" fontId="28" fillId="0" borderId="0" xfId="5" applyFont="1" applyAlignment="1">
      <alignment horizontal="center" vertical="center"/>
    </xf>
    <xf numFmtId="0" fontId="28" fillId="0" borderId="0" xfId="5" applyFont="1" applyAlignment="1">
      <alignment vertical="center"/>
    </xf>
    <xf numFmtId="41" fontId="26" fillId="2" borderId="6" xfId="5" applyNumberFormat="1" applyFont="1" applyFill="1" applyBorder="1" applyAlignment="1">
      <alignment horizontal="center" vertical="center" wrapText="1"/>
    </xf>
    <xf numFmtId="41" fontId="26" fillId="2" borderId="0" xfId="5" applyNumberFormat="1" applyFont="1" applyFill="1" applyAlignment="1">
      <alignment horizontal="center" vertical="center" wrapText="1"/>
    </xf>
    <xf numFmtId="41" fontId="24" fillId="2" borderId="0" xfId="5" applyNumberFormat="1" applyFont="1" applyFill="1" applyAlignment="1">
      <alignment horizontal="center" vertical="center" wrapText="1"/>
    </xf>
    <xf numFmtId="0" fontId="23" fillId="0" borderId="0" xfId="5" applyFont="1" applyAlignment="1">
      <alignment vertical="center"/>
    </xf>
    <xf numFmtId="41" fontId="26" fillId="2" borderId="9" xfId="3" applyNumberFormat="1" applyFont="1" applyFill="1" applyBorder="1" applyAlignment="1">
      <alignment horizontal="center" vertical="center"/>
    </xf>
    <xf numFmtId="41" fontId="26" fillId="2" borderId="10" xfId="3" applyNumberFormat="1" applyFont="1" applyFill="1" applyBorder="1" applyAlignment="1">
      <alignment horizontal="center" vertical="center"/>
    </xf>
    <xf numFmtId="41" fontId="24" fillId="2" borderId="10" xfId="3" applyNumberFormat="1" applyFont="1" applyFill="1" applyBorder="1" applyAlignment="1">
      <alignment horizontal="center" vertical="center"/>
    </xf>
    <xf numFmtId="169" fontId="28" fillId="2" borderId="9" xfId="5" applyNumberFormat="1" applyFont="1" applyFill="1" applyBorder="1" applyAlignment="1">
      <alignment horizontal="center" vertical="center"/>
    </xf>
    <xf numFmtId="169" fontId="28" fillId="2" borderId="11" xfId="5" applyNumberFormat="1" applyFont="1" applyFill="1" applyBorder="1" applyAlignment="1">
      <alignment horizontal="center" vertical="center"/>
    </xf>
    <xf numFmtId="0" fontId="29" fillId="0" borderId="0" xfId="5" applyFont="1" applyAlignment="1">
      <alignment vertical="center" wrapText="1"/>
    </xf>
    <xf numFmtId="1" fontId="25" fillId="0" borderId="6" xfId="12" applyNumberFormat="1" applyFont="1" applyBorder="1" applyAlignment="1">
      <alignment horizontal="center" vertical="center"/>
    </xf>
    <xf numFmtId="1" fontId="25" fillId="0" borderId="0" xfId="12" applyNumberFormat="1" applyFont="1" applyAlignment="1">
      <alignment horizontal="center" vertical="center"/>
    </xf>
    <xf numFmtId="168" fontId="29" fillId="0" borderId="6" xfId="17" applyNumberFormat="1" applyFont="1" applyBorder="1" applyAlignment="1">
      <alignment horizontal="center" vertical="center"/>
    </xf>
    <xf numFmtId="168" fontId="29" fillId="0" borderId="7" xfId="17" applyNumberFormat="1" applyFont="1" applyBorder="1" applyAlignment="1">
      <alignment horizontal="center" vertical="center"/>
    </xf>
    <xf numFmtId="0" fontId="28" fillId="2" borderId="18" xfId="5" applyFont="1" applyFill="1" applyBorder="1" applyAlignment="1">
      <alignment vertical="center"/>
    </xf>
    <xf numFmtId="1" fontId="28" fillId="2" borderId="19" xfId="5" applyNumberFormat="1" applyFont="1" applyFill="1" applyBorder="1" applyAlignment="1">
      <alignment horizontal="center" vertical="center"/>
    </xf>
    <xf numFmtId="0" fontId="23" fillId="0" borderId="0" xfId="8" applyFont="1" applyAlignment="1">
      <alignment vertical="center"/>
    </xf>
    <xf numFmtId="0" fontId="23" fillId="0" borderId="0" xfId="2" applyFont="1" applyAlignment="1">
      <alignment horizontal="left" vertical="center"/>
    </xf>
    <xf numFmtId="169" fontId="29" fillId="0" borderId="0" xfId="5" applyNumberFormat="1" applyFont="1" applyAlignment="1">
      <alignment vertical="center"/>
    </xf>
    <xf numFmtId="0" fontId="29" fillId="0" borderId="0" xfId="5" applyFont="1" applyAlignment="1">
      <alignment vertical="center"/>
    </xf>
    <xf numFmtId="0" fontId="28" fillId="0" borderId="0" xfId="5" applyFont="1" applyAlignment="1">
      <alignment vertical="center" wrapText="1"/>
    </xf>
    <xf numFmtId="1" fontId="26" fillId="0" borderId="6" xfId="12" applyNumberFormat="1" applyFont="1" applyBorder="1" applyAlignment="1">
      <alignment horizontal="center" vertical="center"/>
    </xf>
    <xf numFmtId="1" fontId="26" fillId="0" borderId="0" xfId="12" applyNumberFormat="1" applyFont="1" applyAlignment="1">
      <alignment horizontal="center" vertical="center"/>
    </xf>
    <xf numFmtId="168" fontId="28" fillId="0" borderId="6" xfId="17" applyNumberFormat="1" applyFont="1" applyBorder="1" applyAlignment="1">
      <alignment horizontal="center" vertical="center"/>
    </xf>
    <xf numFmtId="168" fontId="28" fillId="0" borderId="7" xfId="17" applyNumberFormat="1" applyFont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41" fontId="25" fillId="0" borderId="0" xfId="2" applyNumberFormat="1" applyFont="1" applyAlignment="1">
      <alignment vertical="center"/>
    </xf>
    <xf numFmtId="171" fontId="25" fillId="0" borderId="0" xfId="88" applyNumberFormat="1" applyFont="1" applyFill="1" applyBorder="1" applyAlignment="1">
      <alignment vertical="center"/>
    </xf>
    <xf numFmtId="41" fontId="23" fillId="0" borderId="0" xfId="2" applyNumberFormat="1" applyFont="1" applyAlignment="1">
      <alignment vertical="center"/>
    </xf>
    <xf numFmtId="171" fontId="23" fillId="0" borderId="0" xfId="88" applyNumberFormat="1" applyFont="1" applyFill="1" applyBorder="1" applyAlignment="1">
      <alignment vertical="center"/>
    </xf>
    <xf numFmtId="169" fontId="23" fillId="0" borderId="0" xfId="2" applyNumberFormat="1" applyFont="1" applyAlignment="1">
      <alignment vertical="center"/>
    </xf>
    <xf numFmtId="0" fontId="23" fillId="0" borderId="0" xfId="11" applyFont="1" applyAlignment="1">
      <alignment vertical="center"/>
    </xf>
    <xf numFmtId="168" fontId="24" fillId="2" borderId="9" xfId="17" applyNumberFormat="1" applyFont="1" applyFill="1" applyBorder="1" applyAlignment="1">
      <alignment horizontal="center" vertical="center"/>
    </xf>
    <xf numFmtId="168" fontId="24" fillId="2" borderId="11" xfId="17" applyNumberFormat="1" applyFont="1" applyFill="1" applyBorder="1" applyAlignment="1">
      <alignment horizontal="center" vertical="center"/>
    </xf>
    <xf numFmtId="0" fontId="23" fillId="0" borderId="0" xfId="11" applyFont="1" applyAlignment="1">
      <alignment vertical="center" wrapText="1"/>
    </xf>
    <xf numFmtId="41" fontId="25" fillId="0" borderId="0" xfId="8" applyNumberFormat="1" applyFont="1" applyAlignment="1">
      <alignment horizontal="center" vertical="center"/>
    </xf>
    <xf numFmtId="171" fontId="25" fillId="0" borderId="0" xfId="88" applyNumberFormat="1" applyFont="1" applyFill="1" applyBorder="1" applyAlignment="1">
      <alignment horizontal="center" vertical="center"/>
    </xf>
    <xf numFmtId="41" fontId="23" fillId="0" borderId="0" xfId="8" applyNumberFormat="1" applyFont="1" applyAlignment="1">
      <alignment horizontal="center" vertical="center"/>
    </xf>
    <xf numFmtId="171" fontId="23" fillId="0" borderId="0" xfId="88" applyNumberFormat="1" applyFont="1" applyFill="1" applyBorder="1" applyAlignment="1">
      <alignment horizontal="center" vertical="center"/>
    </xf>
    <xf numFmtId="169" fontId="23" fillId="0" borderId="0" xfId="8" applyNumberFormat="1" applyFont="1" applyAlignment="1">
      <alignment horizontal="center" vertical="center"/>
    </xf>
    <xf numFmtId="41" fontId="25" fillId="0" borderId="0" xfId="3" applyNumberFormat="1" applyFont="1" applyFill="1" applyAlignment="1">
      <alignment horizontal="center" vertical="center"/>
    </xf>
    <xf numFmtId="171" fontId="25" fillId="0" borderId="0" xfId="88" applyNumberFormat="1" applyFont="1" applyFill="1" applyAlignment="1">
      <alignment vertical="center"/>
    </xf>
    <xf numFmtId="41" fontId="23" fillId="0" borderId="0" xfId="3" applyNumberFormat="1" applyFont="1" applyFill="1" applyAlignment="1">
      <alignment horizontal="center" vertical="center"/>
    </xf>
    <xf numFmtId="171" fontId="23" fillId="0" borderId="0" xfId="88" applyNumberFormat="1" applyFont="1" applyFill="1" applyAlignment="1">
      <alignment vertical="center"/>
    </xf>
    <xf numFmtId="169" fontId="23" fillId="0" borderId="0" xfId="4" applyNumberFormat="1" applyFont="1" applyFill="1" applyAlignment="1">
      <alignment vertical="center"/>
    </xf>
    <xf numFmtId="169" fontId="23" fillId="0" borderId="0" xfId="4" applyNumberFormat="1" applyFont="1" applyFill="1" applyBorder="1" applyAlignment="1">
      <alignment vertical="center"/>
    </xf>
    <xf numFmtId="0" fontId="23" fillId="0" borderId="0" xfId="9" applyFont="1" applyAlignment="1">
      <alignment vertical="center"/>
    </xf>
    <xf numFmtId="169" fontId="23" fillId="0" borderId="0" xfId="8" applyNumberFormat="1" applyFont="1" applyAlignment="1">
      <alignment vertical="center"/>
    </xf>
    <xf numFmtId="41" fontId="25" fillId="0" borderId="0" xfId="3" applyNumberFormat="1" applyFont="1" applyAlignment="1">
      <alignment horizontal="center" vertical="center"/>
    </xf>
    <xf numFmtId="171" fontId="26" fillId="0" borderId="0" xfId="88" applyNumberFormat="1" applyFont="1" applyBorder="1" applyAlignment="1">
      <alignment horizontal="left" vertical="center"/>
    </xf>
    <xf numFmtId="41" fontId="23" fillId="0" borderId="0" xfId="3" applyNumberFormat="1" applyFont="1" applyAlignment="1">
      <alignment horizontal="center" vertical="center"/>
    </xf>
    <xf numFmtId="171" fontId="24" fillId="0" borderId="0" xfId="88" applyNumberFormat="1" applyFont="1" applyBorder="1" applyAlignment="1">
      <alignment horizontal="left" vertical="center"/>
    </xf>
    <xf numFmtId="169" fontId="23" fillId="0" borderId="0" xfId="9" applyNumberFormat="1" applyFont="1" applyAlignment="1">
      <alignment vertical="center"/>
    </xf>
    <xf numFmtId="0" fontId="23" fillId="0" borderId="0" xfId="10" applyFont="1" applyAlignment="1">
      <alignment vertical="center"/>
    </xf>
    <xf numFmtId="41" fontId="25" fillId="0" borderId="0" xfId="11" applyNumberFormat="1" applyFont="1" applyAlignment="1">
      <alignment vertical="center"/>
    </xf>
    <xf numFmtId="41" fontId="23" fillId="0" borderId="0" xfId="11" applyNumberFormat="1" applyFont="1" applyAlignment="1">
      <alignment vertical="center"/>
    </xf>
    <xf numFmtId="169" fontId="23" fillId="0" borderId="0" xfId="11" applyNumberFormat="1" applyFont="1" applyAlignment="1">
      <alignment vertical="center"/>
    </xf>
    <xf numFmtId="0" fontId="13" fillId="0" borderId="0" xfId="2" applyFont="1" applyAlignment="1">
      <alignment vertical="center"/>
    </xf>
    <xf numFmtId="0" fontId="25" fillId="0" borderId="0" xfId="9" applyFont="1" applyAlignment="1">
      <alignment vertical="center"/>
    </xf>
    <xf numFmtId="168" fontId="26" fillId="0" borderId="0" xfId="9" applyNumberFormat="1" applyFont="1" applyAlignment="1">
      <alignment horizontal="center" vertical="center"/>
    </xf>
    <xf numFmtId="0" fontId="25" fillId="0" borderId="0" xfId="9" applyFont="1" applyAlignment="1">
      <alignment horizontal="centerContinuous" vertical="center"/>
    </xf>
    <xf numFmtId="41" fontId="25" fillId="0" borderId="0" xfId="9" applyNumberFormat="1" applyFont="1" applyAlignment="1">
      <alignment horizontal="right" vertical="center"/>
    </xf>
    <xf numFmtId="44" fontId="25" fillId="0" borderId="0" xfId="13" applyFont="1" applyFill="1" applyBorder="1" applyAlignment="1">
      <alignment horizontal="centerContinuous" vertical="center"/>
    </xf>
    <xf numFmtId="41" fontId="25" fillId="0" borderId="0" xfId="9" applyNumberFormat="1" applyFont="1" applyAlignment="1">
      <alignment horizontal="centerContinuous" vertical="center"/>
    </xf>
    <xf numFmtId="169" fontId="25" fillId="0" borderId="0" xfId="9" applyNumberFormat="1" applyFont="1" applyAlignment="1">
      <alignment horizontal="centerContinuous" vertical="center"/>
    </xf>
    <xf numFmtId="41" fontId="26" fillId="2" borderId="7" xfId="5" applyNumberFormat="1" applyFont="1" applyFill="1" applyBorder="1" applyAlignment="1">
      <alignment horizontal="center" vertical="center"/>
    </xf>
    <xf numFmtId="41" fontId="24" fillId="2" borderId="0" xfId="5" applyNumberFormat="1" applyFont="1" applyFill="1" applyAlignment="1">
      <alignment horizontal="center" vertical="center"/>
    </xf>
    <xf numFmtId="41" fontId="26" fillId="2" borderId="11" xfId="3" applyNumberFormat="1" applyFont="1" applyFill="1" applyBorder="1" applyAlignment="1">
      <alignment horizontal="center" vertical="center"/>
    </xf>
    <xf numFmtId="168" fontId="26" fillId="2" borderId="9" xfId="17" applyNumberFormat="1" applyFont="1" applyFill="1" applyBorder="1" applyAlignment="1">
      <alignment horizontal="center" vertical="center"/>
    </xf>
    <xf numFmtId="168" fontId="26" fillId="2" borderId="11" xfId="17" applyNumberFormat="1" applyFont="1" applyFill="1" applyBorder="1" applyAlignment="1">
      <alignment horizontal="center" vertical="center"/>
    </xf>
    <xf numFmtId="0" fontId="25" fillId="0" borderId="0" xfId="6" applyFont="1" applyAlignment="1">
      <alignment vertical="center" wrapText="1"/>
    </xf>
    <xf numFmtId="1" fontId="25" fillId="0" borderId="6" xfId="6" applyNumberFormat="1" applyFont="1" applyBorder="1" applyAlignment="1">
      <alignment horizontal="center" vertical="center" wrapText="1"/>
    </xf>
    <xf numFmtId="1" fontId="25" fillId="0" borderId="0" xfId="6" applyNumberFormat="1" applyFont="1" applyAlignment="1">
      <alignment horizontal="center" vertical="center" wrapText="1"/>
    </xf>
    <xf numFmtId="168" fontId="25" fillId="0" borderId="6" xfId="17" applyNumberFormat="1" applyFont="1" applyBorder="1" applyAlignment="1">
      <alignment horizontal="center" vertical="center" wrapText="1"/>
    </xf>
    <xf numFmtId="168" fontId="25" fillId="0" borderId="7" xfId="17" applyNumberFormat="1" applyFont="1" applyBorder="1" applyAlignment="1">
      <alignment horizontal="center" vertical="center" wrapText="1"/>
    </xf>
    <xf numFmtId="0" fontId="25" fillId="0" borderId="0" xfId="9" applyFont="1" applyAlignment="1">
      <alignment horizontal="left" vertical="center"/>
    </xf>
    <xf numFmtId="44" fontId="25" fillId="0" borderId="0" xfId="13" applyFont="1" applyFill="1" applyBorder="1" applyAlignment="1">
      <alignment vertical="center"/>
    </xf>
    <xf numFmtId="41" fontId="25" fillId="0" borderId="0" xfId="9" applyNumberFormat="1" applyFont="1" applyAlignment="1">
      <alignment horizontal="center" vertical="center"/>
    </xf>
    <xf numFmtId="169" fontId="25" fillId="0" borderId="0" xfId="9" applyNumberFormat="1" applyFont="1" applyAlignment="1">
      <alignment vertical="center"/>
    </xf>
    <xf numFmtId="0" fontId="25" fillId="0" borderId="0" xfId="8" applyFont="1" applyAlignment="1">
      <alignment vertical="center"/>
    </xf>
    <xf numFmtId="41" fontId="25" fillId="0" borderId="0" xfId="3" applyNumberFormat="1" applyFont="1" applyFill="1" applyAlignment="1">
      <alignment horizontal="right" vertical="center"/>
    </xf>
    <xf numFmtId="44" fontId="25" fillId="0" borderId="0" xfId="13" applyFont="1" applyFill="1" applyAlignment="1">
      <alignment vertical="center"/>
    </xf>
    <xf numFmtId="41" fontId="25" fillId="0" borderId="0" xfId="3" applyNumberFormat="1" applyFont="1" applyFill="1" applyAlignment="1">
      <alignment vertical="center"/>
    </xf>
    <xf numFmtId="169" fontId="25" fillId="0" borderId="0" xfId="4" applyNumberFormat="1" applyFont="1" applyFill="1" applyBorder="1" applyAlignment="1">
      <alignment vertical="center"/>
    </xf>
    <xf numFmtId="169" fontId="25" fillId="0" borderId="0" xfId="1" applyNumberFormat="1" applyFont="1" applyAlignment="1">
      <alignment vertical="center"/>
    </xf>
    <xf numFmtId="41" fontId="25" fillId="0" borderId="0" xfId="8" applyNumberFormat="1" applyFont="1" applyAlignment="1">
      <alignment horizontal="right" vertical="center"/>
    </xf>
    <xf numFmtId="44" fontId="25" fillId="0" borderId="0" xfId="13" applyFont="1" applyFill="1" applyBorder="1" applyAlignment="1">
      <alignment horizontal="center" vertical="center"/>
    </xf>
    <xf numFmtId="169" fontId="25" fillId="0" borderId="0" xfId="8" applyNumberFormat="1" applyFont="1" applyAlignment="1">
      <alignment vertical="center"/>
    </xf>
    <xf numFmtId="0" fontId="25" fillId="0" borderId="0" xfId="1" applyFont="1" applyAlignment="1">
      <alignment vertical="center"/>
    </xf>
    <xf numFmtId="41" fontId="25" fillId="0" borderId="0" xfId="3" applyNumberFormat="1" applyFont="1" applyAlignment="1">
      <alignment horizontal="right" vertical="center"/>
    </xf>
    <xf numFmtId="41" fontId="26" fillId="0" borderId="0" xfId="2" applyNumberFormat="1" applyFont="1" applyAlignment="1">
      <alignment horizontal="right" vertical="center"/>
    </xf>
    <xf numFmtId="41" fontId="26" fillId="0" borderId="0" xfId="2" applyNumberFormat="1" applyFont="1" applyAlignment="1">
      <alignment horizontal="left" vertical="center"/>
    </xf>
    <xf numFmtId="169" fontId="25" fillId="0" borderId="0" xfId="6" applyNumberFormat="1" applyFont="1" applyAlignment="1">
      <alignment vertical="center"/>
    </xf>
    <xf numFmtId="0" fontId="26" fillId="2" borderId="18" xfId="9" applyFont="1" applyFill="1" applyBorder="1" applyAlignment="1">
      <alignment vertical="center"/>
    </xf>
    <xf numFmtId="1" fontId="26" fillId="2" borderId="18" xfId="9" applyNumberFormat="1" applyFont="1" applyFill="1" applyBorder="1" applyAlignment="1">
      <alignment horizontal="center" vertical="center"/>
    </xf>
    <xf numFmtId="1" fontId="26" fillId="2" borderId="19" xfId="9" applyNumberFormat="1" applyFont="1" applyFill="1" applyBorder="1" applyAlignment="1">
      <alignment horizontal="center" vertical="center"/>
    </xf>
    <xf numFmtId="171" fontId="26" fillId="2" borderId="19" xfId="88" applyNumberFormat="1" applyFont="1" applyFill="1" applyBorder="1" applyAlignment="1">
      <alignment horizontal="center" vertical="center"/>
    </xf>
    <xf numFmtId="168" fontId="26" fillId="2" borderId="18" xfId="17" applyNumberFormat="1" applyFont="1" applyFill="1" applyBorder="1" applyAlignment="1">
      <alignment horizontal="center" vertical="center"/>
    </xf>
    <xf numFmtId="168" fontId="26" fillId="2" borderId="20" xfId="17" applyNumberFormat="1" applyFont="1" applyFill="1" applyBorder="1" applyAlignment="1">
      <alignment horizontal="center" vertical="center"/>
    </xf>
    <xf numFmtId="41" fontId="25" fillId="0" borderId="0" xfId="9" applyNumberFormat="1" applyFont="1" applyAlignment="1">
      <alignment vertical="center"/>
    </xf>
    <xf numFmtId="0" fontId="22" fillId="0" borderId="0" xfId="9" applyFont="1" applyAlignment="1">
      <alignment vertical="center"/>
    </xf>
    <xf numFmtId="168" fontId="26" fillId="2" borderId="0" xfId="17" applyNumberFormat="1" applyFont="1" applyFill="1" applyBorder="1" applyAlignment="1">
      <alignment horizontal="center" vertical="center" wrapText="1"/>
    </xf>
    <xf numFmtId="41" fontId="26" fillId="2" borderId="7" xfId="6" applyNumberFormat="1" applyFont="1" applyFill="1" applyBorder="1" applyAlignment="1">
      <alignment horizontal="center" vertical="center"/>
    </xf>
    <xf numFmtId="41" fontId="28" fillId="2" borderId="0" xfId="5" applyNumberFormat="1" applyFont="1" applyFill="1" applyAlignment="1">
      <alignment horizontal="center" vertical="center" wrapText="1"/>
    </xf>
    <xf numFmtId="168" fontId="28" fillId="2" borderId="0" xfId="17" applyNumberFormat="1" applyFont="1" applyFill="1" applyBorder="1" applyAlignment="1">
      <alignment horizontal="center" vertical="center" wrapText="1"/>
    </xf>
    <xf numFmtId="41" fontId="24" fillId="2" borderId="0" xfId="6" applyNumberFormat="1" applyFont="1" applyFill="1" applyAlignment="1">
      <alignment horizontal="center" vertical="center"/>
    </xf>
    <xf numFmtId="0" fontId="23" fillId="0" borderId="0" xfId="6" applyFont="1" applyAlignment="1">
      <alignment vertical="center"/>
    </xf>
    <xf numFmtId="41" fontId="26" fillId="2" borderId="9" xfId="6" applyNumberFormat="1" applyFont="1" applyFill="1" applyBorder="1" applyAlignment="1">
      <alignment horizontal="center" vertical="center"/>
    </xf>
    <xf numFmtId="168" fontId="26" fillId="2" borderId="10" xfId="17" applyNumberFormat="1" applyFont="1" applyFill="1" applyBorder="1" applyAlignment="1">
      <alignment horizontal="center" vertical="center"/>
    </xf>
    <xf numFmtId="41" fontId="26" fillId="2" borderId="11" xfId="6" applyNumberFormat="1" applyFont="1" applyFill="1" applyBorder="1" applyAlignment="1">
      <alignment horizontal="center" vertical="center"/>
    </xf>
    <xf numFmtId="41" fontId="24" fillId="2" borderId="10" xfId="6" applyNumberFormat="1" applyFont="1" applyFill="1" applyBorder="1" applyAlignment="1">
      <alignment horizontal="center" vertical="center"/>
    </xf>
    <xf numFmtId="168" fontId="24" fillId="2" borderId="10" xfId="17" applyNumberFormat="1" applyFont="1" applyFill="1" applyBorder="1" applyAlignment="1">
      <alignment horizontal="center" vertical="center"/>
    </xf>
    <xf numFmtId="0" fontId="23" fillId="0" borderId="0" xfId="6" applyFont="1" applyAlignment="1">
      <alignment horizontal="center" vertical="center"/>
    </xf>
    <xf numFmtId="168" fontId="25" fillId="0" borderId="0" xfId="17" applyNumberFormat="1" applyFont="1" applyFill="1" applyBorder="1" applyAlignment="1">
      <alignment horizontal="center" vertical="center"/>
    </xf>
    <xf numFmtId="168" fontId="23" fillId="0" borderId="0" xfId="17" applyNumberFormat="1" applyFont="1" applyFill="1" applyBorder="1" applyAlignment="1">
      <alignment horizontal="center" vertical="center"/>
    </xf>
    <xf numFmtId="16" fontId="23" fillId="0" borderId="0" xfId="6" applyNumberFormat="1" applyFont="1" applyAlignment="1" applyProtection="1">
      <alignment horizontal="center" vertical="center"/>
      <protection locked="0"/>
    </xf>
    <xf numFmtId="41" fontId="24" fillId="2" borderId="6" xfId="5" applyNumberFormat="1" applyFont="1" applyFill="1" applyBorder="1" applyAlignment="1">
      <alignment horizontal="center" vertical="center" wrapText="1"/>
    </xf>
    <xf numFmtId="172" fontId="24" fillId="2" borderId="7" xfId="88" applyNumberFormat="1" applyFont="1" applyFill="1" applyBorder="1" applyAlignment="1">
      <alignment horizontal="center" vertical="center" wrapText="1"/>
    </xf>
    <xf numFmtId="41" fontId="24" fillId="2" borderId="9" xfId="3" applyNumberFormat="1" applyFont="1" applyFill="1" applyBorder="1" applyAlignment="1">
      <alignment horizontal="center" vertical="center"/>
    </xf>
    <xf numFmtId="41" fontId="24" fillId="2" borderId="11" xfId="3" applyNumberFormat="1" applyFont="1" applyFill="1" applyBorder="1" applyAlignment="1">
      <alignment horizontal="center" vertical="center"/>
    </xf>
    <xf numFmtId="169" fontId="24" fillId="2" borderId="9" xfId="1" applyNumberFormat="1" applyFont="1" applyFill="1" applyBorder="1" applyAlignment="1">
      <alignment horizontal="center" vertical="center"/>
    </xf>
    <xf numFmtId="169" fontId="24" fillId="2" borderId="11" xfId="1" applyNumberFormat="1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23" fillId="0" borderId="5" xfId="6" applyFont="1" applyBorder="1" applyAlignment="1">
      <alignment horizontal="center" vertical="center"/>
    </xf>
    <xf numFmtId="0" fontId="23" fillId="0" borderId="8" xfId="6" applyFont="1" applyBorder="1" applyAlignment="1">
      <alignment horizontal="center" vertical="center"/>
    </xf>
    <xf numFmtId="168" fontId="23" fillId="0" borderId="5" xfId="1" applyNumberFormat="1" applyFont="1" applyBorder="1" applyAlignment="1">
      <alignment horizontal="left" vertical="center"/>
    </xf>
    <xf numFmtId="168" fontId="23" fillId="0" borderId="8" xfId="1" applyNumberFormat="1" applyFont="1" applyBorder="1" applyAlignment="1">
      <alignment horizontal="left" vertical="center"/>
    </xf>
    <xf numFmtId="0" fontId="23" fillId="0" borderId="0" xfId="15" applyFont="1" applyAlignment="1">
      <alignment vertical="center"/>
    </xf>
    <xf numFmtId="168" fontId="24" fillId="0" borderId="0" xfId="15" applyNumberFormat="1" applyFont="1" applyAlignment="1">
      <alignment horizontal="center" vertical="center"/>
    </xf>
    <xf numFmtId="168" fontId="26" fillId="0" borderId="0" xfId="15" applyNumberFormat="1" applyFont="1" applyAlignment="1">
      <alignment horizontal="center" vertical="center"/>
    </xf>
    <xf numFmtId="168" fontId="26" fillId="0" borderId="0" xfId="17" applyNumberFormat="1" applyFont="1" applyFill="1" applyAlignment="1">
      <alignment horizontal="center" vertical="center"/>
    </xf>
    <xf numFmtId="168" fontId="24" fillId="0" borderId="0" xfId="17" applyNumberFormat="1" applyFont="1" applyFill="1" applyAlignment="1">
      <alignment horizontal="center" vertical="center"/>
    </xf>
    <xf numFmtId="0" fontId="24" fillId="0" borderId="0" xfId="15" applyFont="1" applyAlignment="1">
      <alignment vertical="center"/>
    </xf>
    <xf numFmtId="0" fontId="23" fillId="0" borderId="0" xfId="15" applyFont="1" applyAlignment="1">
      <alignment horizontal="center" vertical="center"/>
    </xf>
    <xf numFmtId="41" fontId="25" fillId="0" borderId="0" xfId="15" applyNumberFormat="1" applyFont="1" applyAlignment="1">
      <alignment horizontal="center" vertical="center"/>
    </xf>
    <xf numFmtId="168" fontId="25" fillId="0" borderId="0" xfId="17" applyNumberFormat="1" applyFont="1" applyFill="1" applyAlignment="1">
      <alignment horizontal="center" vertical="center"/>
    </xf>
    <xf numFmtId="41" fontId="23" fillId="0" borderId="0" xfId="15" applyNumberFormat="1" applyFont="1" applyAlignment="1">
      <alignment horizontal="center" vertical="center"/>
    </xf>
    <xf numFmtId="168" fontId="23" fillId="0" borderId="0" xfId="17" applyNumberFormat="1" applyFont="1" applyFill="1" applyAlignment="1">
      <alignment horizontal="center" vertical="center"/>
    </xf>
    <xf numFmtId="41" fontId="26" fillId="2" borderId="7" xfId="15" applyNumberFormat="1" applyFont="1" applyFill="1" applyBorder="1" applyAlignment="1">
      <alignment horizontal="center" vertical="center"/>
    </xf>
    <xf numFmtId="41" fontId="24" fillId="2" borderId="0" xfId="15" applyNumberFormat="1" applyFont="1" applyFill="1" applyAlignment="1">
      <alignment horizontal="center" vertical="center"/>
    </xf>
    <xf numFmtId="41" fontId="26" fillId="2" borderId="9" xfId="15" applyNumberFormat="1" applyFont="1" applyFill="1" applyBorder="1" applyAlignment="1">
      <alignment horizontal="center" vertical="center"/>
    </xf>
    <xf numFmtId="41" fontId="26" fillId="2" borderId="11" xfId="15" applyNumberFormat="1" applyFont="1" applyFill="1" applyBorder="1" applyAlignment="1">
      <alignment horizontal="center" vertical="center"/>
    </xf>
    <xf numFmtId="41" fontId="24" fillId="2" borderId="10" xfId="15" applyNumberFormat="1" applyFont="1" applyFill="1" applyBorder="1" applyAlignment="1">
      <alignment horizontal="center" vertical="center"/>
    </xf>
    <xf numFmtId="0" fontId="23" fillId="0" borderId="0" xfId="15" applyFont="1" applyAlignment="1">
      <alignment horizontal="left" vertical="center"/>
    </xf>
    <xf numFmtId="171" fontId="25" fillId="0" borderId="7" xfId="88" applyNumberFormat="1" applyFont="1" applyFill="1" applyBorder="1" applyAlignment="1">
      <alignment horizontal="center" vertical="center"/>
    </xf>
    <xf numFmtId="0" fontId="24" fillId="2" borderId="18" xfId="15" applyFont="1" applyFill="1" applyBorder="1" applyAlignment="1">
      <alignment horizontal="left" vertical="center"/>
    </xf>
    <xf numFmtId="1" fontId="26" fillId="2" borderId="18" xfId="15" applyNumberFormat="1" applyFont="1" applyFill="1" applyBorder="1" applyAlignment="1">
      <alignment horizontal="center" vertical="center"/>
    </xf>
    <xf numFmtId="168" fontId="26" fillId="2" borderId="19" xfId="17" applyNumberFormat="1" applyFont="1" applyFill="1" applyBorder="1" applyAlignment="1">
      <alignment horizontal="center" vertical="center"/>
    </xf>
    <xf numFmtId="1" fontId="24" fillId="2" borderId="19" xfId="15" applyNumberFormat="1" applyFont="1" applyFill="1" applyBorder="1" applyAlignment="1">
      <alignment horizontal="center" vertical="center"/>
    </xf>
    <xf numFmtId="168" fontId="24" fillId="2" borderId="19" xfId="17" applyNumberFormat="1" applyFont="1" applyFill="1" applyBorder="1" applyAlignment="1">
      <alignment horizontal="center" vertical="center"/>
    </xf>
    <xf numFmtId="41" fontId="23" fillId="0" borderId="0" xfId="3" applyNumberFormat="1" applyFont="1" applyFill="1" applyAlignment="1">
      <alignment vertical="center"/>
    </xf>
    <xf numFmtId="168" fontId="23" fillId="0" borderId="0" xfId="17" applyNumberFormat="1" applyFont="1" applyFill="1" applyAlignment="1">
      <alignment vertical="center"/>
    </xf>
    <xf numFmtId="168" fontId="25" fillId="0" borderId="0" xfId="17" applyNumberFormat="1" applyFont="1" applyBorder="1" applyAlignment="1">
      <alignment horizontal="center" vertical="center"/>
    </xf>
    <xf numFmtId="168" fontId="23" fillId="0" borderId="0" xfId="17" applyNumberFormat="1" applyFont="1" applyBorder="1" applyAlignment="1">
      <alignment horizontal="center" vertical="center"/>
    </xf>
    <xf numFmtId="168" fontId="23" fillId="0" borderId="0" xfId="17" applyNumberFormat="1" applyFont="1" applyBorder="1" applyAlignment="1">
      <alignment horizontal="left" vertical="center"/>
    </xf>
    <xf numFmtId="0" fontId="25" fillId="0" borderId="0" xfId="6" applyFont="1" applyAlignment="1">
      <alignment vertical="center"/>
    </xf>
    <xf numFmtId="0" fontId="26" fillId="0" borderId="0" xfId="6" applyFont="1" applyAlignment="1">
      <alignment horizontal="centerContinuous" vertical="center"/>
    </xf>
    <xf numFmtId="0" fontId="26" fillId="0" borderId="0" xfId="6" applyFont="1" applyAlignment="1">
      <alignment horizontal="center" vertical="center"/>
    </xf>
    <xf numFmtId="0" fontId="26" fillId="2" borderId="12" xfId="6" applyFont="1" applyFill="1" applyBorder="1" applyAlignment="1">
      <alignment horizontal="left" vertical="center"/>
    </xf>
    <xf numFmtId="0" fontId="26" fillId="2" borderId="12" xfId="6" applyFont="1" applyFill="1" applyBorder="1" applyAlignment="1">
      <alignment horizontal="center" vertical="center" wrapText="1"/>
    </xf>
    <xf numFmtId="0" fontId="25" fillId="0" borderId="13" xfId="6" applyFont="1" applyBorder="1" applyAlignment="1">
      <alignment vertical="center" wrapText="1"/>
    </xf>
    <xf numFmtId="1" fontId="25" fillId="0" borderId="14" xfId="6" applyNumberFormat="1" applyFont="1" applyBorder="1" applyAlignment="1">
      <alignment horizontal="center" vertical="center"/>
    </xf>
    <xf numFmtId="0" fontId="25" fillId="0" borderId="14" xfId="6" applyFont="1" applyBorder="1" applyAlignment="1">
      <alignment vertical="center" wrapText="1"/>
    </xf>
    <xf numFmtId="168" fontId="25" fillId="0" borderId="0" xfId="6" applyNumberFormat="1" applyFont="1" applyAlignment="1">
      <alignment vertical="center"/>
    </xf>
    <xf numFmtId="168" fontId="25" fillId="0" borderId="14" xfId="6" applyNumberFormat="1" applyFont="1" applyBorder="1" applyAlignment="1">
      <alignment vertical="center" wrapText="1"/>
    </xf>
    <xf numFmtId="168" fontId="25" fillId="0" borderId="5" xfId="6" applyNumberFormat="1" applyFont="1" applyBorder="1" applyAlignment="1">
      <alignment horizontal="center" vertical="center"/>
    </xf>
    <xf numFmtId="0" fontId="25" fillId="0" borderId="15" xfId="6" applyFont="1" applyBorder="1" applyAlignment="1">
      <alignment vertical="center" wrapText="1"/>
    </xf>
    <xf numFmtId="0" fontId="25" fillId="0" borderId="16" xfId="6" applyFont="1" applyBorder="1" applyAlignment="1">
      <alignment vertical="center" wrapText="1"/>
    </xf>
    <xf numFmtId="171" fontId="25" fillId="0" borderId="16" xfId="88" applyNumberFormat="1" applyFont="1" applyBorder="1" applyAlignment="1">
      <alignment horizontal="center" vertical="center" wrapText="1"/>
    </xf>
    <xf numFmtId="171" fontId="25" fillId="0" borderId="14" xfId="88" applyNumberFormat="1" applyFont="1" applyBorder="1" applyAlignment="1">
      <alignment horizontal="center" vertical="center" wrapText="1"/>
    </xf>
    <xf numFmtId="171" fontId="25" fillId="0" borderId="14" xfId="88" applyNumberFormat="1" applyFont="1" applyBorder="1" applyAlignment="1">
      <alignment horizontal="center" vertical="center"/>
    </xf>
    <xf numFmtId="0" fontId="26" fillId="2" borderId="14" xfId="6" applyFont="1" applyFill="1" applyBorder="1" applyAlignment="1">
      <alignment vertical="center"/>
    </xf>
    <xf numFmtId="168" fontId="25" fillId="2" borderId="14" xfId="6" applyNumberFormat="1" applyFont="1" applyFill="1" applyBorder="1" applyAlignment="1">
      <alignment horizontal="center" vertical="center" wrapText="1"/>
    </xf>
    <xf numFmtId="0" fontId="25" fillId="2" borderId="14" xfId="6" applyFont="1" applyFill="1" applyBorder="1" applyAlignment="1">
      <alignment horizontal="center" vertical="center"/>
    </xf>
    <xf numFmtId="0" fontId="25" fillId="0" borderId="17" xfId="6" applyFont="1" applyBorder="1" applyAlignment="1">
      <alignment vertical="center" wrapText="1"/>
    </xf>
    <xf numFmtId="168" fontId="25" fillId="0" borderId="8" xfId="6" applyNumberFormat="1" applyFont="1" applyBorder="1" applyAlignment="1">
      <alignment horizontal="center" vertical="center"/>
    </xf>
    <xf numFmtId="168" fontId="25" fillId="0" borderId="0" xfId="6" applyNumberFormat="1" applyFont="1" applyAlignment="1">
      <alignment vertical="center" wrapText="1"/>
    </xf>
    <xf numFmtId="170" fontId="25" fillId="0" borderId="0" xfId="6" applyNumberFormat="1" applyFont="1" applyAlignment="1">
      <alignment vertical="center"/>
    </xf>
    <xf numFmtId="41" fontId="25" fillId="0" borderId="0" xfId="1" applyNumberFormat="1" applyFont="1" applyAlignment="1">
      <alignment vertical="center"/>
    </xf>
    <xf numFmtId="41" fontId="25" fillId="0" borderId="0" xfId="6" applyNumberFormat="1" applyFont="1" applyAlignment="1">
      <alignment vertical="center"/>
    </xf>
    <xf numFmtId="0" fontId="22" fillId="0" borderId="0" xfId="14" applyFont="1" applyAlignment="1">
      <alignment vertical="center"/>
    </xf>
    <xf numFmtId="0" fontId="22" fillId="0" borderId="0" xfId="6" applyFont="1" applyAlignment="1">
      <alignment vertical="center"/>
    </xf>
    <xf numFmtId="0" fontId="31" fillId="0" borderId="0" xfId="6" applyFont="1" applyAlignment="1">
      <alignment horizontal="center" vertical="center"/>
    </xf>
    <xf numFmtId="0" fontId="13" fillId="0" borderId="0" xfId="1" applyFont="1" applyAlignment="1">
      <alignment vertical="center"/>
    </xf>
    <xf numFmtId="41" fontId="13" fillId="0" borderId="0" xfId="3" applyNumberFormat="1" applyFont="1" applyFill="1" applyAlignment="1">
      <alignment vertical="center"/>
    </xf>
    <xf numFmtId="169" fontId="13" fillId="0" borderId="0" xfId="4" applyNumberFormat="1" applyFont="1" applyFill="1" applyAlignment="1">
      <alignment vertical="center"/>
    </xf>
    <xf numFmtId="169" fontId="13" fillId="0" borderId="0" xfId="4" applyNumberFormat="1" applyFont="1" applyFill="1" applyBorder="1" applyAlignment="1">
      <alignment vertical="center"/>
    </xf>
    <xf numFmtId="168" fontId="24" fillId="0" borderId="0" xfId="1" applyNumberFormat="1" applyFont="1" applyAlignment="1">
      <alignment horizontal="center" vertical="center"/>
    </xf>
    <xf numFmtId="41" fontId="24" fillId="0" borderId="0" xfId="1" applyNumberFormat="1" applyFont="1" applyAlignment="1">
      <alignment horizontal="center" vertical="center"/>
    </xf>
    <xf numFmtId="169" fontId="24" fillId="0" borderId="0" xfId="1" applyNumberFormat="1" applyFont="1" applyAlignment="1">
      <alignment horizontal="center" vertical="center"/>
    </xf>
    <xf numFmtId="0" fontId="24" fillId="0" borderId="10" xfId="1" applyFont="1" applyBorder="1" applyAlignment="1">
      <alignment horizontal="center" vertical="center" wrapText="1"/>
    </xf>
    <xf numFmtId="41" fontId="24" fillId="0" borderId="0" xfId="3" applyNumberFormat="1" applyFont="1" applyFill="1" applyBorder="1" applyAlignment="1">
      <alignment horizontal="center" vertical="center"/>
    </xf>
    <xf numFmtId="41" fontId="24" fillId="0" borderId="0" xfId="3" applyNumberFormat="1" applyFont="1" applyFill="1" applyBorder="1" applyAlignment="1">
      <alignment horizontal="centerContinuous" vertical="center"/>
    </xf>
    <xf numFmtId="169" fontId="24" fillId="0" borderId="0" xfId="4" applyNumberFormat="1" applyFont="1" applyFill="1" applyBorder="1" applyAlignment="1">
      <alignment horizontal="centerContinuous" vertical="center"/>
    </xf>
    <xf numFmtId="169" fontId="24" fillId="2" borderId="9" xfId="4" applyNumberFormat="1" applyFont="1" applyFill="1" applyBorder="1" applyAlignment="1">
      <alignment horizontal="center" vertical="center"/>
    </xf>
    <xf numFmtId="169" fontId="24" fillId="2" borderId="11" xfId="4" applyNumberFormat="1" applyFont="1" applyFill="1" applyBorder="1" applyAlignment="1">
      <alignment horizontal="center" vertical="center"/>
    </xf>
    <xf numFmtId="0" fontId="24" fillId="0" borderId="0" xfId="1" applyFont="1" applyAlignment="1">
      <alignment vertical="center"/>
    </xf>
    <xf numFmtId="171" fontId="24" fillId="0" borderId="7" xfId="88" applyNumberFormat="1" applyFont="1" applyFill="1" applyBorder="1" applyAlignment="1">
      <alignment horizontal="center" vertical="center"/>
    </xf>
    <xf numFmtId="1" fontId="24" fillId="0" borderId="0" xfId="3" applyNumberFormat="1" applyFont="1" applyFill="1" applyAlignment="1">
      <alignment horizontal="center" vertical="center"/>
    </xf>
    <xf numFmtId="0" fontId="24" fillId="0" borderId="0" xfId="6" applyFont="1" applyAlignment="1">
      <alignment vertical="center"/>
    </xf>
    <xf numFmtId="0" fontId="25" fillId="0" borderId="0" xfId="7" applyFont="1" applyAlignment="1">
      <alignment horizontal="left" vertical="center"/>
    </xf>
    <xf numFmtId="0" fontId="23" fillId="0" borderId="0" xfId="6" applyFont="1" applyAlignment="1">
      <alignment vertical="center" wrapText="1"/>
    </xf>
    <xf numFmtId="41" fontId="23" fillId="0" borderId="6" xfId="6" applyNumberFormat="1" applyFont="1" applyBorder="1" applyAlignment="1">
      <alignment horizontal="center" vertical="center"/>
    </xf>
    <xf numFmtId="41" fontId="23" fillId="0" borderId="0" xfId="6" applyNumberFormat="1" applyFont="1" applyAlignment="1">
      <alignment horizontal="center" vertical="center"/>
    </xf>
    <xf numFmtId="41" fontId="23" fillId="0" borderId="0" xfId="6" applyNumberFormat="1" applyFont="1" applyAlignment="1">
      <alignment vertical="center"/>
    </xf>
    <xf numFmtId="0" fontId="24" fillId="2" borderId="18" xfId="1" applyFont="1" applyFill="1" applyBorder="1" applyAlignment="1">
      <alignment horizontal="left" vertical="center" wrapText="1"/>
    </xf>
    <xf numFmtId="1" fontId="24" fillId="2" borderId="18" xfId="6" applyNumberFormat="1" applyFont="1" applyFill="1" applyBorder="1" applyAlignment="1">
      <alignment horizontal="center" vertical="center"/>
    </xf>
    <xf numFmtId="1" fontId="24" fillId="2" borderId="19" xfId="6" applyNumberFormat="1" applyFont="1" applyFill="1" applyBorder="1" applyAlignment="1">
      <alignment horizontal="center" vertical="center"/>
    </xf>
    <xf numFmtId="171" fontId="24" fillId="2" borderId="20" xfId="88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169" fontId="24" fillId="0" borderId="0" xfId="1" applyNumberFormat="1" applyFont="1" applyAlignment="1">
      <alignment horizontal="right" vertical="center"/>
    </xf>
    <xf numFmtId="0" fontId="26" fillId="0" borderId="0" xfId="1" applyFont="1" applyAlignment="1">
      <alignment vertical="center"/>
    </xf>
    <xf numFmtId="0" fontId="24" fillId="2" borderId="12" xfId="1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1" fontId="22" fillId="0" borderId="0" xfId="3" applyNumberFormat="1" applyFont="1" applyFill="1" applyAlignment="1">
      <alignment vertical="center"/>
    </xf>
    <xf numFmtId="0" fontId="4" fillId="0" borderId="0" xfId="6" applyFont="1" applyAlignment="1">
      <alignment vertical="center"/>
    </xf>
    <xf numFmtId="1" fontId="26" fillId="2" borderId="18" xfId="6" applyNumberFormat="1" applyFont="1" applyFill="1" applyBorder="1" applyAlignment="1">
      <alignment horizontal="center" vertical="center"/>
    </xf>
    <xf numFmtId="1" fontId="26" fillId="2" borderId="19" xfId="6" applyNumberFormat="1" applyFont="1" applyFill="1" applyBorder="1" applyAlignment="1">
      <alignment horizontal="center" vertical="center"/>
    </xf>
    <xf numFmtId="0" fontId="24" fillId="2" borderId="18" xfId="1" applyFont="1" applyFill="1" applyBorder="1" applyAlignment="1">
      <alignment horizontal="left" vertical="center"/>
    </xf>
    <xf numFmtId="0" fontId="26" fillId="0" borderId="0" xfId="6" applyFont="1" applyAlignment="1">
      <alignment vertical="center"/>
    </xf>
    <xf numFmtId="41" fontId="23" fillId="0" borderId="0" xfId="1" applyNumberFormat="1" applyFont="1" applyAlignment="1">
      <alignment vertical="center"/>
    </xf>
    <xf numFmtId="0" fontId="13" fillId="0" borderId="0" xfId="5" applyFont="1" applyAlignment="1">
      <alignment vertical="center"/>
    </xf>
    <xf numFmtId="0" fontId="26" fillId="0" borderId="0" xfId="5" applyFont="1" applyAlignment="1">
      <alignment horizontal="center" vertical="center"/>
    </xf>
    <xf numFmtId="171" fontId="28" fillId="0" borderId="0" xfId="88" applyNumberFormat="1" applyFont="1" applyBorder="1" applyAlignment="1">
      <alignment horizontal="center" vertical="center"/>
    </xf>
    <xf numFmtId="0" fontId="24" fillId="0" borderId="0" xfId="5" applyFont="1" applyAlignment="1">
      <alignment vertical="center"/>
    </xf>
    <xf numFmtId="41" fontId="25" fillId="0" borderId="0" xfId="5" applyNumberFormat="1" applyFont="1" applyAlignment="1">
      <alignment vertical="center"/>
    </xf>
    <xf numFmtId="171" fontId="25" fillId="0" borderId="0" xfId="88" applyNumberFormat="1" applyFont="1" applyBorder="1" applyAlignment="1">
      <alignment vertical="center"/>
    </xf>
    <xf numFmtId="41" fontId="23" fillId="0" borderId="0" xfId="5" applyNumberFormat="1" applyFont="1" applyAlignment="1">
      <alignment vertical="center"/>
    </xf>
    <xf numFmtId="171" fontId="23" fillId="0" borderId="0" xfId="88" applyNumberFormat="1" applyFont="1" applyBorder="1" applyAlignment="1">
      <alignment vertical="center"/>
    </xf>
    <xf numFmtId="169" fontId="29" fillId="0" borderId="0" xfId="5" applyNumberFormat="1" applyFont="1" applyAlignment="1">
      <alignment horizontal="centerContinuous" vertical="center"/>
    </xf>
    <xf numFmtId="1" fontId="26" fillId="2" borderId="18" xfId="5" applyNumberFormat="1" applyFont="1" applyFill="1" applyBorder="1" applyAlignment="1">
      <alignment horizontal="center" vertical="center"/>
    </xf>
    <xf numFmtId="1" fontId="26" fillId="2" borderId="19" xfId="5" applyNumberFormat="1" applyFont="1" applyFill="1" applyBorder="1" applyAlignment="1">
      <alignment horizontal="center" vertical="center"/>
    </xf>
    <xf numFmtId="171" fontId="28" fillId="2" borderId="20" xfId="88" applyNumberFormat="1" applyFont="1" applyFill="1" applyBorder="1" applyAlignment="1">
      <alignment horizontal="center" vertical="center"/>
    </xf>
    <xf numFmtId="168" fontId="28" fillId="2" borderId="18" xfId="17" applyNumberFormat="1" applyFont="1" applyFill="1" applyBorder="1" applyAlignment="1">
      <alignment horizontal="center" vertical="center"/>
    </xf>
    <xf numFmtId="168" fontId="28" fillId="2" borderId="20" xfId="17" applyNumberFormat="1" applyFont="1" applyFill="1" applyBorder="1" applyAlignment="1">
      <alignment horizontal="center" vertical="center"/>
    </xf>
    <xf numFmtId="171" fontId="28" fillId="2" borderId="19" xfId="88" applyNumberFormat="1" applyFont="1" applyFill="1" applyBorder="1" applyAlignment="1">
      <alignment horizontal="center" vertical="center"/>
    </xf>
    <xf numFmtId="41" fontId="25" fillId="0" borderId="0" xfId="5" applyNumberFormat="1" applyFont="1" applyAlignment="1">
      <alignment horizontal="center" vertical="center"/>
    </xf>
    <xf numFmtId="41" fontId="23" fillId="0" borderId="0" xfId="5" applyNumberFormat="1" applyFont="1" applyAlignment="1">
      <alignment horizontal="center" vertical="center"/>
    </xf>
    <xf numFmtId="0" fontId="28" fillId="2" borderId="18" xfId="5" applyFont="1" applyFill="1" applyBorder="1" applyAlignment="1">
      <alignment horizontal="left" vertical="center"/>
    </xf>
    <xf numFmtId="0" fontId="13" fillId="0" borderId="0" xfId="6" applyFont="1" applyAlignment="1">
      <alignment vertical="center"/>
    </xf>
    <xf numFmtId="168" fontId="22" fillId="0" borderId="0" xfId="17" applyNumberFormat="1" applyFont="1" applyFill="1" applyAlignment="1">
      <alignment vertical="center"/>
    </xf>
    <xf numFmtId="168" fontId="13" fillId="0" borderId="0" xfId="17" applyNumberFormat="1" applyFont="1" applyFill="1" applyAlignment="1">
      <alignment vertical="center"/>
    </xf>
    <xf numFmtId="168" fontId="24" fillId="0" borderId="0" xfId="6" applyNumberFormat="1" applyFont="1" applyAlignment="1">
      <alignment horizontal="center" vertical="center"/>
    </xf>
    <xf numFmtId="168" fontId="26" fillId="0" borderId="0" xfId="6" applyNumberFormat="1" applyFont="1" applyAlignment="1">
      <alignment horizontal="center" vertical="center"/>
    </xf>
    <xf numFmtId="168" fontId="26" fillId="0" borderId="0" xfId="17" applyNumberFormat="1" applyFont="1" applyAlignment="1">
      <alignment horizontal="center" vertical="center"/>
    </xf>
    <xf numFmtId="168" fontId="24" fillId="0" borderId="0" xfId="17" applyNumberFormat="1" applyFont="1" applyAlignment="1">
      <alignment horizontal="center" vertical="center"/>
    </xf>
    <xf numFmtId="41" fontId="25" fillId="0" borderId="0" xfId="6" applyNumberFormat="1" applyFont="1" applyAlignment="1">
      <alignment horizontal="center" vertical="center"/>
    </xf>
    <xf numFmtId="168" fontId="25" fillId="0" borderId="0" xfId="17" applyNumberFormat="1" applyFont="1" applyAlignment="1">
      <alignment horizontal="center" vertical="center"/>
    </xf>
    <xf numFmtId="168" fontId="23" fillId="0" borderId="0" xfId="17" applyNumberFormat="1" applyFont="1" applyAlignment="1">
      <alignment horizontal="center" vertical="center"/>
    </xf>
    <xf numFmtId="169" fontId="23" fillId="0" borderId="0" xfId="6" applyNumberFormat="1" applyFont="1" applyAlignment="1">
      <alignment horizontal="center" vertical="center"/>
    </xf>
    <xf numFmtId="0" fontId="24" fillId="2" borderId="18" xfId="6" applyFont="1" applyFill="1" applyBorder="1" applyAlignment="1">
      <alignment horizontal="center" vertical="center"/>
    </xf>
    <xf numFmtId="168" fontId="25" fillId="0" borderId="0" xfId="17" applyNumberFormat="1" applyFont="1" applyFill="1" applyAlignment="1">
      <alignment vertical="center"/>
    </xf>
    <xf numFmtId="168" fontId="23" fillId="0" borderId="0" xfId="17" applyNumberFormat="1" applyFont="1" applyFill="1" applyBorder="1" applyAlignment="1">
      <alignment vertical="center"/>
    </xf>
    <xf numFmtId="168" fontId="9" fillId="0" borderId="0" xfId="17" applyNumberFormat="1" applyFont="1" applyFill="1" applyAlignment="1">
      <alignment vertical="center"/>
    </xf>
    <xf numFmtId="41" fontId="8" fillId="0" borderId="0" xfId="3" applyNumberFormat="1" applyFont="1" applyFill="1" applyAlignment="1">
      <alignment vertical="center"/>
    </xf>
    <xf numFmtId="169" fontId="5" fillId="0" borderId="0" xfId="4" applyNumberFormat="1" applyFont="1" applyFill="1" applyAlignment="1">
      <alignment vertical="center"/>
    </xf>
    <xf numFmtId="169" fontId="5" fillId="0" borderId="0" xfId="4" applyNumberFormat="1" applyFont="1" applyFill="1" applyBorder="1" applyAlignment="1">
      <alignment vertical="center"/>
    </xf>
    <xf numFmtId="0" fontId="5" fillId="0" borderId="0" xfId="6" applyFont="1" applyAlignment="1">
      <alignment vertical="center"/>
    </xf>
    <xf numFmtId="0" fontId="0" fillId="0" borderId="0" xfId="0" applyAlignment="1">
      <alignment vertical="center"/>
    </xf>
    <xf numFmtId="0" fontId="25" fillId="0" borderId="5" xfId="0" applyFont="1" applyBorder="1" applyAlignment="1">
      <alignment vertical="center"/>
    </xf>
    <xf numFmtId="1" fontId="27" fillId="0" borderId="6" xfId="0" applyNumberFormat="1" applyFont="1" applyBorder="1" applyAlignment="1">
      <alignment horizontal="center" vertical="center"/>
    </xf>
    <xf numFmtId="168" fontId="27" fillId="0" borderId="6" xfId="81" applyNumberFormat="1" applyFont="1" applyBorder="1" applyAlignment="1">
      <alignment horizontal="center" vertical="center"/>
    </xf>
    <xf numFmtId="168" fontId="27" fillId="0" borderId="7" xfId="81" applyNumberFormat="1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1" fontId="27" fillId="0" borderId="9" xfId="0" applyNumberFormat="1" applyFont="1" applyBorder="1" applyAlignment="1">
      <alignment horizontal="center" vertical="center"/>
    </xf>
    <xf numFmtId="171" fontId="27" fillId="0" borderId="11" xfId="88" applyNumberFormat="1" applyFont="1" applyBorder="1" applyAlignment="1">
      <alignment vertical="center"/>
    </xf>
    <xf numFmtId="168" fontId="27" fillId="0" borderId="9" xfId="81" applyNumberFormat="1" applyFont="1" applyBorder="1" applyAlignment="1">
      <alignment horizontal="center" vertical="center"/>
    </xf>
    <xf numFmtId="168" fontId="27" fillId="0" borderId="11" xfId="81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5" fillId="0" borderId="0" xfId="48" applyFont="1" applyAlignment="1">
      <alignment horizontal="center" vertical="center"/>
    </xf>
    <xf numFmtId="44" fontId="27" fillId="0" borderId="0" xfId="27" applyFont="1" applyAlignment="1">
      <alignment horizontal="center" vertical="center"/>
    </xf>
    <xf numFmtId="0" fontId="25" fillId="0" borderId="0" xfId="48" applyFont="1" applyAlignment="1">
      <alignment vertical="center"/>
    </xf>
    <xf numFmtId="0" fontId="18" fillId="0" borderId="0" xfId="0" applyFont="1" applyAlignment="1">
      <alignment vertical="center"/>
    </xf>
    <xf numFmtId="0" fontId="24" fillId="0" borderId="0" xfId="6" applyFont="1" applyAlignment="1">
      <alignment horizontal="left" vertical="center"/>
    </xf>
    <xf numFmtId="0" fontId="24" fillId="0" borderId="12" xfId="6" applyFont="1" applyBorder="1" applyAlignment="1">
      <alignment horizontal="center" vertical="center"/>
    </xf>
    <xf numFmtId="0" fontId="23" fillId="0" borderId="0" xfId="6" applyFont="1" applyAlignment="1">
      <alignment horizontal="left" vertical="center"/>
    </xf>
    <xf numFmtId="168" fontId="27" fillId="0" borderId="6" xfId="0" applyNumberFormat="1" applyFont="1" applyBorder="1" applyAlignment="1">
      <alignment horizontal="center" vertical="center"/>
    </xf>
    <xf numFmtId="168" fontId="27" fillId="0" borderId="0" xfId="0" applyNumberFormat="1" applyFont="1" applyAlignment="1">
      <alignment horizontal="center" vertical="center"/>
    </xf>
    <xf numFmtId="1" fontId="25" fillId="0" borderId="2" xfId="6" applyNumberFormat="1" applyFont="1" applyBorder="1" applyAlignment="1">
      <alignment horizontal="center" vertical="center"/>
    </xf>
    <xf numFmtId="1" fontId="25" fillId="0" borderId="3" xfId="6" applyNumberFormat="1" applyFont="1" applyBorder="1" applyAlignment="1">
      <alignment horizontal="center" vertical="center"/>
    </xf>
    <xf numFmtId="171" fontId="25" fillId="0" borderId="4" xfId="88" applyNumberFormat="1" applyFont="1" applyBorder="1" applyAlignment="1">
      <alignment horizontal="center" vertical="center"/>
    </xf>
    <xf numFmtId="1" fontId="25" fillId="0" borderId="9" xfId="3" applyNumberFormat="1" applyFont="1" applyBorder="1" applyAlignment="1">
      <alignment horizontal="center" vertical="center"/>
    </xf>
    <xf numFmtId="1" fontId="25" fillId="0" borderId="10" xfId="3" applyNumberFormat="1" applyFont="1" applyBorder="1" applyAlignment="1">
      <alignment horizontal="center" vertical="center"/>
    </xf>
    <xf numFmtId="171" fontId="25" fillId="0" borderId="11" xfId="88" applyNumberFormat="1" applyFont="1" applyBorder="1" applyAlignment="1">
      <alignment horizontal="center" vertical="center"/>
    </xf>
    <xf numFmtId="1" fontId="23" fillId="0" borderId="9" xfId="3" applyNumberFormat="1" applyFont="1" applyBorder="1" applyAlignment="1">
      <alignment horizontal="center" vertical="center"/>
    </xf>
    <xf numFmtId="1" fontId="23" fillId="0" borderId="10" xfId="3" applyNumberFormat="1" applyFont="1" applyBorder="1" applyAlignment="1">
      <alignment horizontal="center" vertical="center"/>
    </xf>
    <xf numFmtId="171" fontId="23" fillId="0" borderId="11" xfId="88" applyNumberFormat="1" applyFont="1" applyBorder="1" applyAlignment="1">
      <alignment horizontal="center" vertical="center"/>
    </xf>
    <xf numFmtId="168" fontId="23" fillId="0" borderId="2" xfId="17" applyNumberFormat="1" applyFont="1" applyFill="1" applyBorder="1" applyAlignment="1">
      <alignment horizontal="center" vertical="center"/>
    </xf>
    <xf numFmtId="168" fontId="23" fillId="0" borderId="4" xfId="17" applyNumberFormat="1" applyFont="1" applyFill="1" applyBorder="1" applyAlignment="1">
      <alignment horizontal="center" vertical="center"/>
    </xf>
    <xf numFmtId="170" fontId="23" fillId="0" borderId="9" xfId="1" applyNumberFormat="1" applyFont="1" applyBorder="1" applyAlignment="1">
      <alignment horizontal="center" vertical="center"/>
    </xf>
    <xf numFmtId="170" fontId="23" fillId="0" borderId="11" xfId="1" applyNumberFormat="1" applyFont="1" applyBorder="1" applyAlignment="1">
      <alignment horizontal="center" vertical="center"/>
    </xf>
    <xf numFmtId="170" fontId="27" fillId="0" borderId="7" xfId="81" applyNumberFormat="1" applyFont="1" applyBorder="1" applyAlignment="1">
      <alignment horizontal="center" vertical="center"/>
    </xf>
    <xf numFmtId="171" fontId="23" fillId="0" borderId="7" xfId="88" applyNumberFormat="1" applyFont="1" applyFill="1" applyBorder="1" applyAlignment="1">
      <alignment horizontal="center" vertical="center"/>
    </xf>
    <xf numFmtId="171" fontId="23" fillId="0" borderId="7" xfId="88" applyNumberFormat="1" applyFont="1" applyBorder="1" applyAlignment="1">
      <alignment horizontal="center" vertical="center"/>
    </xf>
    <xf numFmtId="171" fontId="24" fillId="0" borderId="7" xfId="88" applyNumberFormat="1" applyFont="1" applyBorder="1" applyAlignment="1">
      <alignment horizontal="center" vertical="center"/>
    </xf>
    <xf numFmtId="41" fontId="23" fillId="0" borderId="7" xfId="6" applyNumberFormat="1" applyFont="1" applyBorder="1" applyAlignment="1">
      <alignment horizontal="center" vertical="center"/>
    </xf>
    <xf numFmtId="171" fontId="27" fillId="0" borderId="0" xfId="88" applyNumberFormat="1" applyFont="1" applyBorder="1" applyAlignment="1">
      <alignment horizontal="center" vertical="center"/>
    </xf>
    <xf numFmtId="171" fontId="26" fillId="0" borderId="7" xfId="88" applyNumberFormat="1" applyFont="1" applyBorder="1" applyAlignment="1">
      <alignment horizontal="center" vertical="center"/>
    </xf>
    <xf numFmtId="171" fontId="25" fillId="0" borderId="7" xfId="88" applyNumberFormat="1" applyFont="1" applyBorder="1" applyAlignment="1">
      <alignment horizontal="center" vertical="center" wrapText="1"/>
    </xf>
    <xf numFmtId="171" fontId="25" fillId="0" borderId="0" xfId="88" applyNumberFormat="1" applyFont="1" applyAlignment="1">
      <alignment horizontal="center" vertical="center" wrapText="1"/>
    </xf>
    <xf numFmtId="171" fontId="27" fillId="0" borderId="7" xfId="88" applyNumberFormat="1" applyFont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24" fillId="2" borderId="2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/>
    </xf>
    <xf numFmtId="0" fontId="24" fillId="2" borderId="9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24" fillId="3" borderId="18" xfId="1" applyFont="1" applyFill="1" applyBorder="1" applyAlignment="1">
      <alignment horizontal="center" vertical="center" wrapText="1"/>
    </xf>
    <xf numFmtId="0" fontId="24" fillId="3" borderId="19" xfId="1" applyFont="1" applyFill="1" applyBorder="1" applyAlignment="1">
      <alignment horizontal="center" vertical="center" wrapText="1"/>
    </xf>
    <xf numFmtId="0" fontId="24" fillId="3" borderId="20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/>
    </xf>
    <xf numFmtId="0" fontId="24" fillId="2" borderId="8" xfId="1" applyFont="1" applyFill="1" applyBorder="1" applyAlignment="1">
      <alignment horizontal="center" vertical="center"/>
    </xf>
    <xf numFmtId="168" fontId="4" fillId="0" borderId="0" xfId="1" applyNumberFormat="1" applyFont="1" applyAlignment="1">
      <alignment horizontal="center" vertical="center"/>
    </xf>
    <xf numFmtId="1" fontId="24" fillId="2" borderId="2" xfId="3" applyNumberFormat="1" applyFont="1" applyFill="1" applyBorder="1" applyAlignment="1">
      <alignment horizontal="center" vertical="center"/>
    </xf>
    <xf numFmtId="1" fontId="24" fillId="2" borderId="3" xfId="3" applyNumberFormat="1" applyFont="1" applyFill="1" applyBorder="1" applyAlignment="1">
      <alignment horizontal="center" vertical="center"/>
    </xf>
    <xf numFmtId="1" fontId="24" fillId="2" borderId="4" xfId="3" applyNumberFormat="1" applyFont="1" applyFill="1" applyBorder="1" applyAlignment="1">
      <alignment horizontal="center" vertical="center"/>
    </xf>
    <xf numFmtId="0" fontId="24" fillId="2" borderId="2" xfId="1" applyFont="1" applyFill="1" applyBorder="1" applyAlignment="1">
      <alignment horizontal="center" vertical="center"/>
    </xf>
    <xf numFmtId="1" fontId="26" fillId="2" borderId="2" xfId="3" applyNumberFormat="1" applyFont="1" applyFill="1" applyBorder="1" applyAlignment="1">
      <alignment horizontal="center" vertical="center"/>
    </xf>
    <xf numFmtId="1" fontId="26" fillId="2" borderId="3" xfId="3" applyNumberFormat="1" applyFont="1" applyFill="1" applyBorder="1" applyAlignment="1">
      <alignment horizontal="center" vertical="center"/>
    </xf>
    <xf numFmtId="1" fontId="26" fillId="2" borderId="4" xfId="3" applyNumberFormat="1" applyFont="1" applyFill="1" applyBorder="1" applyAlignment="1">
      <alignment horizontal="center" vertical="center"/>
    </xf>
    <xf numFmtId="41" fontId="24" fillId="2" borderId="3" xfId="11" applyNumberFormat="1" applyFont="1" applyFill="1" applyBorder="1" applyAlignment="1">
      <alignment horizontal="center" vertical="center"/>
    </xf>
    <xf numFmtId="41" fontId="26" fillId="2" borderId="2" xfId="11" applyNumberFormat="1" applyFont="1" applyFill="1" applyBorder="1" applyAlignment="1">
      <alignment horizontal="center" vertical="center"/>
    </xf>
    <xf numFmtId="41" fontId="26" fillId="2" borderId="3" xfId="11" applyNumberFormat="1" applyFont="1" applyFill="1" applyBorder="1" applyAlignment="1">
      <alignment horizontal="center" vertical="center"/>
    </xf>
    <xf numFmtId="41" fontId="26" fillId="2" borderId="4" xfId="11" applyNumberFormat="1" applyFont="1" applyFill="1" applyBorder="1" applyAlignment="1">
      <alignment horizontal="center" vertical="center"/>
    </xf>
    <xf numFmtId="0" fontId="24" fillId="2" borderId="2" xfId="5" applyFont="1" applyFill="1" applyBorder="1" applyAlignment="1">
      <alignment horizontal="center" vertical="center"/>
    </xf>
    <xf numFmtId="0" fontId="24" fillId="2" borderId="6" xfId="5" applyFont="1" applyFill="1" applyBorder="1" applyAlignment="1">
      <alignment horizontal="center" vertical="center"/>
    </xf>
    <xf numFmtId="0" fontId="24" fillId="2" borderId="9" xfId="5" applyFont="1" applyFill="1" applyBorder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24" fillId="2" borderId="2" xfId="2" applyFont="1" applyFill="1" applyBorder="1" applyAlignment="1">
      <alignment horizontal="center" vertical="center" wrapText="1"/>
    </xf>
    <xf numFmtId="0" fontId="24" fillId="2" borderId="6" xfId="2" applyFont="1" applyFill="1" applyBorder="1" applyAlignment="1">
      <alignment horizontal="center" vertical="center"/>
    </xf>
    <xf numFmtId="0" fontId="24" fillId="2" borderId="9" xfId="2" applyFont="1" applyFill="1" applyBorder="1" applyAlignment="1">
      <alignment horizontal="center" vertical="center"/>
    </xf>
    <xf numFmtId="0" fontId="26" fillId="2" borderId="2" xfId="9" applyFont="1" applyFill="1" applyBorder="1" applyAlignment="1">
      <alignment horizontal="center" vertical="center"/>
    </xf>
    <xf numFmtId="0" fontId="26" fillId="2" borderId="6" xfId="9" applyFont="1" applyFill="1" applyBorder="1" applyAlignment="1">
      <alignment horizontal="center" vertical="center"/>
    </xf>
    <xf numFmtId="0" fontId="26" fillId="2" borderId="9" xfId="9" applyFont="1" applyFill="1" applyBorder="1" applyAlignment="1">
      <alignment horizontal="center" vertical="center"/>
    </xf>
    <xf numFmtId="168" fontId="14" fillId="0" borderId="0" xfId="1" applyNumberFormat="1" applyFont="1" applyAlignment="1">
      <alignment horizontal="center" vertical="center"/>
    </xf>
    <xf numFmtId="168" fontId="14" fillId="0" borderId="0" xfId="9" applyNumberFormat="1" applyFont="1" applyAlignment="1">
      <alignment horizontal="center" vertical="center"/>
    </xf>
    <xf numFmtId="0" fontId="24" fillId="2" borderId="2" xfId="6" applyFont="1" applyFill="1" applyBorder="1" applyAlignment="1">
      <alignment horizontal="center" vertical="center" wrapText="1"/>
    </xf>
    <xf numFmtId="0" fontId="24" fillId="2" borderId="6" xfId="6" applyFont="1" applyFill="1" applyBorder="1" applyAlignment="1">
      <alignment horizontal="center" vertical="center" wrapText="1"/>
    </xf>
    <xf numFmtId="0" fontId="24" fillId="2" borderId="9" xfId="6" applyFont="1" applyFill="1" applyBorder="1" applyAlignment="1">
      <alignment horizontal="center" vertical="center" wrapText="1"/>
    </xf>
    <xf numFmtId="168" fontId="4" fillId="0" borderId="0" xfId="6" applyNumberFormat="1" applyFont="1" applyAlignment="1">
      <alignment horizontal="center" vertical="center"/>
    </xf>
    <xf numFmtId="41" fontId="26" fillId="2" borderId="2" xfId="6" applyNumberFormat="1" applyFont="1" applyFill="1" applyBorder="1" applyAlignment="1">
      <alignment horizontal="center" vertical="center" wrapText="1"/>
    </xf>
    <xf numFmtId="41" fontId="26" fillId="2" borderId="3" xfId="6" applyNumberFormat="1" applyFont="1" applyFill="1" applyBorder="1" applyAlignment="1">
      <alignment horizontal="center" vertical="center" wrapText="1"/>
    </xf>
    <xf numFmtId="41" fontId="26" fillId="2" borderId="4" xfId="6" applyNumberFormat="1" applyFont="1" applyFill="1" applyBorder="1" applyAlignment="1">
      <alignment horizontal="center" vertical="center" wrapText="1"/>
    </xf>
    <xf numFmtId="41" fontId="24" fillId="2" borderId="3" xfId="6" applyNumberFormat="1" applyFont="1" applyFill="1" applyBorder="1" applyAlignment="1">
      <alignment horizontal="center" vertical="center" wrapText="1"/>
    </xf>
    <xf numFmtId="0" fontId="24" fillId="2" borderId="2" xfId="15" applyFont="1" applyFill="1" applyBorder="1" applyAlignment="1">
      <alignment horizontal="center" vertical="center" wrapText="1"/>
    </xf>
    <xf numFmtId="0" fontId="24" fillId="2" borderId="6" xfId="15" applyFont="1" applyFill="1" applyBorder="1" applyAlignment="1">
      <alignment horizontal="center" vertical="center" wrapText="1"/>
    </xf>
    <xf numFmtId="0" fontId="24" fillId="2" borderId="9" xfId="15" applyFont="1" applyFill="1" applyBorder="1" applyAlignment="1">
      <alignment horizontal="center" vertical="center" wrapText="1"/>
    </xf>
    <xf numFmtId="168" fontId="4" fillId="0" borderId="0" xfId="15" applyNumberFormat="1" applyFont="1" applyAlignment="1">
      <alignment horizontal="center" vertical="center"/>
    </xf>
    <xf numFmtId="41" fontId="26" fillId="2" borderId="2" xfId="15" applyNumberFormat="1" applyFont="1" applyFill="1" applyBorder="1" applyAlignment="1">
      <alignment horizontal="center" vertical="center"/>
    </xf>
    <xf numFmtId="41" fontId="26" fillId="2" borderId="3" xfId="15" applyNumberFormat="1" applyFont="1" applyFill="1" applyBorder="1" applyAlignment="1">
      <alignment horizontal="center" vertical="center"/>
    </xf>
    <xf numFmtId="41" fontId="26" fillId="2" borderId="4" xfId="15" applyNumberFormat="1" applyFont="1" applyFill="1" applyBorder="1" applyAlignment="1">
      <alignment horizontal="center" vertical="center"/>
    </xf>
    <xf numFmtId="41" fontId="24" fillId="2" borderId="3" xfId="15" applyNumberFormat="1" applyFont="1" applyFill="1" applyBorder="1" applyAlignment="1">
      <alignment horizontal="center" vertical="center"/>
    </xf>
    <xf numFmtId="0" fontId="23" fillId="4" borderId="0" xfId="1" applyFont="1" applyFill="1" applyAlignment="1">
      <alignment horizontal="center" vertical="center"/>
    </xf>
    <xf numFmtId="168" fontId="24" fillId="3" borderId="0" xfId="15" applyNumberFormat="1" applyFont="1" applyFill="1" applyAlignment="1">
      <alignment horizontal="center" vertical="center"/>
    </xf>
    <xf numFmtId="168" fontId="24" fillId="3" borderId="7" xfId="15" applyNumberFormat="1" applyFont="1" applyFill="1" applyBorder="1" applyAlignment="1">
      <alignment horizontal="center" vertical="center"/>
    </xf>
    <xf numFmtId="41" fontId="4" fillId="3" borderId="18" xfId="1" applyNumberFormat="1" applyFont="1" applyFill="1" applyBorder="1" applyAlignment="1">
      <alignment horizontal="center" vertical="center"/>
    </xf>
    <xf numFmtId="41" fontId="4" fillId="3" borderId="19" xfId="1" applyNumberFormat="1" applyFont="1" applyFill="1" applyBorder="1" applyAlignment="1">
      <alignment horizontal="center" vertical="center"/>
    </xf>
    <xf numFmtId="41" fontId="4" fillId="3" borderId="20" xfId="1" applyNumberFormat="1" applyFont="1" applyFill="1" applyBorder="1" applyAlignment="1">
      <alignment horizontal="center" vertical="center"/>
    </xf>
    <xf numFmtId="169" fontId="24" fillId="3" borderId="2" xfId="3" applyNumberFormat="1" applyFont="1" applyFill="1" applyBorder="1" applyAlignment="1">
      <alignment horizontal="center" vertical="center" wrapText="1"/>
    </xf>
    <xf numFmtId="169" fontId="24" fillId="3" borderId="6" xfId="3" applyNumberFormat="1" applyFont="1" applyFill="1" applyBorder="1" applyAlignment="1">
      <alignment horizontal="center" vertical="center" wrapText="1"/>
    </xf>
    <xf numFmtId="169" fontId="24" fillId="3" borderId="4" xfId="81" applyNumberFormat="1" applyFont="1" applyFill="1" applyBorder="1" applyAlignment="1">
      <alignment horizontal="center" vertical="center" wrapText="1"/>
    </xf>
    <xf numFmtId="169" fontId="24" fillId="3" borderId="7" xfId="81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169" fontId="24" fillId="2" borderId="6" xfId="3" applyNumberFormat="1" applyFont="1" applyFill="1" applyBorder="1" applyAlignment="1">
      <alignment horizontal="center" vertical="center" wrapText="1"/>
    </xf>
    <xf numFmtId="169" fontId="24" fillId="2" borderId="2" xfId="3" applyNumberFormat="1" applyFont="1" applyFill="1" applyBorder="1" applyAlignment="1">
      <alignment horizontal="center" vertical="center" wrapText="1"/>
    </xf>
    <xf numFmtId="169" fontId="24" fillId="2" borderId="7" xfId="4" applyNumberFormat="1" applyFont="1" applyFill="1" applyBorder="1" applyAlignment="1">
      <alignment horizontal="center" vertical="center" wrapText="1"/>
    </xf>
    <xf numFmtId="169" fontId="24" fillId="2" borderId="4" xfId="4" applyNumberFormat="1" applyFont="1" applyFill="1" applyBorder="1" applyAlignment="1">
      <alignment horizontal="center" vertical="center" wrapText="1"/>
    </xf>
    <xf numFmtId="169" fontId="28" fillId="2" borderId="6" xfId="5" applyNumberFormat="1" applyFont="1" applyFill="1" applyBorder="1" applyAlignment="1">
      <alignment horizontal="center" vertical="center" wrapText="1"/>
    </xf>
    <xf numFmtId="169" fontId="28" fillId="2" borderId="2" xfId="5" applyNumberFormat="1" applyFont="1" applyFill="1" applyBorder="1" applyAlignment="1">
      <alignment horizontal="center" vertical="center" wrapText="1"/>
    </xf>
    <xf numFmtId="169" fontId="28" fillId="2" borderId="7" xfId="5" applyNumberFormat="1" applyFont="1" applyFill="1" applyBorder="1" applyAlignment="1">
      <alignment horizontal="center" vertical="center" wrapText="1"/>
    </xf>
    <xf numFmtId="169" fontId="28" fillId="2" borderId="4" xfId="5" applyNumberFormat="1" applyFont="1" applyFill="1" applyBorder="1" applyAlignment="1">
      <alignment horizontal="center" vertical="center" wrapText="1"/>
    </xf>
    <xf numFmtId="169" fontId="26" fillId="2" borderId="6" xfId="9" applyNumberFormat="1" applyFont="1" applyFill="1" applyBorder="1" applyAlignment="1">
      <alignment horizontal="center" vertical="center" wrapText="1"/>
    </xf>
    <xf numFmtId="169" fontId="26" fillId="2" borderId="2" xfId="9" applyNumberFormat="1" applyFont="1" applyFill="1" applyBorder="1" applyAlignment="1">
      <alignment horizontal="center" vertical="center" wrapText="1"/>
    </xf>
    <xf numFmtId="169" fontId="26" fillId="2" borderId="7" xfId="9" applyNumberFormat="1" applyFont="1" applyFill="1" applyBorder="1" applyAlignment="1">
      <alignment horizontal="center" vertical="center" wrapText="1"/>
    </xf>
    <xf numFmtId="169" fontId="26" fillId="2" borderId="4" xfId="9" applyNumberFormat="1" applyFont="1" applyFill="1" applyBorder="1" applyAlignment="1">
      <alignment horizontal="center" vertical="center" wrapText="1"/>
    </xf>
    <xf numFmtId="169" fontId="24" fillId="2" borderId="6" xfId="6" applyNumberFormat="1" applyFont="1" applyFill="1" applyBorder="1" applyAlignment="1">
      <alignment horizontal="center" vertical="center" wrapText="1"/>
    </xf>
    <xf numFmtId="169" fontId="24" fillId="2" borderId="2" xfId="6" applyNumberFormat="1" applyFont="1" applyFill="1" applyBorder="1" applyAlignment="1">
      <alignment horizontal="center" vertical="center" wrapText="1"/>
    </xf>
    <xf numFmtId="169" fontId="24" fillId="2" borderId="7" xfId="6" applyNumberFormat="1" applyFont="1" applyFill="1" applyBorder="1" applyAlignment="1">
      <alignment horizontal="center" vertical="center" wrapText="1"/>
    </xf>
    <xf numFmtId="169" fontId="24" fillId="2" borderId="4" xfId="6" applyNumberFormat="1" applyFont="1" applyFill="1" applyBorder="1" applyAlignment="1">
      <alignment horizontal="center" vertical="center" wrapText="1"/>
    </xf>
    <xf numFmtId="168" fontId="24" fillId="2" borderId="6" xfId="17" applyNumberFormat="1" applyFont="1" applyFill="1" applyBorder="1" applyAlignment="1">
      <alignment horizontal="center" vertical="center" wrapText="1"/>
    </xf>
    <xf numFmtId="168" fontId="24" fillId="2" borderId="2" xfId="17" applyNumberFormat="1" applyFont="1" applyFill="1" applyBorder="1" applyAlignment="1">
      <alignment horizontal="center" vertical="center" wrapText="1"/>
    </xf>
    <xf numFmtId="168" fontId="24" fillId="2" borderId="7" xfId="17" applyNumberFormat="1" applyFont="1" applyFill="1" applyBorder="1" applyAlignment="1">
      <alignment horizontal="center" vertical="center" wrapText="1"/>
    </xf>
    <xf numFmtId="168" fontId="24" fillId="2" borderId="4" xfId="17" applyNumberFormat="1" applyFont="1" applyFill="1" applyBorder="1" applyAlignment="1">
      <alignment horizontal="center" vertical="center" wrapText="1"/>
    </xf>
  </cellXfs>
  <cellStyles count="90">
    <cellStyle name="Comma [0] 2" xfId="21" xr:uid="{00000000-0005-0000-0000-000000000000}"/>
    <cellStyle name="Comma [0] 2 2" xfId="22" xr:uid="{00000000-0005-0000-0000-000001000000}"/>
    <cellStyle name="Comma [0]_SGTHEMES_SUR_Y3" xfId="3" xr:uid="{00000000-0005-0000-0000-000002000000}"/>
    <cellStyle name="Comma 2" xfId="23" xr:uid="{00000000-0005-0000-0000-000003000000}"/>
    <cellStyle name="Comma 3" xfId="24" xr:uid="{00000000-0005-0000-0000-000004000000}"/>
    <cellStyle name="Comma 4" xfId="25" xr:uid="{00000000-0005-0000-0000-000005000000}"/>
    <cellStyle name="Comma 5" xfId="82" xr:uid="{00000000-0005-0000-0000-000006000000}"/>
    <cellStyle name="Comma 6" xfId="84" xr:uid="{00000000-0005-0000-0000-000007000000}"/>
    <cellStyle name="Comma 7" xfId="87" xr:uid="{00000000-0005-0000-0000-000008000000}"/>
    <cellStyle name="Comma 8" xfId="85" xr:uid="{00000000-0005-0000-0000-000009000000}"/>
    <cellStyle name="Comma 9" xfId="86" xr:uid="{00000000-0005-0000-0000-00000A000000}"/>
    <cellStyle name="Currency" xfId="88" builtinId="4"/>
    <cellStyle name="Currency 2" xfId="13" xr:uid="{00000000-0005-0000-0000-00000B000000}"/>
    <cellStyle name="Currency 2 2" xfId="27" xr:uid="{00000000-0005-0000-0000-00000C000000}"/>
    <cellStyle name="Currency 2 2 2" xfId="28" xr:uid="{00000000-0005-0000-0000-00000D000000}"/>
    <cellStyle name="Currency 2 2 3" xfId="29" xr:uid="{00000000-0005-0000-0000-00000E000000}"/>
    <cellStyle name="Currency 2 3" xfId="30" xr:uid="{00000000-0005-0000-0000-00000F000000}"/>
    <cellStyle name="Currency 2 3 2" xfId="31" xr:uid="{00000000-0005-0000-0000-000010000000}"/>
    <cellStyle name="Currency 2 4" xfId="32" xr:uid="{00000000-0005-0000-0000-000011000000}"/>
    <cellStyle name="Currency 2 5" xfId="33" xr:uid="{00000000-0005-0000-0000-000012000000}"/>
    <cellStyle name="Currency 2 6" xfId="26" xr:uid="{00000000-0005-0000-0000-000013000000}"/>
    <cellStyle name="Currency 3" xfId="34" xr:uid="{00000000-0005-0000-0000-000014000000}"/>
    <cellStyle name="Currency 3 2" xfId="35" xr:uid="{00000000-0005-0000-0000-000015000000}"/>
    <cellStyle name="Currency 3 3" xfId="36" xr:uid="{00000000-0005-0000-0000-000016000000}"/>
    <cellStyle name="Currency 3 4" xfId="37" xr:uid="{00000000-0005-0000-0000-000017000000}"/>
    <cellStyle name="Currency 4" xfId="38" xr:uid="{00000000-0005-0000-0000-000018000000}"/>
    <cellStyle name="Currency 5" xfId="89" xr:uid="{CACB8FC7-CBED-4135-B926-89128A0D32CF}"/>
    <cellStyle name="Normal" xfId="0" builtinId="0"/>
    <cellStyle name="Normal 2" xfId="6" xr:uid="{00000000-0005-0000-0000-00001A000000}"/>
    <cellStyle name="Normal 2 2" xfId="40" xr:uid="{00000000-0005-0000-0000-00001B000000}"/>
    <cellStyle name="Normal 2 2 2" xfId="41" xr:uid="{00000000-0005-0000-0000-00001C000000}"/>
    <cellStyle name="Normal 2 2 2 2" xfId="42" xr:uid="{00000000-0005-0000-0000-00001D000000}"/>
    <cellStyle name="Normal 2 2 3" xfId="43" xr:uid="{00000000-0005-0000-0000-00001E000000}"/>
    <cellStyle name="Normal 2 2 4" xfId="44" xr:uid="{00000000-0005-0000-0000-00001F000000}"/>
    <cellStyle name="Normal 2 2 5" xfId="45" xr:uid="{00000000-0005-0000-0000-000020000000}"/>
    <cellStyle name="Normal 2 3" xfId="46" xr:uid="{00000000-0005-0000-0000-000021000000}"/>
    <cellStyle name="Normal 2 3 2" xfId="47" xr:uid="{00000000-0005-0000-0000-000022000000}"/>
    <cellStyle name="Normal 2 3 3" xfId="48" xr:uid="{00000000-0005-0000-0000-000023000000}"/>
    <cellStyle name="Normal 2 4" xfId="49" xr:uid="{00000000-0005-0000-0000-000024000000}"/>
    <cellStyle name="Normal 2 4 2" xfId="50" xr:uid="{00000000-0005-0000-0000-000025000000}"/>
    <cellStyle name="Normal 2 5" xfId="51" xr:uid="{00000000-0005-0000-0000-000026000000}"/>
    <cellStyle name="Normal 2 6" xfId="52" xr:uid="{00000000-0005-0000-0000-000027000000}"/>
    <cellStyle name="Normal 2 7" xfId="39" xr:uid="{00000000-0005-0000-0000-000028000000}"/>
    <cellStyle name="Normal 3" xfId="16" xr:uid="{00000000-0005-0000-0000-000029000000}"/>
    <cellStyle name="Normal 3 2" xfId="54" xr:uid="{00000000-0005-0000-0000-00002A000000}"/>
    <cellStyle name="Normal 3 2 2" xfId="55" xr:uid="{00000000-0005-0000-0000-00002B000000}"/>
    <cellStyle name="Normal 3 3" xfId="56" xr:uid="{00000000-0005-0000-0000-00002C000000}"/>
    <cellStyle name="Normal 3 4" xfId="53" xr:uid="{00000000-0005-0000-0000-00002D000000}"/>
    <cellStyle name="Normal 4" xfId="7" xr:uid="{00000000-0005-0000-0000-00002E000000}"/>
    <cellStyle name="Normal 4 2" xfId="19" xr:uid="{00000000-0005-0000-0000-00002F000000}"/>
    <cellStyle name="Normal 4 2 2" xfId="58" xr:uid="{00000000-0005-0000-0000-000030000000}"/>
    <cellStyle name="Normal 4 3" xfId="57" xr:uid="{00000000-0005-0000-0000-000031000000}"/>
    <cellStyle name="Normal 5" xfId="12" xr:uid="{00000000-0005-0000-0000-000032000000}"/>
    <cellStyle name="Normal 5 2" xfId="20" xr:uid="{00000000-0005-0000-0000-000033000000}"/>
    <cellStyle name="Normal 5 2 2" xfId="60" xr:uid="{00000000-0005-0000-0000-000034000000}"/>
    <cellStyle name="Normal 5 3" xfId="61" xr:uid="{00000000-0005-0000-0000-000035000000}"/>
    <cellStyle name="Normal 5 4" xfId="62" xr:uid="{00000000-0005-0000-0000-000036000000}"/>
    <cellStyle name="Normal 5 5" xfId="59" xr:uid="{00000000-0005-0000-0000-000037000000}"/>
    <cellStyle name="Normal 6" xfId="18" xr:uid="{00000000-0005-0000-0000-000038000000}"/>
    <cellStyle name="Normal 6 2" xfId="64" xr:uid="{00000000-0005-0000-0000-000039000000}"/>
    <cellStyle name="Normal 6 3" xfId="65" xr:uid="{00000000-0005-0000-0000-00003A000000}"/>
    <cellStyle name="Normal 6 4" xfId="63" xr:uid="{00000000-0005-0000-0000-00003B000000}"/>
    <cellStyle name="Normal 7" xfId="66" xr:uid="{00000000-0005-0000-0000-00003C000000}"/>
    <cellStyle name="Normal 7 2" xfId="67" xr:uid="{00000000-0005-0000-0000-00003D000000}"/>
    <cellStyle name="Normal 8" xfId="68" xr:uid="{00000000-0005-0000-0000-00003E000000}"/>
    <cellStyle name="Normal 9" xfId="69" xr:uid="{00000000-0005-0000-0000-00003F000000}"/>
    <cellStyle name="Normal_AREA_final2" xfId="11" xr:uid="{00000000-0005-0000-0000-000040000000}"/>
    <cellStyle name="Normal_DFAWARD" xfId="10" xr:uid="{00000000-0005-0000-0000-000041000000}"/>
    <cellStyle name="Normal_INSTITUTION_print4i_1999" xfId="8" xr:uid="{00000000-0005-0000-0000-000042000000}"/>
    <cellStyle name="Normal_S2CMTL" xfId="9" xr:uid="{00000000-0005-0000-0000-000043000000}"/>
    <cellStyle name="Normal_S2DISC" xfId="5" xr:uid="{00000000-0005-0000-0000-000044000000}"/>
    <cellStyle name="Normal_S2FLANG" xfId="15" xr:uid="{00000000-0005-0000-0000-000045000000}"/>
    <cellStyle name="Normal_S2GENDR" xfId="14" xr:uid="{00000000-0005-0000-0000-000046000000}"/>
    <cellStyle name="Normal_S3DISC" xfId="2" xr:uid="{00000000-0005-0000-0000-000047000000}"/>
    <cellStyle name="Normal_S3RANK" xfId="1" xr:uid="{00000000-0005-0000-0000-000048000000}"/>
    <cellStyle name="Percent" xfId="17" builtinId="5"/>
    <cellStyle name="Percent 2" xfId="4" xr:uid="{00000000-0005-0000-0000-00004A000000}"/>
    <cellStyle name="Percent 2 2" xfId="71" xr:uid="{00000000-0005-0000-0000-00004B000000}"/>
    <cellStyle name="Percent 2 2 2" xfId="72" xr:uid="{00000000-0005-0000-0000-00004C000000}"/>
    <cellStyle name="Percent 2 3" xfId="73" xr:uid="{00000000-0005-0000-0000-00004D000000}"/>
    <cellStyle name="Percent 2 3 2" xfId="74" xr:uid="{00000000-0005-0000-0000-00004E000000}"/>
    <cellStyle name="Percent 2 4" xfId="75" xr:uid="{00000000-0005-0000-0000-00004F000000}"/>
    <cellStyle name="Percent 2 5" xfId="70" xr:uid="{00000000-0005-0000-0000-000050000000}"/>
    <cellStyle name="Percent 3" xfId="76" xr:uid="{00000000-0005-0000-0000-000051000000}"/>
    <cellStyle name="Percent 3 2" xfId="77" xr:uid="{00000000-0005-0000-0000-000052000000}"/>
    <cellStyle name="Percent 4" xfId="78" xr:uid="{00000000-0005-0000-0000-000053000000}"/>
    <cellStyle name="Percent 4 2" xfId="79" xr:uid="{00000000-0005-0000-0000-000054000000}"/>
    <cellStyle name="Percent 4 3" xfId="80" xr:uid="{00000000-0005-0000-0000-000055000000}"/>
    <cellStyle name="Percent 5" xfId="81" xr:uid="{00000000-0005-0000-0000-000056000000}"/>
    <cellStyle name="Percent 6" xfId="83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5"/>
  <sheetViews>
    <sheetView tabSelected="1" workbookViewId="0">
      <selection sqref="A1:B1"/>
    </sheetView>
  </sheetViews>
  <sheetFormatPr defaultRowHeight="14.25" x14ac:dyDescent="0.35"/>
  <cols>
    <col min="1" max="1" width="17.86328125" style="381" customWidth="1"/>
    <col min="2" max="2" width="128.6640625" style="212" bestFit="1" customWidth="1"/>
    <col min="3" max="254" width="9.1328125" style="206"/>
    <col min="255" max="255" width="14.33203125" style="206" customWidth="1"/>
    <col min="256" max="256" width="1.46484375" style="206" customWidth="1"/>
    <col min="257" max="257" width="122.33203125" style="206" customWidth="1"/>
    <col min="258" max="258" width="1.46484375" style="206" customWidth="1"/>
    <col min="259" max="510" width="9.1328125" style="206"/>
    <col min="511" max="511" width="14.33203125" style="206" customWidth="1"/>
    <col min="512" max="512" width="1.46484375" style="206" customWidth="1"/>
    <col min="513" max="513" width="122.33203125" style="206" customWidth="1"/>
    <col min="514" max="514" width="1.46484375" style="206" customWidth="1"/>
    <col min="515" max="766" width="9.1328125" style="206"/>
    <col min="767" max="767" width="14.33203125" style="206" customWidth="1"/>
    <col min="768" max="768" width="1.46484375" style="206" customWidth="1"/>
    <col min="769" max="769" width="122.33203125" style="206" customWidth="1"/>
    <col min="770" max="770" width="1.46484375" style="206" customWidth="1"/>
    <col min="771" max="1022" width="9.1328125" style="206"/>
    <col min="1023" max="1023" width="14.33203125" style="206" customWidth="1"/>
    <col min="1024" max="1024" width="1.46484375" style="206" customWidth="1"/>
    <col min="1025" max="1025" width="122.33203125" style="206" customWidth="1"/>
    <col min="1026" max="1026" width="1.46484375" style="206" customWidth="1"/>
    <col min="1027" max="1278" width="9.1328125" style="206"/>
    <col min="1279" max="1279" width="14.33203125" style="206" customWidth="1"/>
    <col min="1280" max="1280" width="1.46484375" style="206" customWidth="1"/>
    <col min="1281" max="1281" width="122.33203125" style="206" customWidth="1"/>
    <col min="1282" max="1282" width="1.46484375" style="206" customWidth="1"/>
    <col min="1283" max="1534" width="9.1328125" style="206"/>
    <col min="1535" max="1535" width="14.33203125" style="206" customWidth="1"/>
    <col min="1536" max="1536" width="1.46484375" style="206" customWidth="1"/>
    <col min="1537" max="1537" width="122.33203125" style="206" customWidth="1"/>
    <col min="1538" max="1538" width="1.46484375" style="206" customWidth="1"/>
    <col min="1539" max="1790" width="9.1328125" style="206"/>
    <col min="1791" max="1791" width="14.33203125" style="206" customWidth="1"/>
    <col min="1792" max="1792" width="1.46484375" style="206" customWidth="1"/>
    <col min="1793" max="1793" width="122.33203125" style="206" customWidth="1"/>
    <col min="1794" max="1794" width="1.46484375" style="206" customWidth="1"/>
    <col min="1795" max="2046" width="9.1328125" style="206"/>
    <col min="2047" max="2047" width="14.33203125" style="206" customWidth="1"/>
    <col min="2048" max="2048" width="1.46484375" style="206" customWidth="1"/>
    <col min="2049" max="2049" width="122.33203125" style="206" customWidth="1"/>
    <col min="2050" max="2050" width="1.46484375" style="206" customWidth="1"/>
    <col min="2051" max="2302" width="9.1328125" style="206"/>
    <col min="2303" max="2303" width="14.33203125" style="206" customWidth="1"/>
    <col min="2304" max="2304" width="1.46484375" style="206" customWidth="1"/>
    <col min="2305" max="2305" width="122.33203125" style="206" customWidth="1"/>
    <col min="2306" max="2306" width="1.46484375" style="206" customWidth="1"/>
    <col min="2307" max="2558" width="9.1328125" style="206"/>
    <col min="2559" max="2559" width="14.33203125" style="206" customWidth="1"/>
    <col min="2560" max="2560" width="1.46484375" style="206" customWidth="1"/>
    <col min="2561" max="2561" width="122.33203125" style="206" customWidth="1"/>
    <col min="2562" max="2562" width="1.46484375" style="206" customWidth="1"/>
    <col min="2563" max="2814" width="9.1328125" style="206"/>
    <col min="2815" max="2815" width="14.33203125" style="206" customWidth="1"/>
    <col min="2816" max="2816" width="1.46484375" style="206" customWidth="1"/>
    <col min="2817" max="2817" width="122.33203125" style="206" customWidth="1"/>
    <col min="2818" max="2818" width="1.46484375" style="206" customWidth="1"/>
    <col min="2819" max="3070" width="9.1328125" style="206"/>
    <col min="3071" max="3071" width="14.33203125" style="206" customWidth="1"/>
    <col min="3072" max="3072" width="1.46484375" style="206" customWidth="1"/>
    <col min="3073" max="3073" width="122.33203125" style="206" customWidth="1"/>
    <col min="3074" max="3074" width="1.46484375" style="206" customWidth="1"/>
    <col min="3075" max="3326" width="9.1328125" style="206"/>
    <col min="3327" max="3327" width="14.33203125" style="206" customWidth="1"/>
    <col min="3328" max="3328" width="1.46484375" style="206" customWidth="1"/>
    <col min="3329" max="3329" width="122.33203125" style="206" customWidth="1"/>
    <col min="3330" max="3330" width="1.46484375" style="206" customWidth="1"/>
    <col min="3331" max="3582" width="9.1328125" style="206"/>
    <col min="3583" max="3583" width="14.33203125" style="206" customWidth="1"/>
    <col min="3584" max="3584" width="1.46484375" style="206" customWidth="1"/>
    <col min="3585" max="3585" width="122.33203125" style="206" customWidth="1"/>
    <col min="3586" max="3586" width="1.46484375" style="206" customWidth="1"/>
    <col min="3587" max="3838" width="9.1328125" style="206"/>
    <col min="3839" max="3839" width="14.33203125" style="206" customWidth="1"/>
    <col min="3840" max="3840" width="1.46484375" style="206" customWidth="1"/>
    <col min="3841" max="3841" width="122.33203125" style="206" customWidth="1"/>
    <col min="3842" max="3842" width="1.46484375" style="206" customWidth="1"/>
    <col min="3843" max="4094" width="9.1328125" style="206"/>
    <col min="4095" max="4095" width="14.33203125" style="206" customWidth="1"/>
    <col min="4096" max="4096" width="1.46484375" style="206" customWidth="1"/>
    <col min="4097" max="4097" width="122.33203125" style="206" customWidth="1"/>
    <col min="4098" max="4098" width="1.46484375" style="206" customWidth="1"/>
    <col min="4099" max="4350" width="9.1328125" style="206"/>
    <col min="4351" max="4351" width="14.33203125" style="206" customWidth="1"/>
    <col min="4352" max="4352" width="1.46484375" style="206" customWidth="1"/>
    <col min="4353" max="4353" width="122.33203125" style="206" customWidth="1"/>
    <col min="4354" max="4354" width="1.46484375" style="206" customWidth="1"/>
    <col min="4355" max="4606" width="9.1328125" style="206"/>
    <col min="4607" max="4607" width="14.33203125" style="206" customWidth="1"/>
    <col min="4608" max="4608" width="1.46484375" style="206" customWidth="1"/>
    <col min="4609" max="4609" width="122.33203125" style="206" customWidth="1"/>
    <col min="4610" max="4610" width="1.46484375" style="206" customWidth="1"/>
    <col min="4611" max="4862" width="9.1328125" style="206"/>
    <col min="4863" max="4863" width="14.33203125" style="206" customWidth="1"/>
    <col min="4864" max="4864" width="1.46484375" style="206" customWidth="1"/>
    <col min="4865" max="4865" width="122.33203125" style="206" customWidth="1"/>
    <col min="4866" max="4866" width="1.46484375" style="206" customWidth="1"/>
    <col min="4867" max="5118" width="9.1328125" style="206"/>
    <col min="5119" max="5119" width="14.33203125" style="206" customWidth="1"/>
    <col min="5120" max="5120" width="1.46484375" style="206" customWidth="1"/>
    <col min="5121" max="5121" width="122.33203125" style="206" customWidth="1"/>
    <col min="5122" max="5122" width="1.46484375" style="206" customWidth="1"/>
    <col min="5123" max="5374" width="9.1328125" style="206"/>
    <col min="5375" max="5375" width="14.33203125" style="206" customWidth="1"/>
    <col min="5376" max="5376" width="1.46484375" style="206" customWidth="1"/>
    <col min="5377" max="5377" width="122.33203125" style="206" customWidth="1"/>
    <col min="5378" max="5378" width="1.46484375" style="206" customWidth="1"/>
    <col min="5379" max="5630" width="9.1328125" style="206"/>
    <col min="5631" max="5631" width="14.33203125" style="206" customWidth="1"/>
    <col min="5632" max="5632" width="1.46484375" style="206" customWidth="1"/>
    <col min="5633" max="5633" width="122.33203125" style="206" customWidth="1"/>
    <col min="5634" max="5634" width="1.46484375" style="206" customWidth="1"/>
    <col min="5635" max="5886" width="9.1328125" style="206"/>
    <col min="5887" max="5887" width="14.33203125" style="206" customWidth="1"/>
    <col min="5888" max="5888" width="1.46484375" style="206" customWidth="1"/>
    <col min="5889" max="5889" width="122.33203125" style="206" customWidth="1"/>
    <col min="5890" max="5890" width="1.46484375" style="206" customWidth="1"/>
    <col min="5891" max="6142" width="9.1328125" style="206"/>
    <col min="6143" max="6143" width="14.33203125" style="206" customWidth="1"/>
    <col min="6144" max="6144" width="1.46484375" style="206" customWidth="1"/>
    <col min="6145" max="6145" width="122.33203125" style="206" customWidth="1"/>
    <col min="6146" max="6146" width="1.46484375" style="206" customWidth="1"/>
    <col min="6147" max="6398" width="9.1328125" style="206"/>
    <col min="6399" max="6399" width="14.33203125" style="206" customWidth="1"/>
    <col min="6400" max="6400" width="1.46484375" style="206" customWidth="1"/>
    <col min="6401" max="6401" width="122.33203125" style="206" customWidth="1"/>
    <col min="6402" max="6402" width="1.46484375" style="206" customWidth="1"/>
    <col min="6403" max="6654" width="9.1328125" style="206"/>
    <col min="6655" max="6655" width="14.33203125" style="206" customWidth="1"/>
    <col min="6656" max="6656" width="1.46484375" style="206" customWidth="1"/>
    <col min="6657" max="6657" width="122.33203125" style="206" customWidth="1"/>
    <col min="6658" max="6658" width="1.46484375" style="206" customWidth="1"/>
    <col min="6659" max="6910" width="9.1328125" style="206"/>
    <col min="6911" max="6911" width="14.33203125" style="206" customWidth="1"/>
    <col min="6912" max="6912" width="1.46484375" style="206" customWidth="1"/>
    <col min="6913" max="6913" width="122.33203125" style="206" customWidth="1"/>
    <col min="6914" max="6914" width="1.46484375" style="206" customWidth="1"/>
    <col min="6915" max="7166" width="9.1328125" style="206"/>
    <col min="7167" max="7167" width="14.33203125" style="206" customWidth="1"/>
    <col min="7168" max="7168" width="1.46484375" style="206" customWidth="1"/>
    <col min="7169" max="7169" width="122.33203125" style="206" customWidth="1"/>
    <col min="7170" max="7170" width="1.46484375" style="206" customWidth="1"/>
    <col min="7171" max="7422" width="9.1328125" style="206"/>
    <col min="7423" max="7423" width="14.33203125" style="206" customWidth="1"/>
    <col min="7424" max="7424" width="1.46484375" style="206" customWidth="1"/>
    <col min="7425" max="7425" width="122.33203125" style="206" customWidth="1"/>
    <col min="7426" max="7426" width="1.46484375" style="206" customWidth="1"/>
    <col min="7427" max="7678" width="9.1328125" style="206"/>
    <col min="7679" max="7679" width="14.33203125" style="206" customWidth="1"/>
    <col min="7680" max="7680" width="1.46484375" style="206" customWidth="1"/>
    <col min="7681" max="7681" width="122.33203125" style="206" customWidth="1"/>
    <col min="7682" max="7682" width="1.46484375" style="206" customWidth="1"/>
    <col min="7683" max="7934" width="9.1328125" style="206"/>
    <col min="7935" max="7935" width="14.33203125" style="206" customWidth="1"/>
    <col min="7936" max="7936" width="1.46484375" style="206" customWidth="1"/>
    <col min="7937" max="7937" width="122.33203125" style="206" customWidth="1"/>
    <col min="7938" max="7938" width="1.46484375" style="206" customWidth="1"/>
    <col min="7939" max="8190" width="9.1328125" style="206"/>
    <col min="8191" max="8191" width="14.33203125" style="206" customWidth="1"/>
    <col min="8192" max="8192" width="1.46484375" style="206" customWidth="1"/>
    <col min="8193" max="8193" width="122.33203125" style="206" customWidth="1"/>
    <col min="8194" max="8194" width="1.46484375" style="206" customWidth="1"/>
    <col min="8195" max="8446" width="9.1328125" style="206"/>
    <col min="8447" max="8447" width="14.33203125" style="206" customWidth="1"/>
    <col min="8448" max="8448" width="1.46484375" style="206" customWidth="1"/>
    <col min="8449" max="8449" width="122.33203125" style="206" customWidth="1"/>
    <col min="8450" max="8450" width="1.46484375" style="206" customWidth="1"/>
    <col min="8451" max="8702" width="9.1328125" style="206"/>
    <col min="8703" max="8703" width="14.33203125" style="206" customWidth="1"/>
    <col min="8704" max="8704" width="1.46484375" style="206" customWidth="1"/>
    <col min="8705" max="8705" width="122.33203125" style="206" customWidth="1"/>
    <col min="8706" max="8706" width="1.46484375" style="206" customWidth="1"/>
    <col min="8707" max="8958" width="9.1328125" style="206"/>
    <col min="8959" max="8959" width="14.33203125" style="206" customWidth="1"/>
    <col min="8960" max="8960" width="1.46484375" style="206" customWidth="1"/>
    <col min="8961" max="8961" width="122.33203125" style="206" customWidth="1"/>
    <col min="8962" max="8962" width="1.46484375" style="206" customWidth="1"/>
    <col min="8963" max="9214" width="9.1328125" style="206"/>
    <col min="9215" max="9215" width="14.33203125" style="206" customWidth="1"/>
    <col min="9216" max="9216" width="1.46484375" style="206" customWidth="1"/>
    <col min="9217" max="9217" width="122.33203125" style="206" customWidth="1"/>
    <col min="9218" max="9218" width="1.46484375" style="206" customWidth="1"/>
    <col min="9219" max="9470" width="9.1328125" style="206"/>
    <col min="9471" max="9471" width="14.33203125" style="206" customWidth="1"/>
    <col min="9472" max="9472" width="1.46484375" style="206" customWidth="1"/>
    <col min="9473" max="9473" width="122.33203125" style="206" customWidth="1"/>
    <col min="9474" max="9474" width="1.46484375" style="206" customWidth="1"/>
    <col min="9475" max="9726" width="9.1328125" style="206"/>
    <col min="9727" max="9727" width="14.33203125" style="206" customWidth="1"/>
    <col min="9728" max="9728" width="1.46484375" style="206" customWidth="1"/>
    <col min="9729" max="9729" width="122.33203125" style="206" customWidth="1"/>
    <col min="9730" max="9730" width="1.46484375" style="206" customWidth="1"/>
    <col min="9731" max="9982" width="9.1328125" style="206"/>
    <col min="9983" max="9983" width="14.33203125" style="206" customWidth="1"/>
    <col min="9984" max="9984" width="1.46484375" style="206" customWidth="1"/>
    <col min="9985" max="9985" width="122.33203125" style="206" customWidth="1"/>
    <col min="9986" max="9986" width="1.46484375" style="206" customWidth="1"/>
    <col min="9987" max="10238" width="9.1328125" style="206"/>
    <col min="10239" max="10239" width="14.33203125" style="206" customWidth="1"/>
    <col min="10240" max="10240" width="1.46484375" style="206" customWidth="1"/>
    <col min="10241" max="10241" width="122.33203125" style="206" customWidth="1"/>
    <col min="10242" max="10242" width="1.46484375" style="206" customWidth="1"/>
    <col min="10243" max="10494" width="9.1328125" style="206"/>
    <col min="10495" max="10495" width="14.33203125" style="206" customWidth="1"/>
    <col min="10496" max="10496" width="1.46484375" style="206" customWidth="1"/>
    <col min="10497" max="10497" width="122.33203125" style="206" customWidth="1"/>
    <col min="10498" max="10498" width="1.46484375" style="206" customWidth="1"/>
    <col min="10499" max="10750" width="9.1328125" style="206"/>
    <col min="10751" max="10751" width="14.33203125" style="206" customWidth="1"/>
    <col min="10752" max="10752" width="1.46484375" style="206" customWidth="1"/>
    <col min="10753" max="10753" width="122.33203125" style="206" customWidth="1"/>
    <col min="10754" max="10754" width="1.46484375" style="206" customWidth="1"/>
    <col min="10755" max="11006" width="9.1328125" style="206"/>
    <col min="11007" max="11007" width="14.33203125" style="206" customWidth="1"/>
    <col min="11008" max="11008" width="1.46484375" style="206" customWidth="1"/>
    <col min="11009" max="11009" width="122.33203125" style="206" customWidth="1"/>
    <col min="11010" max="11010" width="1.46484375" style="206" customWidth="1"/>
    <col min="11011" max="11262" width="9.1328125" style="206"/>
    <col min="11263" max="11263" width="14.33203125" style="206" customWidth="1"/>
    <col min="11264" max="11264" width="1.46484375" style="206" customWidth="1"/>
    <col min="11265" max="11265" width="122.33203125" style="206" customWidth="1"/>
    <col min="11266" max="11266" width="1.46484375" style="206" customWidth="1"/>
    <col min="11267" max="11518" width="9.1328125" style="206"/>
    <col min="11519" max="11519" width="14.33203125" style="206" customWidth="1"/>
    <col min="11520" max="11520" width="1.46484375" style="206" customWidth="1"/>
    <col min="11521" max="11521" width="122.33203125" style="206" customWidth="1"/>
    <col min="11522" max="11522" width="1.46484375" style="206" customWidth="1"/>
    <col min="11523" max="11774" width="9.1328125" style="206"/>
    <col min="11775" max="11775" width="14.33203125" style="206" customWidth="1"/>
    <col min="11776" max="11776" width="1.46484375" style="206" customWidth="1"/>
    <col min="11777" max="11777" width="122.33203125" style="206" customWidth="1"/>
    <col min="11778" max="11778" width="1.46484375" style="206" customWidth="1"/>
    <col min="11779" max="12030" width="9.1328125" style="206"/>
    <col min="12031" max="12031" width="14.33203125" style="206" customWidth="1"/>
    <col min="12032" max="12032" width="1.46484375" style="206" customWidth="1"/>
    <col min="12033" max="12033" width="122.33203125" style="206" customWidth="1"/>
    <col min="12034" max="12034" width="1.46484375" style="206" customWidth="1"/>
    <col min="12035" max="12286" width="9.1328125" style="206"/>
    <col min="12287" max="12287" width="14.33203125" style="206" customWidth="1"/>
    <col min="12288" max="12288" width="1.46484375" style="206" customWidth="1"/>
    <col min="12289" max="12289" width="122.33203125" style="206" customWidth="1"/>
    <col min="12290" max="12290" width="1.46484375" style="206" customWidth="1"/>
    <col min="12291" max="12542" width="9.1328125" style="206"/>
    <col min="12543" max="12543" width="14.33203125" style="206" customWidth="1"/>
    <col min="12544" max="12544" width="1.46484375" style="206" customWidth="1"/>
    <col min="12545" max="12545" width="122.33203125" style="206" customWidth="1"/>
    <col min="12546" max="12546" width="1.46484375" style="206" customWidth="1"/>
    <col min="12547" max="12798" width="9.1328125" style="206"/>
    <col min="12799" max="12799" width="14.33203125" style="206" customWidth="1"/>
    <col min="12800" max="12800" width="1.46484375" style="206" customWidth="1"/>
    <col min="12801" max="12801" width="122.33203125" style="206" customWidth="1"/>
    <col min="12802" max="12802" width="1.46484375" style="206" customWidth="1"/>
    <col min="12803" max="13054" width="9.1328125" style="206"/>
    <col min="13055" max="13055" width="14.33203125" style="206" customWidth="1"/>
    <col min="13056" max="13056" width="1.46484375" style="206" customWidth="1"/>
    <col min="13057" max="13057" width="122.33203125" style="206" customWidth="1"/>
    <col min="13058" max="13058" width="1.46484375" style="206" customWidth="1"/>
    <col min="13059" max="13310" width="9.1328125" style="206"/>
    <col min="13311" max="13311" width="14.33203125" style="206" customWidth="1"/>
    <col min="13312" max="13312" width="1.46484375" style="206" customWidth="1"/>
    <col min="13313" max="13313" width="122.33203125" style="206" customWidth="1"/>
    <col min="13314" max="13314" width="1.46484375" style="206" customWidth="1"/>
    <col min="13315" max="13566" width="9.1328125" style="206"/>
    <col min="13567" max="13567" width="14.33203125" style="206" customWidth="1"/>
    <col min="13568" max="13568" width="1.46484375" style="206" customWidth="1"/>
    <col min="13569" max="13569" width="122.33203125" style="206" customWidth="1"/>
    <col min="13570" max="13570" width="1.46484375" style="206" customWidth="1"/>
    <col min="13571" max="13822" width="9.1328125" style="206"/>
    <col min="13823" max="13823" width="14.33203125" style="206" customWidth="1"/>
    <col min="13824" max="13824" width="1.46484375" style="206" customWidth="1"/>
    <col min="13825" max="13825" width="122.33203125" style="206" customWidth="1"/>
    <col min="13826" max="13826" width="1.46484375" style="206" customWidth="1"/>
    <col min="13827" max="14078" width="9.1328125" style="206"/>
    <col min="14079" max="14079" width="14.33203125" style="206" customWidth="1"/>
    <col min="14080" max="14080" width="1.46484375" style="206" customWidth="1"/>
    <col min="14081" max="14081" width="122.33203125" style="206" customWidth="1"/>
    <col min="14082" max="14082" width="1.46484375" style="206" customWidth="1"/>
    <col min="14083" max="14334" width="9.1328125" style="206"/>
    <col min="14335" max="14335" width="14.33203125" style="206" customWidth="1"/>
    <col min="14336" max="14336" width="1.46484375" style="206" customWidth="1"/>
    <col min="14337" max="14337" width="122.33203125" style="206" customWidth="1"/>
    <col min="14338" max="14338" width="1.46484375" style="206" customWidth="1"/>
    <col min="14339" max="14590" width="9.1328125" style="206"/>
    <col min="14591" max="14591" width="14.33203125" style="206" customWidth="1"/>
    <col min="14592" max="14592" width="1.46484375" style="206" customWidth="1"/>
    <col min="14593" max="14593" width="122.33203125" style="206" customWidth="1"/>
    <col min="14594" max="14594" width="1.46484375" style="206" customWidth="1"/>
    <col min="14595" max="14846" width="9.1328125" style="206"/>
    <col min="14847" max="14847" width="14.33203125" style="206" customWidth="1"/>
    <col min="14848" max="14848" width="1.46484375" style="206" customWidth="1"/>
    <col min="14849" max="14849" width="122.33203125" style="206" customWidth="1"/>
    <col min="14850" max="14850" width="1.46484375" style="206" customWidth="1"/>
    <col min="14851" max="15102" width="9.1328125" style="206"/>
    <col min="15103" max="15103" width="14.33203125" style="206" customWidth="1"/>
    <col min="15104" max="15104" width="1.46484375" style="206" customWidth="1"/>
    <col min="15105" max="15105" width="122.33203125" style="206" customWidth="1"/>
    <col min="15106" max="15106" width="1.46484375" style="206" customWidth="1"/>
    <col min="15107" max="15358" width="9.1328125" style="206"/>
    <col min="15359" max="15359" width="14.33203125" style="206" customWidth="1"/>
    <col min="15360" max="15360" width="1.46484375" style="206" customWidth="1"/>
    <col min="15361" max="15361" width="122.33203125" style="206" customWidth="1"/>
    <col min="15362" max="15362" width="1.46484375" style="206" customWidth="1"/>
    <col min="15363" max="15614" width="9.1328125" style="206"/>
    <col min="15615" max="15615" width="14.33203125" style="206" customWidth="1"/>
    <col min="15616" max="15616" width="1.46484375" style="206" customWidth="1"/>
    <col min="15617" max="15617" width="122.33203125" style="206" customWidth="1"/>
    <col min="15618" max="15618" width="1.46484375" style="206" customWidth="1"/>
    <col min="15619" max="15870" width="9.1328125" style="206"/>
    <col min="15871" max="15871" width="14.33203125" style="206" customWidth="1"/>
    <col min="15872" max="15872" width="1.46484375" style="206" customWidth="1"/>
    <col min="15873" max="15873" width="122.33203125" style="206" customWidth="1"/>
    <col min="15874" max="15874" width="1.46484375" style="206" customWidth="1"/>
    <col min="15875" max="16126" width="9.1328125" style="206"/>
    <col min="16127" max="16127" width="14.33203125" style="206" customWidth="1"/>
    <col min="16128" max="16128" width="1.46484375" style="206" customWidth="1"/>
    <col min="16129" max="16129" width="122.33203125" style="206" customWidth="1"/>
    <col min="16130" max="16130" width="1.46484375" style="206" customWidth="1"/>
    <col min="16131" max="16384" width="9.1328125" style="206"/>
  </cols>
  <sheetData>
    <row r="1" spans="1:2" ht="15.4" x14ac:dyDescent="0.35">
      <c r="A1" s="407" t="s">
        <v>166</v>
      </c>
      <c r="B1" s="407"/>
    </row>
    <row r="2" spans="1:2" s="122" customFormat="1" ht="15.4" x14ac:dyDescent="0.35">
      <c r="A2" s="408" t="s">
        <v>281</v>
      </c>
      <c r="B2" s="408"/>
    </row>
    <row r="3" spans="1:2" x14ac:dyDescent="0.35">
      <c r="A3" s="379"/>
    </row>
    <row r="4" spans="1:2" x14ac:dyDescent="0.35">
      <c r="A4" s="380" t="s">
        <v>248</v>
      </c>
      <c r="B4" s="380" t="s">
        <v>167</v>
      </c>
    </row>
    <row r="5" spans="1:2" x14ac:dyDescent="0.35">
      <c r="A5" s="225">
        <v>1</v>
      </c>
      <c r="B5" s="227" t="s">
        <v>190</v>
      </c>
    </row>
    <row r="6" spans="1:2" x14ac:dyDescent="0.35">
      <c r="A6" s="225">
        <v>2</v>
      </c>
      <c r="B6" s="227" t="s">
        <v>76</v>
      </c>
    </row>
    <row r="7" spans="1:2" x14ac:dyDescent="0.35">
      <c r="A7" s="225">
        <v>3</v>
      </c>
      <c r="B7" s="227" t="s">
        <v>249</v>
      </c>
    </row>
    <row r="8" spans="1:2" x14ac:dyDescent="0.35">
      <c r="A8" s="225">
        <v>4</v>
      </c>
      <c r="B8" s="227" t="s">
        <v>191</v>
      </c>
    </row>
    <row r="9" spans="1:2" x14ac:dyDescent="0.35">
      <c r="A9" s="225">
        <v>5</v>
      </c>
      <c r="B9" s="227" t="s">
        <v>131</v>
      </c>
    </row>
    <row r="10" spans="1:2" x14ac:dyDescent="0.35">
      <c r="A10" s="225">
        <v>6</v>
      </c>
      <c r="B10" s="227" t="s">
        <v>134</v>
      </c>
    </row>
    <row r="11" spans="1:2" x14ac:dyDescent="0.35">
      <c r="A11" s="225">
        <v>7</v>
      </c>
      <c r="B11" s="227" t="s">
        <v>247</v>
      </c>
    </row>
    <row r="12" spans="1:2" x14ac:dyDescent="0.35">
      <c r="A12" s="225">
        <v>8</v>
      </c>
      <c r="B12" s="227" t="s">
        <v>142</v>
      </c>
    </row>
    <row r="13" spans="1:2" x14ac:dyDescent="0.35">
      <c r="A13" s="226">
        <v>9</v>
      </c>
      <c r="B13" s="228" t="s">
        <v>145</v>
      </c>
    </row>
    <row r="15" spans="1:2" x14ac:dyDescent="0.35">
      <c r="A15" s="153" t="s">
        <v>291</v>
      </c>
    </row>
  </sheetData>
  <mergeCells count="2">
    <mergeCell ref="A1:B1"/>
    <mergeCell ref="A2:B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Q39"/>
  <sheetViews>
    <sheetView workbookViewId="0"/>
  </sheetViews>
  <sheetFormatPr defaultColWidth="9.1328125" defaultRowHeight="14.25" x14ac:dyDescent="0.35"/>
  <cols>
    <col min="1" max="1" width="54" style="257" customWidth="1"/>
    <col min="2" max="9" width="15.6640625" style="257" customWidth="1"/>
    <col min="10" max="240" width="9.1328125" style="257"/>
    <col min="241" max="241" width="53.33203125" style="257" customWidth="1"/>
    <col min="242" max="255" width="13.86328125" style="257" bestFit="1" customWidth="1"/>
    <col min="256" max="496" width="9.1328125" style="257"/>
    <col min="497" max="497" width="53.33203125" style="257" customWidth="1"/>
    <col min="498" max="511" width="13.86328125" style="257" bestFit="1" customWidth="1"/>
    <col min="512" max="752" width="9.1328125" style="257"/>
    <col min="753" max="753" width="53.33203125" style="257" customWidth="1"/>
    <col min="754" max="767" width="13.86328125" style="257" bestFit="1" customWidth="1"/>
    <col min="768" max="1008" width="9.1328125" style="257"/>
    <col min="1009" max="1009" width="53.33203125" style="257" customWidth="1"/>
    <col min="1010" max="1023" width="13.86328125" style="257" bestFit="1" customWidth="1"/>
    <col min="1024" max="1264" width="9.1328125" style="257"/>
    <col min="1265" max="1265" width="53.33203125" style="257" customWidth="1"/>
    <col min="1266" max="1279" width="13.86328125" style="257" bestFit="1" customWidth="1"/>
    <col min="1280" max="1520" width="9.1328125" style="257"/>
    <col min="1521" max="1521" width="53.33203125" style="257" customWidth="1"/>
    <col min="1522" max="1535" width="13.86328125" style="257" bestFit="1" customWidth="1"/>
    <col min="1536" max="1776" width="9.1328125" style="257"/>
    <col min="1777" max="1777" width="53.33203125" style="257" customWidth="1"/>
    <col min="1778" max="1791" width="13.86328125" style="257" bestFit="1" customWidth="1"/>
    <col min="1792" max="2032" width="9.1328125" style="257"/>
    <col min="2033" max="2033" width="53.33203125" style="257" customWidth="1"/>
    <col min="2034" max="2047" width="13.86328125" style="257" bestFit="1" customWidth="1"/>
    <col min="2048" max="2288" width="9.1328125" style="257"/>
    <col min="2289" max="2289" width="53.33203125" style="257" customWidth="1"/>
    <col min="2290" max="2303" width="13.86328125" style="257" bestFit="1" customWidth="1"/>
    <col min="2304" max="2544" width="9.1328125" style="257"/>
    <col min="2545" max="2545" width="53.33203125" style="257" customWidth="1"/>
    <col min="2546" max="2559" width="13.86328125" style="257" bestFit="1" customWidth="1"/>
    <col min="2560" max="2800" width="9.1328125" style="257"/>
    <col min="2801" max="2801" width="53.33203125" style="257" customWidth="1"/>
    <col min="2802" max="2815" width="13.86328125" style="257" bestFit="1" customWidth="1"/>
    <col min="2816" max="3056" width="9.1328125" style="257"/>
    <col min="3057" max="3057" width="53.33203125" style="257" customWidth="1"/>
    <col min="3058" max="3071" width="13.86328125" style="257" bestFit="1" customWidth="1"/>
    <col min="3072" max="3312" width="9.1328125" style="257"/>
    <col min="3313" max="3313" width="53.33203125" style="257" customWidth="1"/>
    <col min="3314" max="3327" width="13.86328125" style="257" bestFit="1" customWidth="1"/>
    <col min="3328" max="3568" width="9.1328125" style="257"/>
    <col min="3569" max="3569" width="53.33203125" style="257" customWidth="1"/>
    <col min="3570" max="3583" width="13.86328125" style="257" bestFit="1" customWidth="1"/>
    <col min="3584" max="3824" width="9.1328125" style="257"/>
    <col min="3825" max="3825" width="53.33203125" style="257" customWidth="1"/>
    <col min="3826" max="3839" width="13.86328125" style="257" bestFit="1" customWidth="1"/>
    <col min="3840" max="4080" width="9.1328125" style="257"/>
    <col min="4081" max="4081" width="53.33203125" style="257" customWidth="1"/>
    <col min="4082" max="4095" width="13.86328125" style="257" bestFit="1" customWidth="1"/>
    <col min="4096" max="4336" width="9.1328125" style="257"/>
    <col min="4337" max="4337" width="53.33203125" style="257" customWidth="1"/>
    <col min="4338" max="4351" width="13.86328125" style="257" bestFit="1" customWidth="1"/>
    <col min="4352" max="4592" width="9.1328125" style="257"/>
    <col min="4593" max="4593" width="53.33203125" style="257" customWidth="1"/>
    <col min="4594" max="4607" width="13.86328125" style="257" bestFit="1" customWidth="1"/>
    <col min="4608" max="4848" width="9.1328125" style="257"/>
    <col min="4849" max="4849" width="53.33203125" style="257" customWidth="1"/>
    <col min="4850" max="4863" width="13.86328125" style="257" bestFit="1" customWidth="1"/>
    <col min="4864" max="5104" width="9.1328125" style="257"/>
    <col min="5105" max="5105" width="53.33203125" style="257" customWidth="1"/>
    <col min="5106" max="5119" width="13.86328125" style="257" bestFit="1" customWidth="1"/>
    <col min="5120" max="5360" width="9.1328125" style="257"/>
    <col min="5361" max="5361" width="53.33203125" style="257" customWidth="1"/>
    <col min="5362" max="5375" width="13.86328125" style="257" bestFit="1" customWidth="1"/>
    <col min="5376" max="5616" width="9.1328125" style="257"/>
    <col min="5617" max="5617" width="53.33203125" style="257" customWidth="1"/>
    <col min="5618" max="5631" width="13.86328125" style="257" bestFit="1" customWidth="1"/>
    <col min="5632" max="5872" width="9.1328125" style="257"/>
    <col min="5873" max="5873" width="53.33203125" style="257" customWidth="1"/>
    <col min="5874" max="5887" width="13.86328125" style="257" bestFit="1" customWidth="1"/>
    <col min="5888" max="6128" width="9.1328125" style="257"/>
    <col min="6129" max="6129" width="53.33203125" style="257" customWidth="1"/>
    <col min="6130" max="6143" width="13.86328125" style="257" bestFit="1" customWidth="1"/>
    <col min="6144" max="6384" width="9.1328125" style="257"/>
    <col min="6385" max="6385" width="53.33203125" style="257" customWidth="1"/>
    <col min="6386" max="6399" width="13.86328125" style="257" bestFit="1" customWidth="1"/>
    <col min="6400" max="6640" width="9.1328125" style="257"/>
    <col min="6641" max="6641" width="53.33203125" style="257" customWidth="1"/>
    <col min="6642" max="6655" width="13.86328125" style="257" bestFit="1" customWidth="1"/>
    <col min="6656" max="6896" width="9.1328125" style="257"/>
    <col min="6897" max="6897" width="53.33203125" style="257" customWidth="1"/>
    <col min="6898" max="6911" width="13.86328125" style="257" bestFit="1" customWidth="1"/>
    <col min="6912" max="7152" width="9.1328125" style="257"/>
    <col min="7153" max="7153" width="53.33203125" style="257" customWidth="1"/>
    <col min="7154" max="7167" width="13.86328125" style="257" bestFit="1" customWidth="1"/>
    <col min="7168" max="7408" width="9.1328125" style="257"/>
    <col min="7409" max="7409" width="53.33203125" style="257" customWidth="1"/>
    <col min="7410" max="7423" width="13.86328125" style="257" bestFit="1" customWidth="1"/>
    <col min="7424" max="7664" width="9.1328125" style="257"/>
    <col min="7665" max="7665" width="53.33203125" style="257" customWidth="1"/>
    <col min="7666" max="7679" width="13.86328125" style="257" bestFit="1" customWidth="1"/>
    <col min="7680" max="7920" width="9.1328125" style="257"/>
    <col min="7921" max="7921" width="53.33203125" style="257" customWidth="1"/>
    <col min="7922" max="7935" width="13.86328125" style="257" bestFit="1" customWidth="1"/>
    <col min="7936" max="8176" width="9.1328125" style="257"/>
    <col min="8177" max="8177" width="53.33203125" style="257" customWidth="1"/>
    <col min="8178" max="8191" width="13.86328125" style="257" bestFit="1" customWidth="1"/>
    <col min="8192" max="8432" width="9.1328125" style="257"/>
    <col min="8433" max="8433" width="53.33203125" style="257" customWidth="1"/>
    <col min="8434" max="8447" width="13.86328125" style="257" bestFit="1" customWidth="1"/>
    <col min="8448" max="8688" width="9.1328125" style="257"/>
    <col min="8689" max="8689" width="53.33203125" style="257" customWidth="1"/>
    <col min="8690" max="8703" width="13.86328125" style="257" bestFit="1" customWidth="1"/>
    <col min="8704" max="8944" width="9.1328125" style="257"/>
    <col min="8945" max="8945" width="53.33203125" style="257" customWidth="1"/>
    <col min="8946" max="8959" width="13.86328125" style="257" bestFit="1" customWidth="1"/>
    <col min="8960" max="9200" width="9.1328125" style="257"/>
    <col min="9201" max="9201" width="53.33203125" style="257" customWidth="1"/>
    <col min="9202" max="9215" width="13.86328125" style="257" bestFit="1" customWidth="1"/>
    <col min="9216" max="9456" width="9.1328125" style="257"/>
    <col min="9457" max="9457" width="53.33203125" style="257" customWidth="1"/>
    <col min="9458" max="9471" width="13.86328125" style="257" bestFit="1" customWidth="1"/>
    <col min="9472" max="9712" width="9.1328125" style="257"/>
    <col min="9713" max="9713" width="53.33203125" style="257" customWidth="1"/>
    <col min="9714" max="9727" width="13.86328125" style="257" bestFit="1" customWidth="1"/>
    <col min="9728" max="9968" width="9.1328125" style="257"/>
    <col min="9969" max="9969" width="53.33203125" style="257" customWidth="1"/>
    <col min="9970" max="9983" width="13.86328125" style="257" bestFit="1" customWidth="1"/>
    <col min="9984" max="10224" width="9.1328125" style="257"/>
    <col min="10225" max="10225" width="53.33203125" style="257" customWidth="1"/>
    <col min="10226" max="10239" width="13.86328125" style="257" bestFit="1" customWidth="1"/>
    <col min="10240" max="10480" width="9.1328125" style="257"/>
    <col min="10481" max="10481" width="53.33203125" style="257" customWidth="1"/>
    <col min="10482" max="10495" width="13.86328125" style="257" bestFit="1" customWidth="1"/>
    <col min="10496" max="10736" width="9.1328125" style="257"/>
    <col min="10737" max="10737" width="53.33203125" style="257" customWidth="1"/>
    <col min="10738" max="10751" width="13.86328125" style="257" bestFit="1" customWidth="1"/>
    <col min="10752" max="10992" width="9.1328125" style="257"/>
    <col min="10993" max="10993" width="53.33203125" style="257" customWidth="1"/>
    <col min="10994" max="11007" width="13.86328125" style="257" bestFit="1" customWidth="1"/>
    <col min="11008" max="11248" width="9.1328125" style="257"/>
    <col min="11249" max="11249" width="53.33203125" style="257" customWidth="1"/>
    <col min="11250" max="11263" width="13.86328125" style="257" bestFit="1" customWidth="1"/>
    <col min="11264" max="11504" width="9.1328125" style="257"/>
    <col min="11505" max="11505" width="53.33203125" style="257" customWidth="1"/>
    <col min="11506" max="11519" width="13.86328125" style="257" bestFit="1" customWidth="1"/>
    <col min="11520" max="11760" width="9.1328125" style="257"/>
    <col min="11761" max="11761" width="53.33203125" style="257" customWidth="1"/>
    <col min="11762" max="11775" width="13.86328125" style="257" bestFit="1" customWidth="1"/>
    <col min="11776" max="12016" width="9.1328125" style="257"/>
    <col min="12017" max="12017" width="53.33203125" style="257" customWidth="1"/>
    <col min="12018" max="12031" width="13.86328125" style="257" bestFit="1" customWidth="1"/>
    <col min="12032" max="12272" width="9.1328125" style="257"/>
    <col min="12273" max="12273" width="53.33203125" style="257" customWidth="1"/>
    <col min="12274" max="12287" width="13.86328125" style="257" bestFit="1" customWidth="1"/>
    <col min="12288" max="12528" width="9.1328125" style="257"/>
    <col min="12529" max="12529" width="53.33203125" style="257" customWidth="1"/>
    <col min="12530" max="12543" width="13.86328125" style="257" bestFit="1" customWidth="1"/>
    <col min="12544" max="12784" width="9.1328125" style="257"/>
    <col min="12785" max="12785" width="53.33203125" style="257" customWidth="1"/>
    <col min="12786" max="12799" width="13.86328125" style="257" bestFit="1" customWidth="1"/>
    <col min="12800" max="13040" width="9.1328125" style="257"/>
    <col min="13041" max="13041" width="53.33203125" style="257" customWidth="1"/>
    <col min="13042" max="13055" width="13.86328125" style="257" bestFit="1" customWidth="1"/>
    <col min="13056" max="13296" width="9.1328125" style="257"/>
    <col min="13297" max="13297" width="53.33203125" style="257" customWidth="1"/>
    <col min="13298" max="13311" width="13.86328125" style="257" bestFit="1" customWidth="1"/>
    <col min="13312" max="13552" width="9.1328125" style="257"/>
    <col min="13553" max="13553" width="53.33203125" style="257" customWidth="1"/>
    <col min="13554" max="13567" width="13.86328125" style="257" bestFit="1" customWidth="1"/>
    <col min="13568" max="13808" width="9.1328125" style="257"/>
    <col min="13809" max="13809" width="53.33203125" style="257" customWidth="1"/>
    <col min="13810" max="13823" width="13.86328125" style="257" bestFit="1" customWidth="1"/>
    <col min="13824" max="14064" width="9.1328125" style="257"/>
    <col min="14065" max="14065" width="53.33203125" style="257" customWidth="1"/>
    <col min="14066" max="14079" width="13.86328125" style="257" bestFit="1" customWidth="1"/>
    <col min="14080" max="14320" width="9.1328125" style="257"/>
    <col min="14321" max="14321" width="53.33203125" style="257" customWidth="1"/>
    <col min="14322" max="14335" width="13.86328125" style="257" bestFit="1" customWidth="1"/>
    <col min="14336" max="14576" width="9.1328125" style="257"/>
    <col min="14577" max="14577" width="53.33203125" style="257" customWidth="1"/>
    <col min="14578" max="14591" width="13.86328125" style="257" bestFit="1" customWidth="1"/>
    <col min="14592" max="14832" width="9.1328125" style="257"/>
    <col min="14833" max="14833" width="53.33203125" style="257" customWidth="1"/>
    <col min="14834" max="14847" width="13.86328125" style="257" bestFit="1" customWidth="1"/>
    <col min="14848" max="15088" width="9.1328125" style="257"/>
    <col min="15089" max="15089" width="53.33203125" style="257" customWidth="1"/>
    <col min="15090" max="15103" width="13.86328125" style="257" bestFit="1" customWidth="1"/>
    <col min="15104" max="15344" width="9.1328125" style="257"/>
    <col min="15345" max="15345" width="53.33203125" style="257" customWidth="1"/>
    <col min="15346" max="15359" width="13.86328125" style="257" bestFit="1" customWidth="1"/>
    <col min="15360" max="15600" width="9.1328125" style="257"/>
    <col min="15601" max="15601" width="53.33203125" style="257" customWidth="1"/>
    <col min="15602" max="15615" width="13.86328125" style="257" bestFit="1" customWidth="1"/>
    <col min="15616" max="15856" width="9.1328125" style="257"/>
    <col min="15857" max="15857" width="53.33203125" style="257" customWidth="1"/>
    <col min="15858" max="15871" width="13.86328125" style="257" bestFit="1" customWidth="1"/>
    <col min="15872" max="16112" width="9.1328125" style="257"/>
    <col min="16113" max="16113" width="53.33203125" style="257" customWidth="1"/>
    <col min="16114" max="16127" width="13.86328125" style="257" bestFit="1" customWidth="1"/>
    <col min="16128" max="16384" width="9.1328125" style="257"/>
  </cols>
  <sheetData>
    <row r="3" spans="1:17" s="282" customFormat="1" ht="15.4" x14ac:dyDescent="0.35">
      <c r="A3" s="441" t="s">
        <v>141</v>
      </c>
      <c r="B3" s="441"/>
      <c r="C3" s="441"/>
      <c r="D3" s="441"/>
      <c r="E3" s="441"/>
      <c r="F3" s="441"/>
      <c r="G3" s="441"/>
      <c r="H3" s="441"/>
      <c r="I3" s="441"/>
    </row>
    <row r="4" spans="1:17" s="283" customFormat="1" ht="15.4" x14ac:dyDescent="0.35">
      <c r="A4" s="408" t="s">
        <v>281</v>
      </c>
      <c r="B4" s="408"/>
      <c r="C4" s="408"/>
      <c r="D4" s="408"/>
      <c r="E4" s="408"/>
      <c r="F4" s="408"/>
      <c r="G4" s="408"/>
      <c r="H4" s="408"/>
      <c r="I4" s="408"/>
    </row>
    <row r="5" spans="1:17" s="284" customFormat="1" ht="15.4" x14ac:dyDescent="0.35">
      <c r="A5" s="441" t="s">
        <v>145</v>
      </c>
      <c r="B5" s="441"/>
      <c r="C5" s="441"/>
      <c r="D5" s="441"/>
      <c r="E5" s="441"/>
      <c r="F5" s="441"/>
      <c r="G5" s="441"/>
      <c r="H5" s="441"/>
      <c r="I5" s="441"/>
    </row>
    <row r="6" spans="1:17" x14ac:dyDescent="0.35">
      <c r="A6" s="258"/>
      <c r="B6" s="259"/>
      <c r="C6" s="259"/>
    </row>
    <row r="7" spans="1:17" x14ac:dyDescent="0.35">
      <c r="A7" s="260" t="s">
        <v>146</v>
      </c>
      <c r="B7" s="261" t="s">
        <v>147</v>
      </c>
      <c r="C7" s="261" t="s">
        <v>148</v>
      </c>
      <c r="D7" s="261" t="s">
        <v>149</v>
      </c>
      <c r="E7" s="261" t="s">
        <v>161</v>
      </c>
      <c r="F7" s="261" t="s">
        <v>169</v>
      </c>
      <c r="G7" s="261" t="s">
        <v>177</v>
      </c>
      <c r="H7" s="261" t="s">
        <v>254</v>
      </c>
      <c r="I7" s="261" t="s">
        <v>287</v>
      </c>
    </row>
    <row r="8" spans="1:17" x14ac:dyDescent="0.35">
      <c r="A8" s="262" t="s">
        <v>150</v>
      </c>
      <c r="B8" s="263">
        <v>1991</v>
      </c>
      <c r="C8" s="263">
        <v>1703</v>
      </c>
      <c r="D8" s="263">
        <v>1514</v>
      </c>
      <c r="E8" s="263">
        <v>1536</v>
      </c>
      <c r="F8" s="263">
        <v>1365</v>
      </c>
      <c r="G8" s="263">
        <v>1425</v>
      </c>
      <c r="H8" s="263">
        <v>1213</v>
      </c>
      <c r="I8" s="263">
        <v>1084</v>
      </c>
    </row>
    <row r="9" spans="1:17" s="265" customFormat="1" x14ac:dyDescent="0.35">
      <c r="A9" s="264" t="s">
        <v>151</v>
      </c>
      <c r="B9" s="263">
        <v>466</v>
      </c>
      <c r="C9" s="263">
        <v>529</v>
      </c>
      <c r="D9" s="263">
        <v>605</v>
      </c>
      <c r="E9" s="263">
        <v>727</v>
      </c>
      <c r="F9" s="263">
        <v>619</v>
      </c>
      <c r="G9" s="263">
        <v>580</v>
      </c>
      <c r="H9" s="263">
        <v>637</v>
      </c>
      <c r="I9" s="263">
        <v>560</v>
      </c>
    </row>
    <row r="10" spans="1:17" ht="28.5" x14ac:dyDescent="0.35">
      <c r="A10" s="264" t="s">
        <v>179</v>
      </c>
      <c r="B10" s="263">
        <v>538</v>
      </c>
      <c r="C10" s="263">
        <v>317</v>
      </c>
      <c r="D10" s="263">
        <v>157</v>
      </c>
      <c r="E10" s="263">
        <v>266</v>
      </c>
      <c r="F10" s="263">
        <v>268</v>
      </c>
      <c r="G10" s="263">
        <v>351</v>
      </c>
      <c r="H10" s="263">
        <v>170</v>
      </c>
      <c r="I10" s="263">
        <v>264</v>
      </c>
    </row>
    <row r="11" spans="1:17" x14ac:dyDescent="0.35">
      <c r="A11" s="266" t="s">
        <v>152</v>
      </c>
      <c r="B11" s="267">
        <v>0.23405323957810148</v>
      </c>
      <c r="C11" s="267">
        <v>0.31062830299471522</v>
      </c>
      <c r="D11" s="267">
        <v>0.39960369881109642</v>
      </c>
      <c r="E11" s="267">
        <v>0.47330729166666674</v>
      </c>
      <c r="F11" s="267">
        <v>0.45347985347985348</v>
      </c>
      <c r="G11" s="267">
        <v>0.40701754385964911</v>
      </c>
      <c r="H11" s="267">
        <v>0.52514427040395717</v>
      </c>
      <c r="I11" s="267">
        <v>0.51660516605166096</v>
      </c>
      <c r="O11" s="265"/>
      <c r="P11" s="265"/>
      <c r="Q11" s="265"/>
    </row>
    <row r="12" spans="1:17" x14ac:dyDescent="0.35">
      <c r="A12" s="264" t="s">
        <v>153</v>
      </c>
      <c r="B12" s="263">
        <v>1004</v>
      </c>
      <c r="C12" s="263">
        <f>C10+C9</f>
        <v>846</v>
      </c>
      <c r="D12" s="263">
        <f>D10+D9</f>
        <v>762</v>
      </c>
      <c r="E12" s="263">
        <f>E10+E9</f>
        <v>993</v>
      </c>
      <c r="F12" s="263">
        <f>F10+F9</f>
        <v>887</v>
      </c>
      <c r="G12" s="263">
        <f>G10+G9</f>
        <v>931</v>
      </c>
      <c r="H12" s="263">
        <f>H9+H10</f>
        <v>807</v>
      </c>
      <c r="I12" s="263">
        <v>824</v>
      </c>
    </row>
    <row r="13" spans="1:17" ht="14.65" thickBot="1" x14ac:dyDescent="0.4">
      <c r="A13" s="268" t="s">
        <v>154</v>
      </c>
      <c r="B13" s="267">
        <v>0.50426921145153192</v>
      </c>
      <c r="C13" s="267">
        <v>0.49677040516735166</v>
      </c>
      <c r="D13" s="267">
        <v>0.50330250990752967</v>
      </c>
      <c r="E13" s="267">
        <v>0.646484375</v>
      </c>
      <c r="F13" s="267">
        <v>0.64981684981684973</v>
      </c>
      <c r="G13" s="267">
        <v>0.65333333333333299</v>
      </c>
      <c r="H13" s="267">
        <f>H12/H8</f>
        <v>0.66529266281945587</v>
      </c>
      <c r="I13" s="267">
        <v>0.76014760147601479</v>
      </c>
    </row>
    <row r="14" spans="1:17" x14ac:dyDescent="0.35">
      <c r="A14" s="269" t="s">
        <v>155</v>
      </c>
      <c r="B14" s="270">
        <v>416060412</v>
      </c>
      <c r="C14" s="270">
        <v>334831455</v>
      </c>
      <c r="D14" s="270">
        <v>294935519</v>
      </c>
      <c r="E14" s="270">
        <v>260881224</v>
      </c>
      <c r="F14" s="270">
        <v>240476585</v>
      </c>
      <c r="G14" s="270">
        <v>263695102</v>
      </c>
      <c r="H14" s="270">
        <v>224744976</v>
      </c>
      <c r="I14" s="270">
        <v>210915050</v>
      </c>
    </row>
    <row r="15" spans="1:17" x14ac:dyDescent="0.35">
      <c r="A15" s="264" t="s">
        <v>181</v>
      </c>
      <c r="B15" s="271">
        <v>81895282</v>
      </c>
      <c r="C15" s="271">
        <v>80060232</v>
      </c>
      <c r="D15" s="271">
        <v>92786355</v>
      </c>
      <c r="E15" s="271">
        <v>101663040</v>
      </c>
      <c r="F15" s="271">
        <v>89677557</v>
      </c>
      <c r="G15" s="271">
        <v>91683104</v>
      </c>
      <c r="H15" s="271">
        <v>104001032</v>
      </c>
      <c r="I15" s="271">
        <v>96443015</v>
      </c>
    </row>
    <row r="16" spans="1:17" s="265" customFormat="1" x14ac:dyDescent="0.35">
      <c r="A16" s="264" t="s">
        <v>180</v>
      </c>
      <c r="B16" s="272">
        <v>208970.57358111502</v>
      </c>
      <c r="C16" s="272">
        <f>C14/C8</f>
        <v>196612.71579565472</v>
      </c>
      <c r="D16" s="272">
        <f t="shared" ref="C16:F17" si="0">D14/D8</f>
        <v>194805.49471598415</v>
      </c>
      <c r="E16" s="272">
        <f t="shared" si="0"/>
        <v>169844.546875</v>
      </c>
      <c r="F16" s="272">
        <f t="shared" si="0"/>
        <v>176173.32234432234</v>
      </c>
      <c r="G16" s="272">
        <f>G14/G8</f>
        <v>185049.19438596492</v>
      </c>
      <c r="H16" s="272">
        <f>H14/H8</f>
        <v>185280.27699917561</v>
      </c>
      <c r="I16" s="272">
        <v>194571.07933579336</v>
      </c>
    </row>
    <row r="17" spans="1:9" x14ac:dyDescent="0.35">
      <c r="A17" s="264" t="s">
        <v>156</v>
      </c>
      <c r="B17" s="272">
        <v>175740.94849785409</v>
      </c>
      <c r="C17" s="272">
        <f t="shared" si="0"/>
        <v>151342.59357277883</v>
      </c>
      <c r="D17" s="272">
        <f t="shared" si="0"/>
        <v>153365.87603305784</v>
      </c>
      <c r="E17" s="272">
        <f t="shared" si="0"/>
        <v>139839.11966987621</v>
      </c>
      <c r="F17" s="272">
        <f t="shared" si="0"/>
        <v>144874.8901453958</v>
      </c>
      <c r="G17" s="272">
        <f>G15/G9</f>
        <v>158074.31724137932</v>
      </c>
      <c r="H17" s="272">
        <f>H15/H9</f>
        <v>163266.92621664051</v>
      </c>
      <c r="I17" s="272">
        <v>172219.66964285713</v>
      </c>
    </row>
    <row r="18" spans="1:9" x14ac:dyDescent="0.35">
      <c r="A18" s="266" t="s">
        <v>157</v>
      </c>
      <c r="B18" s="267">
        <v>0.19683507403727707</v>
      </c>
      <c r="C18" s="267">
        <v>0.23910606606538803</v>
      </c>
      <c r="D18" s="267">
        <v>0.31459878184424439</v>
      </c>
      <c r="E18" s="267">
        <v>0.38969090393412137</v>
      </c>
      <c r="F18" s="267">
        <v>0.3729159618596547</v>
      </c>
      <c r="G18" s="267">
        <v>0.34768603324304498</v>
      </c>
      <c r="H18" s="267">
        <v>0.46275130973339312</v>
      </c>
      <c r="I18" s="267">
        <v>0.45725999638242998</v>
      </c>
    </row>
    <row r="19" spans="1:9" x14ac:dyDescent="0.35">
      <c r="A19" s="273" t="s">
        <v>158</v>
      </c>
      <c r="B19" s="274"/>
      <c r="C19" s="274"/>
      <c r="D19" s="274"/>
      <c r="E19" s="274"/>
      <c r="F19" s="274"/>
      <c r="G19" s="274"/>
      <c r="H19" s="274"/>
      <c r="I19" s="274"/>
    </row>
    <row r="20" spans="1:9" s="265" customFormat="1" x14ac:dyDescent="0.35">
      <c r="A20" s="264" t="s">
        <v>155</v>
      </c>
      <c r="B20" s="271">
        <v>93493707</v>
      </c>
      <c r="C20" s="271">
        <v>100534407</v>
      </c>
      <c r="D20" s="271">
        <v>117078912</v>
      </c>
      <c r="E20" s="271">
        <v>116197414</v>
      </c>
      <c r="F20" s="271">
        <v>101624564</v>
      </c>
      <c r="G20" s="271">
        <v>100740699</v>
      </c>
      <c r="H20" s="271">
        <v>114137806</v>
      </c>
      <c r="I20" s="271">
        <v>106434632</v>
      </c>
    </row>
    <row r="21" spans="1:9" x14ac:dyDescent="0.35">
      <c r="A21" s="264" t="s">
        <v>181</v>
      </c>
      <c r="B21" s="271">
        <v>81895282</v>
      </c>
      <c r="C21" s="271">
        <v>80060232</v>
      </c>
      <c r="D21" s="271">
        <v>92786355</v>
      </c>
      <c r="E21" s="271">
        <f>E15</f>
        <v>101663040</v>
      </c>
      <c r="F21" s="271">
        <f>F15</f>
        <v>89677557</v>
      </c>
      <c r="G21" s="271">
        <f>G15</f>
        <v>91683104</v>
      </c>
      <c r="H21" s="271">
        <v>104001032</v>
      </c>
      <c r="I21" s="271">
        <v>96443015</v>
      </c>
    </row>
    <row r="22" spans="1:9" x14ac:dyDescent="0.35">
      <c r="A22" s="266" t="s">
        <v>157</v>
      </c>
      <c r="B22" s="267">
        <v>0.87594432425275426</v>
      </c>
      <c r="C22" s="267">
        <v>0.79634658808899128</v>
      </c>
      <c r="D22" s="267">
        <v>0.79251125087325713</v>
      </c>
      <c r="E22" s="267">
        <v>0.87491654504462557</v>
      </c>
      <c r="F22" s="267">
        <v>0.88243977115611538</v>
      </c>
      <c r="G22" s="267">
        <v>0.91009001237920728</v>
      </c>
      <c r="H22" s="267">
        <v>0.91118828760384618</v>
      </c>
      <c r="I22" s="267">
        <v>0.9061243806433229</v>
      </c>
    </row>
    <row r="23" spans="1:9" x14ac:dyDescent="0.35">
      <c r="A23" s="273" t="s">
        <v>143</v>
      </c>
      <c r="B23" s="275"/>
      <c r="C23" s="275"/>
      <c r="D23" s="275"/>
      <c r="E23" s="275"/>
      <c r="F23" s="275"/>
      <c r="G23" s="275"/>
      <c r="H23" s="275"/>
      <c r="I23" s="275"/>
    </row>
    <row r="24" spans="1:9" x14ac:dyDescent="0.35">
      <c r="A24" s="264" t="s">
        <v>150</v>
      </c>
      <c r="B24" s="263">
        <v>1703</v>
      </c>
      <c r="C24" s="263">
        <v>1438</v>
      </c>
      <c r="D24" s="263">
        <v>1278</v>
      </c>
      <c r="E24" s="263">
        <v>1321</v>
      </c>
      <c r="F24" s="263">
        <v>1176</v>
      </c>
      <c r="G24" s="263">
        <v>1253</v>
      </c>
      <c r="H24" s="263">
        <v>1062</v>
      </c>
      <c r="I24" s="263">
        <v>944</v>
      </c>
    </row>
    <row r="25" spans="1:9" x14ac:dyDescent="0.35">
      <c r="A25" s="264" t="s">
        <v>151</v>
      </c>
      <c r="B25" s="263">
        <v>410</v>
      </c>
      <c r="C25" s="263">
        <v>456</v>
      </c>
      <c r="D25" s="263">
        <v>508</v>
      </c>
      <c r="E25" s="263">
        <v>621</v>
      </c>
      <c r="F25" s="263">
        <v>544</v>
      </c>
      <c r="G25" s="263">
        <v>519</v>
      </c>
      <c r="H25" s="263">
        <v>554</v>
      </c>
      <c r="I25" s="263">
        <v>486</v>
      </c>
    </row>
    <row r="26" spans="1:9" x14ac:dyDescent="0.35">
      <c r="A26" s="266" t="s">
        <v>152</v>
      </c>
      <c r="B26" s="267">
        <v>0.24075161479741636</v>
      </c>
      <c r="C26" s="267">
        <v>0.31710709318497915</v>
      </c>
      <c r="D26" s="267">
        <v>0.39749608763693273</v>
      </c>
      <c r="E26" s="267">
        <v>0.47009841029523086</v>
      </c>
      <c r="F26" s="267">
        <v>0.4625850340136054</v>
      </c>
      <c r="G26" s="267">
        <v>0.41420590582601752</v>
      </c>
      <c r="H26" s="267">
        <v>0.5216572504708098</v>
      </c>
      <c r="I26" s="267">
        <v>0.51483050847457623</v>
      </c>
    </row>
    <row r="27" spans="1:9" x14ac:dyDescent="0.35">
      <c r="A27" s="264" t="s">
        <v>159</v>
      </c>
      <c r="B27" s="267">
        <v>0.85534907081868417</v>
      </c>
      <c r="C27" s="267">
        <v>0.84439224897240162</v>
      </c>
      <c r="D27" s="267">
        <v>0.84412153236459697</v>
      </c>
      <c r="E27" s="267">
        <v>0.86002604166666652</v>
      </c>
      <c r="F27" s="267">
        <v>0.86153846153846159</v>
      </c>
      <c r="G27" s="267">
        <v>0.87929824561403502</v>
      </c>
      <c r="H27" s="267">
        <v>0.87551525144270403</v>
      </c>
      <c r="I27" s="267">
        <v>0.87084870848708484</v>
      </c>
    </row>
    <row r="28" spans="1:9" x14ac:dyDescent="0.35">
      <c r="A28" s="264" t="s">
        <v>160</v>
      </c>
      <c r="B28" s="267">
        <v>0.87982832618025753</v>
      </c>
      <c r="C28" s="267">
        <v>0.8620037807183365</v>
      </c>
      <c r="D28" s="267">
        <v>0.83966942148760326</v>
      </c>
      <c r="E28" s="267">
        <v>0.85419532324621739</v>
      </c>
      <c r="F28" s="267">
        <v>0.87883683360258469</v>
      </c>
      <c r="G28" s="267">
        <v>0.89482758620689651</v>
      </c>
      <c r="H28" s="267">
        <v>0.86970172684458402</v>
      </c>
      <c r="I28" s="267">
        <v>0.86785714285714288</v>
      </c>
    </row>
    <row r="29" spans="1:9" x14ac:dyDescent="0.35">
      <c r="A29" s="273" t="s">
        <v>144</v>
      </c>
      <c r="B29" s="275"/>
      <c r="C29" s="275"/>
      <c r="D29" s="275"/>
      <c r="E29" s="275"/>
      <c r="F29" s="275"/>
      <c r="G29" s="275"/>
      <c r="H29" s="275"/>
      <c r="I29" s="275"/>
    </row>
    <row r="30" spans="1:9" x14ac:dyDescent="0.35">
      <c r="A30" s="264" t="s">
        <v>150</v>
      </c>
      <c r="B30" s="263">
        <v>288</v>
      </c>
      <c r="C30" s="263">
        <v>265</v>
      </c>
      <c r="D30" s="263">
        <v>236</v>
      </c>
      <c r="E30" s="263">
        <v>215</v>
      </c>
      <c r="F30" s="263">
        <v>189</v>
      </c>
      <c r="G30" s="263">
        <v>172</v>
      </c>
      <c r="H30" s="263">
        <v>151</v>
      </c>
      <c r="I30" s="263">
        <v>140</v>
      </c>
    </row>
    <row r="31" spans="1:9" x14ac:dyDescent="0.35">
      <c r="A31" s="264" t="s">
        <v>151</v>
      </c>
      <c r="B31" s="263">
        <v>56</v>
      </c>
      <c r="C31" s="263">
        <v>73</v>
      </c>
      <c r="D31" s="263">
        <v>97</v>
      </c>
      <c r="E31" s="263">
        <v>106</v>
      </c>
      <c r="F31" s="263">
        <v>75</v>
      </c>
      <c r="G31" s="263">
        <v>61</v>
      </c>
      <c r="H31" s="263">
        <v>83</v>
      </c>
      <c r="I31" s="263">
        <v>74</v>
      </c>
    </row>
    <row r="32" spans="1:9" x14ac:dyDescent="0.35">
      <c r="A32" s="266" t="s">
        <v>152</v>
      </c>
      <c r="B32" s="267">
        <v>0.19444444444444448</v>
      </c>
      <c r="C32" s="267">
        <v>0.27547169811320754</v>
      </c>
      <c r="D32" s="267">
        <v>0.41101694915254244</v>
      </c>
      <c r="E32" s="267">
        <v>0.49302325581395351</v>
      </c>
      <c r="F32" s="267">
        <v>0.39682539682539686</v>
      </c>
      <c r="G32" s="267">
        <v>0.35465116279069769</v>
      </c>
      <c r="H32" s="267">
        <v>0.54966887417218546</v>
      </c>
      <c r="I32" s="267">
        <v>0.52857142857142858</v>
      </c>
    </row>
    <row r="33" spans="1:9" x14ac:dyDescent="0.35">
      <c r="A33" s="264" t="s">
        <v>159</v>
      </c>
      <c r="B33" s="267">
        <v>0.14465092918131592</v>
      </c>
      <c r="C33" s="267">
        <v>0.15560775102759836</v>
      </c>
      <c r="D33" s="267">
        <v>0.15587846763540292</v>
      </c>
      <c r="E33" s="267">
        <v>0.13997395833333334</v>
      </c>
      <c r="F33" s="267">
        <v>0.13846153846153847</v>
      </c>
      <c r="G33" s="267">
        <v>0.12070175438596492</v>
      </c>
      <c r="H33" s="267">
        <v>0.12448474855729597</v>
      </c>
      <c r="I33" s="267">
        <v>0.12915129151291513</v>
      </c>
    </row>
    <row r="34" spans="1:9" s="188" customFormat="1" x14ac:dyDescent="0.35">
      <c r="A34" s="276" t="s">
        <v>160</v>
      </c>
      <c r="B34" s="277">
        <v>0.12017167381974249</v>
      </c>
      <c r="C34" s="277">
        <v>0.13799621928166353</v>
      </c>
      <c r="D34" s="277">
        <v>0.16033057851239668</v>
      </c>
      <c r="E34" s="277">
        <v>0.14580467675378267</v>
      </c>
      <c r="F34" s="277">
        <v>0.12116316639741517</v>
      </c>
      <c r="G34" s="277">
        <v>0.10517241379310345</v>
      </c>
      <c r="H34" s="277">
        <v>0.13029827315541601</v>
      </c>
      <c r="I34" s="277">
        <v>0.13214285714285715</v>
      </c>
    </row>
    <row r="35" spans="1:9" s="179" customFormat="1" x14ac:dyDescent="0.35">
      <c r="A35" s="278"/>
      <c r="B35" s="279"/>
      <c r="C35" s="279"/>
      <c r="D35" s="257"/>
      <c r="E35" s="257"/>
      <c r="F35" s="257"/>
      <c r="G35" s="257"/>
      <c r="H35" s="257"/>
      <c r="I35" s="257"/>
    </row>
    <row r="36" spans="1:9" s="179" customFormat="1" x14ac:dyDescent="0.35">
      <c r="A36" s="179" t="s">
        <v>73</v>
      </c>
      <c r="B36" s="188"/>
      <c r="C36" s="188"/>
      <c r="D36" s="280"/>
      <c r="E36" s="280"/>
      <c r="F36" s="280"/>
      <c r="G36" s="188"/>
      <c r="H36" s="188"/>
      <c r="I36" s="188"/>
    </row>
    <row r="37" spans="1:9" s="188" customFormat="1" x14ac:dyDescent="0.35">
      <c r="A37" s="179" t="s">
        <v>74</v>
      </c>
      <c r="D37" s="280"/>
      <c r="E37" s="280"/>
      <c r="F37" s="280"/>
      <c r="G37" s="179"/>
      <c r="H37" s="179"/>
      <c r="I37" s="179"/>
    </row>
    <row r="38" spans="1:9" x14ac:dyDescent="0.35">
      <c r="A38" s="179"/>
      <c r="B38" s="188"/>
      <c r="C38" s="188"/>
      <c r="D38" s="280"/>
      <c r="E38" s="280"/>
      <c r="F38" s="280"/>
      <c r="G38" s="179"/>
      <c r="H38" s="179"/>
      <c r="I38" s="179"/>
    </row>
    <row r="39" spans="1:9" x14ac:dyDescent="0.35">
      <c r="A39" s="153" t="s">
        <v>286</v>
      </c>
      <c r="D39" s="281"/>
      <c r="E39" s="281"/>
      <c r="F39" s="281"/>
      <c r="G39" s="188"/>
      <c r="H39" s="188"/>
      <c r="I39" s="188"/>
    </row>
  </sheetData>
  <mergeCells count="3">
    <mergeCell ref="A4:I4"/>
    <mergeCell ref="A5:I5"/>
    <mergeCell ref="A3:I3"/>
  </mergeCells>
  <printOptions horizontalCentered="1"/>
  <pageMargins left="0" right="0" top="0.39370078740157483" bottom="0.39370078740157483" header="0" footer="0"/>
  <pageSetup scale="82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5"/>
  <sheetViews>
    <sheetView zoomScaleNormal="100" workbookViewId="0">
      <selection sqref="A1:I1"/>
    </sheetView>
  </sheetViews>
  <sheetFormatPr defaultColWidth="9.1328125" defaultRowHeight="14.25" x14ac:dyDescent="0.35"/>
  <cols>
    <col min="1" max="1" width="77.73046875" style="75" customWidth="1"/>
    <col min="2" max="7" width="17.6640625" style="252" customWidth="1"/>
    <col min="8" max="8" width="20.33203125" style="144" customWidth="1"/>
    <col min="9" max="9" width="23.6640625" style="145" customWidth="1"/>
    <col min="10" max="16384" width="9.1328125" style="75"/>
  </cols>
  <sheetData>
    <row r="1" spans="1:9" s="285" customFormat="1" ht="15.4" x14ac:dyDescent="0.35">
      <c r="A1" s="412" t="s">
        <v>182</v>
      </c>
      <c r="B1" s="412"/>
      <c r="C1" s="412"/>
      <c r="D1" s="412"/>
      <c r="E1" s="412"/>
      <c r="F1" s="412"/>
      <c r="G1" s="412"/>
      <c r="H1" s="412"/>
      <c r="I1" s="412"/>
    </row>
    <row r="2" spans="1:9" s="285" customFormat="1" ht="15.4" x14ac:dyDescent="0.35">
      <c r="B2" s="286"/>
      <c r="C2" s="286"/>
      <c r="D2" s="286"/>
      <c r="E2" s="286"/>
      <c r="F2" s="286"/>
      <c r="G2" s="286"/>
      <c r="H2" s="287"/>
      <c r="I2" s="288"/>
    </row>
    <row r="3" spans="1:9" s="285" customFormat="1" ht="15.4" x14ac:dyDescent="0.35">
      <c r="A3" s="419" t="s">
        <v>62</v>
      </c>
      <c r="B3" s="419"/>
      <c r="C3" s="419"/>
      <c r="D3" s="419"/>
      <c r="E3" s="419"/>
      <c r="F3" s="419"/>
      <c r="G3" s="419"/>
      <c r="H3" s="419"/>
      <c r="I3" s="419"/>
    </row>
    <row r="4" spans="1:9" s="285" customFormat="1" ht="15.4" x14ac:dyDescent="0.35">
      <c r="A4" s="408" t="s">
        <v>281</v>
      </c>
      <c r="B4" s="408"/>
      <c r="C4" s="408"/>
      <c r="D4" s="408"/>
      <c r="E4" s="408"/>
      <c r="F4" s="408"/>
      <c r="G4" s="408"/>
      <c r="H4" s="408"/>
      <c r="I4" s="408"/>
    </row>
    <row r="5" spans="1:9" s="285" customFormat="1" ht="15.4" x14ac:dyDescent="0.35">
      <c r="A5" s="419" t="s">
        <v>193</v>
      </c>
      <c r="B5" s="419"/>
      <c r="C5" s="419"/>
      <c r="D5" s="419"/>
      <c r="E5" s="419"/>
      <c r="F5" s="419"/>
      <c r="G5" s="419"/>
      <c r="H5" s="419"/>
      <c r="I5" s="419"/>
    </row>
    <row r="6" spans="1:9" x14ac:dyDescent="0.35">
      <c r="A6" s="289"/>
      <c r="B6" s="290"/>
      <c r="C6" s="290"/>
      <c r="D6" s="290"/>
      <c r="E6" s="290"/>
      <c r="F6" s="290"/>
      <c r="G6" s="290"/>
      <c r="H6" s="291"/>
      <c r="I6" s="291"/>
    </row>
    <row r="7" spans="1:9" x14ac:dyDescent="0.35">
      <c r="A7" s="413" t="s">
        <v>164</v>
      </c>
      <c r="B7" s="414"/>
      <c r="C7" s="414"/>
      <c r="D7" s="414"/>
      <c r="E7" s="414"/>
      <c r="F7" s="414"/>
      <c r="G7" s="414"/>
      <c r="H7" s="414"/>
      <c r="I7" s="415"/>
    </row>
    <row r="8" spans="1:9" x14ac:dyDescent="0.35">
      <c r="A8" s="292"/>
      <c r="B8" s="293"/>
      <c r="C8" s="293"/>
      <c r="D8" s="293"/>
      <c r="E8" s="294"/>
      <c r="F8" s="294"/>
      <c r="G8" s="294"/>
      <c r="H8" s="295"/>
      <c r="I8" s="295"/>
    </row>
    <row r="9" spans="1:9" x14ac:dyDescent="0.35">
      <c r="A9" s="416" t="s">
        <v>192</v>
      </c>
      <c r="B9" s="420" t="s">
        <v>132</v>
      </c>
      <c r="C9" s="421"/>
      <c r="D9" s="422"/>
      <c r="E9" s="421" t="s">
        <v>135</v>
      </c>
      <c r="F9" s="421"/>
      <c r="G9" s="421"/>
      <c r="H9" s="481" t="s">
        <v>66</v>
      </c>
      <c r="I9" s="483" t="s">
        <v>67</v>
      </c>
    </row>
    <row r="10" spans="1:9" ht="28.5" x14ac:dyDescent="0.35">
      <c r="A10" s="417"/>
      <c r="B10" s="17" t="s">
        <v>63</v>
      </c>
      <c r="C10" s="11" t="s">
        <v>64</v>
      </c>
      <c r="D10" s="18" t="s">
        <v>65</v>
      </c>
      <c r="E10" s="11" t="s">
        <v>63</v>
      </c>
      <c r="F10" s="11" t="s">
        <v>64</v>
      </c>
      <c r="G10" s="12" t="s">
        <v>65</v>
      </c>
      <c r="H10" s="480"/>
      <c r="I10" s="482"/>
    </row>
    <row r="11" spans="1:9" x14ac:dyDescent="0.35">
      <c r="A11" s="418"/>
      <c r="B11" s="19" t="s">
        <v>68</v>
      </c>
      <c r="C11" s="13" t="s">
        <v>68</v>
      </c>
      <c r="D11" s="20" t="s">
        <v>137</v>
      </c>
      <c r="E11" s="13" t="s">
        <v>68</v>
      </c>
      <c r="F11" s="13" t="s">
        <v>68</v>
      </c>
      <c r="G11" s="14" t="s">
        <v>137</v>
      </c>
      <c r="H11" s="296" t="s">
        <v>237</v>
      </c>
      <c r="I11" s="297" t="s">
        <v>237</v>
      </c>
    </row>
    <row r="12" spans="1:9" s="298" customFormat="1" x14ac:dyDescent="0.35">
      <c r="A12" s="298" t="s">
        <v>176</v>
      </c>
      <c r="B12" s="26">
        <v>98</v>
      </c>
      <c r="C12" s="27">
        <v>336</v>
      </c>
      <c r="D12" s="299">
        <v>19982030</v>
      </c>
      <c r="E12" s="300">
        <v>42</v>
      </c>
      <c r="F12" s="300">
        <v>140</v>
      </c>
      <c r="G12" s="74">
        <v>7259232</v>
      </c>
      <c r="H12" s="41">
        <v>0.42857142857142855</v>
      </c>
      <c r="I12" s="42">
        <v>0.36328801428083135</v>
      </c>
    </row>
    <row r="13" spans="1:9" x14ac:dyDescent="0.35">
      <c r="A13" s="54" t="s">
        <v>262</v>
      </c>
      <c r="B13" s="22">
        <v>1</v>
      </c>
      <c r="C13" s="23">
        <v>1</v>
      </c>
      <c r="D13" s="398">
        <v>399800</v>
      </c>
      <c r="E13" s="93">
        <v>0</v>
      </c>
      <c r="F13" s="23">
        <v>0</v>
      </c>
      <c r="G13" s="138">
        <v>0</v>
      </c>
      <c r="H13" s="59">
        <v>0</v>
      </c>
      <c r="I13" s="60">
        <v>0</v>
      </c>
    </row>
    <row r="14" spans="1:9" x14ac:dyDescent="0.35">
      <c r="A14" s="54" t="s">
        <v>16</v>
      </c>
      <c r="B14" s="22">
        <v>4</v>
      </c>
      <c r="C14" s="23">
        <v>17</v>
      </c>
      <c r="D14" s="398">
        <v>1077297</v>
      </c>
      <c r="E14" s="93">
        <v>1</v>
      </c>
      <c r="F14" s="23">
        <v>1</v>
      </c>
      <c r="G14" s="138">
        <v>86919</v>
      </c>
      <c r="H14" s="59">
        <v>0.25</v>
      </c>
      <c r="I14" s="60">
        <v>8.0682485888292646E-2</v>
      </c>
    </row>
    <row r="15" spans="1:9" s="298" customFormat="1" x14ac:dyDescent="0.35">
      <c r="A15" s="75" t="s">
        <v>263</v>
      </c>
      <c r="B15" s="21">
        <v>2</v>
      </c>
      <c r="C15" s="15">
        <v>6</v>
      </c>
      <c r="D15" s="399">
        <v>569220</v>
      </c>
      <c r="E15" s="93">
        <v>0</v>
      </c>
      <c r="F15" s="15">
        <v>0</v>
      </c>
      <c r="G15" s="94">
        <v>0</v>
      </c>
      <c r="H15" s="59">
        <v>0</v>
      </c>
      <c r="I15" s="60">
        <v>0</v>
      </c>
    </row>
    <row r="16" spans="1:9" x14ac:dyDescent="0.35">
      <c r="A16" s="206" t="s">
        <v>264</v>
      </c>
      <c r="B16" s="22">
        <v>4</v>
      </c>
      <c r="C16" s="23">
        <v>10</v>
      </c>
      <c r="D16" s="398">
        <v>478612</v>
      </c>
      <c r="E16" s="93">
        <v>1</v>
      </c>
      <c r="F16" s="93">
        <v>5</v>
      </c>
      <c r="G16" s="79">
        <v>234363</v>
      </c>
      <c r="H16" s="59">
        <v>0.25</v>
      </c>
      <c r="I16" s="60">
        <v>0.48967221883279149</v>
      </c>
    </row>
    <row r="17" spans="1:9" x14ac:dyDescent="0.35">
      <c r="A17" s="206" t="s">
        <v>43</v>
      </c>
      <c r="B17" s="22">
        <v>4</v>
      </c>
      <c r="C17" s="23">
        <v>8</v>
      </c>
      <c r="D17" s="398">
        <v>543356</v>
      </c>
      <c r="E17" s="93">
        <v>1</v>
      </c>
      <c r="F17" s="93">
        <v>1</v>
      </c>
      <c r="G17" s="79">
        <v>64835</v>
      </c>
      <c r="H17" s="59">
        <v>0.25</v>
      </c>
      <c r="I17" s="60">
        <v>0.11932324295673555</v>
      </c>
    </row>
    <row r="18" spans="1:9" s="301" customFormat="1" x14ac:dyDescent="0.35">
      <c r="A18" s="206" t="s">
        <v>257</v>
      </c>
      <c r="B18" s="21">
        <v>2</v>
      </c>
      <c r="C18" s="15">
        <v>3</v>
      </c>
      <c r="D18" s="398">
        <v>312740</v>
      </c>
      <c r="E18" s="93">
        <v>1</v>
      </c>
      <c r="F18" s="15">
        <v>1</v>
      </c>
      <c r="G18" s="138">
        <v>75503</v>
      </c>
      <c r="H18" s="59">
        <v>0.5</v>
      </c>
      <c r="I18" s="60">
        <v>0.24142418622497921</v>
      </c>
    </row>
    <row r="19" spans="1:9" s="301" customFormat="1" x14ac:dyDescent="0.35">
      <c r="A19" s="206" t="s">
        <v>3</v>
      </c>
      <c r="B19" s="21">
        <v>42</v>
      </c>
      <c r="C19" s="15">
        <v>170</v>
      </c>
      <c r="D19" s="399">
        <v>10101819</v>
      </c>
      <c r="E19" s="93">
        <v>23</v>
      </c>
      <c r="F19" s="15">
        <v>92</v>
      </c>
      <c r="G19" s="94">
        <v>5019051</v>
      </c>
      <c r="H19" s="59">
        <v>0.54761904761904767</v>
      </c>
      <c r="I19" s="60">
        <v>0.49684626105456847</v>
      </c>
    </row>
    <row r="20" spans="1:9" s="298" customFormat="1" x14ac:dyDescent="0.35">
      <c r="A20" s="206" t="s">
        <v>0</v>
      </c>
      <c r="B20" s="21">
        <v>35</v>
      </c>
      <c r="C20" s="15">
        <v>108</v>
      </c>
      <c r="D20" s="399">
        <v>5872410</v>
      </c>
      <c r="E20" s="93">
        <v>14</v>
      </c>
      <c r="F20" s="15">
        <v>39</v>
      </c>
      <c r="G20" s="94">
        <v>1687242</v>
      </c>
      <c r="H20" s="59">
        <v>0.4</v>
      </c>
      <c r="I20" s="60">
        <v>0.28731679157279549</v>
      </c>
    </row>
    <row r="21" spans="1:9" s="298" customFormat="1" x14ac:dyDescent="0.35">
      <c r="A21" s="206" t="s">
        <v>51</v>
      </c>
      <c r="B21" s="21">
        <v>4</v>
      </c>
      <c r="C21" s="15">
        <v>13</v>
      </c>
      <c r="D21" s="399">
        <v>626776</v>
      </c>
      <c r="E21" s="93">
        <v>1</v>
      </c>
      <c r="F21" s="15">
        <v>1</v>
      </c>
      <c r="G21" s="94">
        <v>91319</v>
      </c>
      <c r="H21" s="59">
        <v>0.25</v>
      </c>
      <c r="I21" s="60">
        <v>0.14569638914061803</v>
      </c>
    </row>
    <row r="22" spans="1:9" s="298" customFormat="1" x14ac:dyDescent="0.35">
      <c r="A22" s="206"/>
      <c r="B22" s="21"/>
      <c r="C22" s="15"/>
      <c r="D22" s="399"/>
      <c r="E22" s="93"/>
      <c r="F22" s="15"/>
      <c r="G22" s="94"/>
      <c r="H22" s="59"/>
      <c r="I22" s="60"/>
    </row>
    <row r="23" spans="1:9" x14ac:dyDescent="0.35">
      <c r="A23" s="298" t="s">
        <v>71</v>
      </c>
      <c r="B23" s="26">
        <v>141</v>
      </c>
      <c r="C23" s="27">
        <v>484</v>
      </c>
      <c r="D23" s="299">
        <v>27901604</v>
      </c>
      <c r="E23" s="300">
        <v>71</v>
      </c>
      <c r="F23" s="300">
        <v>256</v>
      </c>
      <c r="G23" s="74">
        <v>11974010</v>
      </c>
      <c r="H23" s="41">
        <v>0.50354609929078009</v>
      </c>
      <c r="I23" s="42">
        <v>0.4291513133080091</v>
      </c>
    </row>
    <row r="24" spans="1:9" s="301" customFormat="1" x14ac:dyDescent="0.35">
      <c r="A24" s="54" t="s">
        <v>38</v>
      </c>
      <c r="B24" s="21">
        <v>4</v>
      </c>
      <c r="C24" s="15">
        <v>9</v>
      </c>
      <c r="D24" s="398">
        <v>796662</v>
      </c>
      <c r="E24" s="93">
        <v>1</v>
      </c>
      <c r="F24" s="15">
        <v>1</v>
      </c>
      <c r="G24" s="138">
        <v>80814</v>
      </c>
      <c r="H24" s="59">
        <v>0.25</v>
      </c>
      <c r="I24" s="60">
        <v>0.10144076157768288</v>
      </c>
    </row>
    <row r="25" spans="1:9" s="206" customFormat="1" x14ac:dyDescent="0.35">
      <c r="A25" s="206" t="s">
        <v>25</v>
      </c>
      <c r="B25" s="24">
        <v>5</v>
      </c>
      <c r="C25" s="25">
        <v>19</v>
      </c>
      <c r="D25" s="399">
        <v>1211250</v>
      </c>
      <c r="E25" s="93">
        <v>2</v>
      </c>
      <c r="F25" s="15">
        <v>10</v>
      </c>
      <c r="G25" s="94">
        <v>641919</v>
      </c>
      <c r="H25" s="59">
        <v>0.4</v>
      </c>
      <c r="I25" s="60">
        <v>0.52996408668730655</v>
      </c>
    </row>
    <row r="26" spans="1:9" x14ac:dyDescent="0.35">
      <c r="A26" s="206" t="s">
        <v>14</v>
      </c>
      <c r="B26" s="24">
        <v>29</v>
      </c>
      <c r="C26" s="25">
        <v>98</v>
      </c>
      <c r="D26" s="399">
        <v>6398996</v>
      </c>
      <c r="E26" s="93">
        <v>15</v>
      </c>
      <c r="F26" s="15">
        <v>52</v>
      </c>
      <c r="G26" s="94">
        <v>2553189</v>
      </c>
      <c r="H26" s="59">
        <v>0.51724137931034486</v>
      </c>
      <c r="I26" s="60">
        <v>0.39899837411994005</v>
      </c>
    </row>
    <row r="27" spans="1:9" x14ac:dyDescent="0.35">
      <c r="A27" s="206" t="s">
        <v>13</v>
      </c>
      <c r="B27" s="24">
        <v>80</v>
      </c>
      <c r="C27" s="25">
        <v>248</v>
      </c>
      <c r="D27" s="399">
        <v>15362410</v>
      </c>
      <c r="E27" s="93">
        <v>40</v>
      </c>
      <c r="F27" s="15">
        <v>125</v>
      </c>
      <c r="G27" s="94">
        <v>6630134</v>
      </c>
      <c r="H27" s="59">
        <v>0.5</v>
      </c>
      <c r="I27" s="60">
        <v>0.43158163335049643</v>
      </c>
    </row>
    <row r="28" spans="1:9" s="298" customFormat="1" x14ac:dyDescent="0.35">
      <c r="A28" s="75" t="s">
        <v>21</v>
      </c>
      <c r="B28" s="24">
        <v>1</v>
      </c>
      <c r="C28" s="25">
        <v>4</v>
      </c>
      <c r="D28" s="399">
        <v>290924</v>
      </c>
      <c r="E28" s="93">
        <v>0</v>
      </c>
      <c r="F28" s="15">
        <v>0</v>
      </c>
      <c r="G28" s="94">
        <v>0</v>
      </c>
      <c r="H28" s="59">
        <v>0</v>
      </c>
      <c r="I28" s="60">
        <v>0</v>
      </c>
    </row>
    <row r="29" spans="1:9" x14ac:dyDescent="0.35">
      <c r="A29" s="188" t="s">
        <v>37</v>
      </c>
      <c r="B29" s="24">
        <v>3</v>
      </c>
      <c r="C29" s="25">
        <v>8</v>
      </c>
      <c r="D29" s="399">
        <v>642377</v>
      </c>
      <c r="E29" s="93">
        <v>2</v>
      </c>
      <c r="F29" s="15">
        <v>6</v>
      </c>
      <c r="G29" s="94">
        <v>459262</v>
      </c>
      <c r="H29" s="59">
        <v>0.66666666666666663</v>
      </c>
      <c r="I29" s="60">
        <v>0.71494153744607913</v>
      </c>
    </row>
    <row r="30" spans="1:9" x14ac:dyDescent="0.35">
      <c r="A30" s="206" t="s">
        <v>56</v>
      </c>
      <c r="B30" s="24">
        <v>1</v>
      </c>
      <c r="C30" s="25">
        <v>3</v>
      </c>
      <c r="D30" s="399">
        <v>145740</v>
      </c>
      <c r="E30" s="93">
        <v>1</v>
      </c>
      <c r="F30" s="15">
        <v>3</v>
      </c>
      <c r="G30" s="94">
        <v>145740</v>
      </c>
      <c r="H30" s="59">
        <v>1</v>
      </c>
      <c r="I30" s="60">
        <v>1</v>
      </c>
    </row>
    <row r="31" spans="1:9" x14ac:dyDescent="0.35">
      <c r="A31" s="206" t="s">
        <v>6</v>
      </c>
      <c r="B31" s="24">
        <v>18</v>
      </c>
      <c r="C31" s="25">
        <v>95</v>
      </c>
      <c r="D31" s="399">
        <v>3053245</v>
      </c>
      <c r="E31" s="93">
        <v>10</v>
      </c>
      <c r="F31" s="15">
        <v>59</v>
      </c>
      <c r="G31" s="94">
        <v>1462952</v>
      </c>
      <c r="H31" s="59">
        <v>0.55555555555555558</v>
      </c>
      <c r="I31" s="60">
        <v>0.47914661286598359</v>
      </c>
    </row>
    <row r="32" spans="1:9" s="301" customFormat="1" x14ac:dyDescent="0.35">
      <c r="A32" s="206"/>
      <c r="B32" s="24"/>
      <c r="C32" s="25"/>
      <c r="D32" s="399"/>
      <c r="E32" s="93"/>
      <c r="F32" s="25"/>
      <c r="G32" s="94"/>
      <c r="H32" s="59"/>
      <c r="I32" s="60"/>
    </row>
    <row r="33" spans="1:9" x14ac:dyDescent="0.35">
      <c r="A33" s="298" t="s">
        <v>175</v>
      </c>
      <c r="B33" s="28">
        <v>25</v>
      </c>
      <c r="C33" s="29">
        <v>85</v>
      </c>
      <c r="D33" s="400">
        <v>4747176</v>
      </c>
      <c r="E33" s="300">
        <v>11</v>
      </c>
      <c r="F33" s="29">
        <v>42</v>
      </c>
      <c r="G33" s="46">
        <v>1849191</v>
      </c>
      <c r="H33" s="41">
        <v>0.44</v>
      </c>
      <c r="I33" s="42">
        <v>0.38953495720403036</v>
      </c>
    </row>
    <row r="34" spans="1:9" s="301" customFormat="1" x14ac:dyDescent="0.35">
      <c r="A34" s="54" t="s">
        <v>19</v>
      </c>
      <c r="B34" s="21">
        <v>1</v>
      </c>
      <c r="C34" s="15">
        <v>4</v>
      </c>
      <c r="D34" s="398">
        <v>399963</v>
      </c>
      <c r="E34" s="93">
        <v>0</v>
      </c>
      <c r="F34" s="15">
        <v>0</v>
      </c>
      <c r="G34" s="138">
        <v>0</v>
      </c>
      <c r="H34" s="59">
        <v>0</v>
      </c>
      <c r="I34" s="60">
        <v>0</v>
      </c>
    </row>
    <row r="35" spans="1:9" s="206" customFormat="1" x14ac:dyDescent="0.35">
      <c r="A35" s="54" t="s">
        <v>30</v>
      </c>
      <c r="B35" s="21">
        <v>9</v>
      </c>
      <c r="C35" s="15">
        <v>15</v>
      </c>
      <c r="D35" s="398">
        <v>1161339</v>
      </c>
      <c r="E35" s="93">
        <v>5</v>
      </c>
      <c r="F35" s="15">
        <v>8</v>
      </c>
      <c r="G35" s="138">
        <v>562818</v>
      </c>
      <c r="H35" s="59">
        <v>0.55555555555555558</v>
      </c>
      <c r="I35" s="60">
        <v>0.4846285193212318</v>
      </c>
    </row>
    <row r="36" spans="1:9" x14ac:dyDescent="0.35">
      <c r="A36" s="206" t="s">
        <v>265</v>
      </c>
      <c r="B36" s="21">
        <v>1</v>
      </c>
      <c r="C36" s="15">
        <v>3</v>
      </c>
      <c r="D36" s="399">
        <v>87246</v>
      </c>
      <c r="E36" s="93">
        <v>0</v>
      </c>
      <c r="F36" s="15">
        <v>0</v>
      </c>
      <c r="G36" s="138">
        <v>0</v>
      </c>
      <c r="H36" s="59">
        <v>0</v>
      </c>
      <c r="I36" s="60">
        <v>0</v>
      </c>
    </row>
    <row r="37" spans="1:9" x14ac:dyDescent="0.35">
      <c r="A37" s="206" t="s">
        <v>24</v>
      </c>
      <c r="B37" s="21">
        <v>14</v>
      </c>
      <c r="C37" s="15">
        <v>63</v>
      </c>
      <c r="D37" s="399">
        <v>3098628</v>
      </c>
      <c r="E37" s="93">
        <v>6</v>
      </c>
      <c r="F37" s="15">
        <v>34</v>
      </c>
      <c r="G37" s="138">
        <v>1286373</v>
      </c>
      <c r="H37" s="59">
        <v>0.42857142857142855</v>
      </c>
      <c r="I37" s="60">
        <v>0.41514276641145692</v>
      </c>
    </row>
    <row r="38" spans="1:9" x14ac:dyDescent="0.35">
      <c r="A38" s="206"/>
      <c r="B38" s="21"/>
      <c r="C38" s="15"/>
      <c r="D38" s="399"/>
      <c r="E38" s="93"/>
      <c r="F38" s="15"/>
      <c r="G38" s="94"/>
      <c r="H38" s="59"/>
      <c r="I38" s="60"/>
    </row>
    <row r="39" spans="1:9" s="298" customFormat="1" x14ac:dyDescent="0.35">
      <c r="A39" s="298" t="s">
        <v>251</v>
      </c>
      <c r="B39" s="30">
        <v>19</v>
      </c>
      <c r="C39" s="16">
        <v>74</v>
      </c>
      <c r="D39" s="400">
        <v>2560459</v>
      </c>
      <c r="E39" s="300">
        <v>12</v>
      </c>
      <c r="F39" s="29">
        <v>31</v>
      </c>
      <c r="G39" s="46">
        <v>1295365</v>
      </c>
      <c r="H39" s="41">
        <v>0.63157894736842102</v>
      </c>
      <c r="I39" s="42">
        <v>0.50591124481977645</v>
      </c>
    </row>
    <row r="40" spans="1:9" s="206" customFormat="1" x14ac:dyDescent="0.35">
      <c r="A40" s="206" t="s">
        <v>23</v>
      </c>
      <c r="B40" s="21">
        <v>2</v>
      </c>
      <c r="C40" s="15">
        <v>4</v>
      </c>
      <c r="D40" s="399">
        <v>165210</v>
      </c>
      <c r="E40" s="93">
        <v>2</v>
      </c>
      <c r="F40" s="15">
        <v>4</v>
      </c>
      <c r="G40" s="94">
        <v>163450</v>
      </c>
      <c r="H40" s="59">
        <v>1</v>
      </c>
      <c r="I40" s="60">
        <v>0.98934689183463476</v>
      </c>
    </row>
    <row r="41" spans="1:9" s="301" customFormat="1" x14ac:dyDescent="0.35">
      <c r="A41" s="206" t="s">
        <v>35</v>
      </c>
      <c r="B41" s="21">
        <v>1</v>
      </c>
      <c r="C41" s="15">
        <v>12</v>
      </c>
      <c r="D41" s="398">
        <v>380220</v>
      </c>
      <c r="E41" s="93">
        <v>0</v>
      </c>
      <c r="F41" s="15">
        <v>0</v>
      </c>
      <c r="G41" s="138">
        <v>0</v>
      </c>
      <c r="H41" s="59">
        <v>0</v>
      </c>
      <c r="I41" s="60">
        <v>0</v>
      </c>
    </row>
    <row r="42" spans="1:9" s="206" customFormat="1" x14ac:dyDescent="0.35">
      <c r="A42" s="206" t="s">
        <v>58</v>
      </c>
      <c r="B42" s="21">
        <v>5</v>
      </c>
      <c r="C42" s="15">
        <v>29</v>
      </c>
      <c r="D42" s="398">
        <v>780024</v>
      </c>
      <c r="E42" s="93">
        <v>2</v>
      </c>
      <c r="F42" s="15">
        <v>6</v>
      </c>
      <c r="G42" s="138">
        <v>316314</v>
      </c>
      <c r="H42" s="59">
        <v>0.4</v>
      </c>
      <c r="I42" s="60">
        <v>0.40551829174486936</v>
      </c>
    </row>
    <row r="43" spans="1:9" s="206" customFormat="1" x14ac:dyDescent="0.35">
      <c r="A43" s="206" t="s">
        <v>54</v>
      </c>
      <c r="B43" s="21">
        <v>11</v>
      </c>
      <c r="C43" s="15">
        <v>29</v>
      </c>
      <c r="D43" s="399">
        <v>1235005</v>
      </c>
      <c r="E43" s="93">
        <v>8</v>
      </c>
      <c r="F43" s="15">
        <v>21</v>
      </c>
      <c r="G43" s="94">
        <v>815601</v>
      </c>
      <c r="H43" s="59">
        <v>0.72727272727272729</v>
      </c>
      <c r="I43" s="60">
        <v>0.66040299431986105</v>
      </c>
    </row>
    <row r="44" spans="1:9" s="206" customFormat="1" x14ac:dyDescent="0.35">
      <c r="A44" s="302"/>
      <c r="B44" s="24"/>
      <c r="C44" s="25"/>
      <c r="D44" s="399"/>
      <c r="E44" s="93"/>
      <c r="F44" s="15"/>
      <c r="G44" s="94"/>
      <c r="H44" s="59"/>
      <c r="I44" s="60"/>
    </row>
    <row r="45" spans="1:9" x14ac:dyDescent="0.35">
      <c r="A45" s="298" t="s">
        <v>171</v>
      </c>
      <c r="B45" s="28">
        <v>8</v>
      </c>
      <c r="C45" s="29">
        <v>33</v>
      </c>
      <c r="D45" s="400">
        <v>2464792</v>
      </c>
      <c r="E45" s="300">
        <v>1</v>
      </c>
      <c r="F45" s="16">
        <v>5</v>
      </c>
      <c r="G45" s="46">
        <v>398458</v>
      </c>
      <c r="H45" s="41">
        <v>0.125</v>
      </c>
      <c r="I45" s="42">
        <v>0.16165988854231919</v>
      </c>
    </row>
    <row r="46" spans="1:9" x14ac:dyDescent="0.35">
      <c r="A46" s="206" t="s">
        <v>17</v>
      </c>
      <c r="B46" s="24">
        <v>8</v>
      </c>
      <c r="C46" s="25">
        <v>33</v>
      </c>
      <c r="D46" s="399">
        <v>2464792</v>
      </c>
      <c r="E46" s="93">
        <v>1</v>
      </c>
      <c r="F46" s="15">
        <v>5</v>
      </c>
      <c r="G46" s="94">
        <v>398458</v>
      </c>
      <c r="H46" s="59">
        <v>0.125</v>
      </c>
      <c r="I46" s="60">
        <v>0.16165988854231919</v>
      </c>
    </row>
    <row r="47" spans="1:9" x14ac:dyDescent="0.35">
      <c r="A47" s="206"/>
      <c r="B47" s="24"/>
      <c r="C47" s="25"/>
      <c r="D47" s="399"/>
      <c r="E47" s="93"/>
      <c r="F47" s="15"/>
      <c r="G47" s="94"/>
      <c r="H47" s="59"/>
      <c r="I47" s="60"/>
    </row>
    <row r="48" spans="1:9" x14ac:dyDescent="0.35">
      <c r="A48" s="298" t="s">
        <v>173</v>
      </c>
      <c r="B48" s="28">
        <v>39</v>
      </c>
      <c r="C48" s="29">
        <v>147</v>
      </c>
      <c r="D48" s="400">
        <v>5799077</v>
      </c>
      <c r="E48" s="300">
        <v>16</v>
      </c>
      <c r="F48" s="16">
        <v>83</v>
      </c>
      <c r="G48" s="46">
        <v>2400363</v>
      </c>
      <c r="H48" s="41">
        <v>0.41025641025641024</v>
      </c>
      <c r="I48" s="42">
        <v>0.41392156027588528</v>
      </c>
    </row>
    <row r="49" spans="1:9" s="301" customFormat="1" x14ac:dyDescent="0.35">
      <c r="A49" s="206" t="s">
        <v>46</v>
      </c>
      <c r="B49" s="24">
        <v>1</v>
      </c>
      <c r="C49" s="25">
        <v>5</v>
      </c>
      <c r="D49" s="399">
        <v>147325</v>
      </c>
      <c r="E49" s="93">
        <v>1</v>
      </c>
      <c r="F49" s="15">
        <v>5</v>
      </c>
      <c r="G49" s="94">
        <v>147325</v>
      </c>
      <c r="H49" s="59">
        <v>1</v>
      </c>
      <c r="I49" s="60">
        <v>1</v>
      </c>
    </row>
    <row r="50" spans="1:9" x14ac:dyDescent="0.35">
      <c r="A50" s="206" t="s">
        <v>55</v>
      </c>
      <c r="B50" s="24">
        <v>24</v>
      </c>
      <c r="C50" s="25">
        <v>100</v>
      </c>
      <c r="D50" s="399">
        <v>3245428</v>
      </c>
      <c r="E50" s="93">
        <v>9</v>
      </c>
      <c r="F50" s="15">
        <v>53</v>
      </c>
      <c r="G50" s="94">
        <v>1228239</v>
      </c>
      <c r="H50" s="59">
        <v>0.375</v>
      </c>
      <c r="I50" s="60">
        <v>0.37845208705908745</v>
      </c>
    </row>
    <row r="51" spans="1:9" x14ac:dyDescent="0.35">
      <c r="A51" s="206" t="s">
        <v>60</v>
      </c>
      <c r="B51" s="24">
        <v>2</v>
      </c>
      <c r="C51" s="25">
        <v>8</v>
      </c>
      <c r="D51" s="399">
        <v>362569</v>
      </c>
      <c r="E51" s="93">
        <v>1</v>
      </c>
      <c r="F51" s="15">
        <v>7</v>
      </c>
      <c r="G51" s="94">
        <v>249610</v>
      </c>
      <c r="H51" s="59">
        <v>0.5</v>
      </c>
      <c r="I51" s="60">
        <v>0.68844826777799539</v>
      </c>
    </row>
    <row r="52" spans="1:9" x14ac:dyDescent="0.35">
      <c r="A52" s="206" t="s">
        <v>266</v>
      </c>
      <c r="B52" s="21">
        <v>2</v>
      </c>
      <c r="C52" s="15">
        <v>6</v>
      </c>
      <c r="D52" s="399">
        <v>780424</v>
      </c>
      <c r="E52" s="93">
        <v>0</v>
      </c>
      <c r="F52" s="15">
        <v>0</v>
      </c>
      <c r="G52" s="94">
        <v>0</v>
      </c>
      <c r="H52" s="59">
        <v>0</v>
      </c>
      <c r="I52" s="60">
        <v>0</v>
      </c>
    </row>
    <row r="53" spans="1:9" x14ac:dyDescent="0.35">
      <c r="A53" s="206" t="s">
        <v>49</v>
      </c>
      <c r="B53" s="24">
        <v>6</v>
      </c>
      <c r="C53" s="25">
        <v>18</v>
      </c>
      <c r="D53" s="399">
        <v>863495</v>
      </c>
      <c r="E53" s="93">
        <v>4</v>
      </c>
      <c r="F53" s="15">
        <v>14</v>
      </c>
      <c r="G53" s="94">
        <v>594144</v>
      </c>
      <c r="H53" s="59">
        <v>0.66666666666666663</v>
      </c>
      <c r="I53" s="60">
        <v>0.68806883653061102</v>
      </c>
    </row>
    <row r="54" spans="1:9" x14ac:dyDescent="0.35">
      <c r="A54" s="206" t="s">
        <v>22</v>
      </c>
      <c r="B54" s="24">
        <v>3</v>
      </c>
      <c r="C54" s="25">
        <v>6</v>
      </c>
      <c r="D54" s="399">
        <v>354200</v>
      </c>
      <c r="E54" s="93">
        <v>1</v>
      </c>
      <c r="F54" s="15">
        <v>4</v>
      </c>
      <c r="G54" s="94">
        <v>181045</v>
      </c>
      <c r="H54" s="59">
        <v>0.33333333333333331</v>
      </c>
      <c r="I54" s="60">
        <v>0.51113777526821003</v>
      </c>
    </row>
    <row r="55" spans="1:9" x14ac:dyDescent="0.35">
      <c r="A55" s="206" t="s">
        <v>168</v>
      </c>
      <c r="B55" s="24">
        <v>1</v>
      </c>
      <c r="C55" s="25">
        <v>4</v>
      </c>
      <c r="D55" s="399">
        <v>45636</v>
      </c>
      <c r="E55" s="93">
        <v>0</v>
      </c>
      <c r="F55" s="15">
        <v>0</v>
      </c>
      <c r="G55" s="94">
        <v>0</v>
      </c>
      <c r="H55" s="59">
        <v>0</v>
      </c>
      <c r="I55" s="60">
        <v>0</v>
      </c>
    </row>
    <row r="56" spans="1:9" x14ac:dyDescent="0.35">
      <c r="A56" s="206"/>
      <c r="B56" s="24"/>
      <c r="C56" s="25"/>
      <c r="D56" s="399"/>
      <c r="E56" s="93"/>
      <c r="F56" s="15"/>
      <c r="G56" s="94"/>
      <c r="H56" s="59"/>
      <c r="I56" s="60"/>
    </row>
    <row r="57" spans="1:9" x14ac:dyDescent="0.35">
      <c r="A57" s="298" t="s">
        <v>69</v>
      </c>
      <c r="B57" s="28">
        <v>478</v>
      </c>
      <c r="C57" s="29">
        <v>1550</v>
      </c>
      <c r="D57" s="400">
        <v>89432611</v>
      </c>
      <c r="E57" s="300">
        <v>259</v>
      </c>
      <c r="F57" s="16">
        <v>846</v>
      </c>
      <c r="G57" s="46">
        <v>42858317</v>
      </c>
      <c r="H57" s="41">
        <v>0.54184100418410042</v>
      </c>
      <c r="I57" s="42">
        <v>0.47922470920590698</v>
      </c>
    </row>
    <row r="58" spans="1:9" s="298" customFormat="1" x14ac:dyDescent="0.35">
      <c r="A58" s="206" t="s">
        <v>267</v>
      </c>
      <c r="B58" s="24">
        <v>1</v>
      </c>
      <c r="C58" s="25">
        <v>2</v>
      </c>
      <c r="D58" s="399">
        <v>56947</v>
      </c>
      <c r="E58" s="93">
        <v>0</v>
      </c>
      <c r="F58" s="15">
        <v>0</v>
      </c>
      <c r="G58" s="94">
        <v>0</v>
      </c>
      <c r="H58" s="59">
        <v>0</v>
      </c>
      <c r="I58" s="60">
        <v>0</v>
      </c>
    </row>
    <row r="59" spans="1:9" x14ac:dyDescent="0.35">
      <c r="A59" s="206" t="s">
        <v>10</v>
      </c>
      <c r="B59" s="24">
        <v>15</v>
      </c>
      <c r="C59" s="25">
        <v>47</v>
      </c>
      <c r="D59" s="399">
        <v>2605214</v>
      </c>
      <c r="E59" s="93">
        <v>8</v>
      </c>
      <c r="F59" s="25">
        <v>26</v>
      </c>
      <c r="G59" s="94">
        <v>1104964</v>
      </c>
      <c r="H59" s="59">
        <v>0.53333333333333333</v>
      </c>
      <c r="I59" s="60">
        <v>0.42413559884140034</v>
      </c>
    </row>
    <row r="60" spans="1:9" s="298" customFormat="1" x14ac:dyDescent="0.35">
      <c r="A60" s="206" t="s">
        <v>29</v>
      </c>
      <c r="B60" s="24">
        <v>24</v>
      </c>
      <c r="C60" s="25">
        <v>79</v>
      </c>
      <c r="D60" s="399">
        <v>5089567</v>
      </c>
      <c r="E60" s="93">
        <v>14</v>
      </c>
      <c r="F60" s="25">
        <v>45</v>
      </c>
      <c r="G60" s="94">
        <v>2672121</v>
      </c>
      <c r="H60" s="59">
        <v>0.58333333333333337</v>
      </c>
      <c r="I60" s="60">
        <v>0.52501931893223919</v>
      </c>
    </row>
    <row r="61" spans="1:9" s="206" customFormat="1" x14ac:dyDescent="0.35">
      <c r="A61" s="54" t="s">
        <v>268</v>
      </c>
      <c r="B61" s="21">
        <v>1</v>
      </c>
      <c r="C61" s="15">
        <v>11</v>
      </c>
      <c r="D61" s="398">
        <v>237300</v>
      </c>
      <c r="E61" s="93">
        <v>0</v>
      </c>
      <c r="F61" s="15">
        <v>0</v>
      </c>
      <c r="G61" s="138">
        <v>0</v>
      </c>
      <c r="H61" s="59">
        <v>0</v>
      </c>
      <c r="I61" s="60">
        <v>0</v>
      </c>
    </row>
    <row r="62" spans="1:9" s="206" customFormat="1" x14ac:dyDescent="0.35">
      <c r="A62" s="54" t="s">
        <v>36</v>
      </c>
      <c r="B62" s="21">
        <v>1</v>
      </c>
      <c r="C62" s="15">
        <v>10</v>
      </c>
      <c r="D62" s="398">
        <v>196638</v>
      </c>
      <c r="E62" s="93">
        <v>0</v>
      </c>
      <c r="F62" s="15">
        <v>0</v>
      </c>
      <c r="G62" s="138">
        <v>0</v>
      </c>
      <c r="H62" s="59">
        <v>0</v>
      </c>
      <c r="I62" s="60">
        <v>0</v>
      </c>
    </row>
    <row r="63" spans="1:9" s="206" customFormat="1" x14ac:dyDescent="0.35">
      <c r="A63" s="54" t="s">
        <v>8</v>
      </c>
      <c r="B63" s="21">
        <v>5</v>
      </c>
      <c r="C63" s="15">
        <v>13</v>
      </c>
      <c r="D63" s="398">
        <v>431689</v>
      </c>
      <c r="E63" s="93">
        <v>3</v>
      </c>
      <c r="F63" s="15">
        <v>9</v>
      </c>
      <c r="G63" s="94">
        <v>233149</v>
      </c>
      <c r="H63" s="59">
        <v>0.6</v>
      </c>
      <c r="I63" s="60">
        <v>0.54008557086235698</v>
      </c>
    </row>
    <row r="64" spans="1:9" x14ac:dyDescent="0.35">
      <c r="A64" s="206" t="s">
        <v>9</v>
      </c>
      <c r="B64" s="24">
        <v>7</v>
      </c>
      <c r="C64" s="25">
        <v>29</v>
      </c>
      <c r="D64" s="399">
        <v>1527889</v>
      </c>
      <c r="E64" s="93">
        <v>3</v>
      </c>
      <c r="F64" s="15">
        <v>14</v>
      </c>
      <c r="G64" s="94">
        <v>754004</v>
      </c>
      <c r="H64" s="59">
        <v>0.42857142857142855</v>
      </c>
      <c r="I64" s="60">
        <v>0.49349396454847178</v>
      </c>
    </row>
    <row r="65" spans="1:9" x14ac:dyDescent="0.35">
      <c r="A65" s="206" t="s">
        <v>7</v>
      </c>
      <c r="B65" s="24">
        <v>2</v>
      </c>
      <c r="C65" s="25">
        <v>11</v>
      </c>
      <c r="D65" s="399">
        <v>445893</v>
      </c>
      <c r="E65" s="93">
        <v>1</v>
      </c>
      <c r="F65" s="15">
        <v>6</v>
      </c>
      <c r="G65" s="94">
        <v>150372</v>
      </c>
      <c r="H65" s="59">
        <v>0.5</v>
      </c>
      <c r="I65" s="60">
        <v>0.33723785751290108</v>
      </c>
    </row>
    <row r="66" spans="1:9" x14ac:dyDescent="0.35">
      <c r="A66" s="206" t="s">
        <v>31</v>
      </c>
      <c r="B66" s="24">
        <v>31</v>
      </c>
      <c r="C66" s="25">
        <v>105</v>
      </c>
      <c r="D66" s="399">
        <v>5515770</v>
      </c>
      <c r="E66" s="93">
        <v>14</v>
      </c>
      <c r="F66" s="15">
        <v>45</v>
      </c>
      <c r="G66" s="94">
        <v>2254119</v>
      </c>
      <c r="H66" s="59">
        <v>0.45161290322580644</v>
      </c>
      <c r="I66" s="60">
        <v>0.40866805541202772</v>
      </c>
    </row>
    <row r="67" spans="1:9" x14ac:dyDescent="0.35">
      <c r="A67" s="206" t="s">
        <v>53</v>
      </c>
      <c r="B67" s="24">
        <v>3</v>
      </c>
      <c r="C67" s="25">
        <v>12</v>
      </c>
      <c r="D67" s="399">
        <v>844204</v>
      </c>
      <c r="E67" s="93">
        <v>1</v>
      </c>
      <c r="F67" s="15">
        <v>2</v>
      </c>
      <c r="G67" s="94">
        <v>81752</v>
      </c>
      <c r="H67" s="59">
        <v>0.33333333333333331</v>
      </c>
      <c r="I67" s="60">
        <v>9.683915262187813E-2</v>
      </c>
    </row>
    <row r="68" spans="1:9" x14ac:dyDescent="0.35">
      <c r="A68" s="206" t="s">
        <v>59</v>
      </c>
      <c r="B68" s="24">
        <v>5</v>
      </c>
      <c r="C68" s="25">
        <v>18</v>
      </c>
      <c r="D68" s="399">
        <v>1184130</v>
      </c>
      <c r="E68" s="93">
        <v>2</v>
      </c>
      <c r="F68" s="15">
        <v>6</v>
      </c>
      <c r="G68" s="94">
        <v>655365</v>
      </c>
      <c r="H68" s="59">
        <v>0.4</v>
      </c>
      <c r="I68" s="60">
        <v>0.55345696840718506</v>
      </c>
    </row>
    <row r="69" spans="1:9" x14ac:dyDescent="0.35">
      <c r="A69" s="206" t="s">
        <v>170</v>
      </c>
      <c r="B69" s="24">
        <v>6</v>
      </c>
      <c r="C69" s="25">
        <v>29</v>
      </c>
      <c r="D69" s="399">
        <v>710170</v>
      </c>
      <c r="E69" s="93">
        <v>4</v>
      </c>
      <c r="F69" s="15">
        <v>21</v>
      </c>
      <c r="G69" s="94">
        <v>505637</v>
      </c>
      <c r="H69" s="59">
        <v>0.66666666666666663</v>
      </c>
      <c r="I69" s="60">
        <v>0.71199431122125689</v>
      </c>
    </row>
    <row r="70" spans="1:9" x14ac:dyDescent="0.35">
      <c r="A70" s="206" t="s">
        <v>11</v>
      </c>
      <c r="B70" s="24">
        <v>27</v>
      </c>
      <c r="C70" s="25">
        <v>108</v>
      </c>
      <c r="D70" s="399">
        <v>5702522</v>
      </c>
      <c r="E70" s="93">
        <v>18</v>
      </c>
      <c r="F70" s="15">
        <v>79</v>
      </c>
      <c r="G70" s="94">
        <v>3310210</v>
      </c>
      <c r="H70" s="59">
        <v>0.66666666666666663</v>
      </c>
      <c r="I70" s="60">
        <v>0.58048175877269736</v>
      </c>
    </row>
    <row r="71" spans="1:9" x14ac:dyDescent="0.35">
      <c r="A71" s="206" t="s">
        <v>258</v>
      </c>
      <c r="B71" s="24">
        <v>1</v>
      </c>
      <c r="C71" s="25">
        <v>1</v>
      </c>
      <c r="D71" s="399">
        <v>70722</v>
      </c>
      <c r="E71" s="93">
        <v>0</v>
      </c>
      <c r="F71" s="15">
        <v>0</v>
      </c>
      <c r="G71" s="94">
        <v>0</v>
      </c>
      <c r="H71" s="59">
        <v>0</v>
      </c>
      <c r="I71" s="60">
        <v>0</v>
      </c>
    </row>
    <row r="72" spans="1:9" x14ac:dyDescent="0.35">
      <c r="A72" s="206" t="s">
        <v>52</v>
      </c>
      <c r="B72" s="24">
        <v>2</v>
      </c>
      <c r="C72" s="25">
        <v>5</v>
      </c>
      <c r="D72" s="399">
        <v>273746</v>
      </c>
      <c r="E72" s="93">
        <v>1</v>
      </c>
      <c r="F72" s="15">
        <v>3</v>
      </c>
      <c r="G72" s="94">
        <v>176058</v>
      </c>
      <c r="H72" s="59">
        <v>0.5</v>
      </c>
      <c r="I72" s="60">
        <v>0.64314364410804181</v>
      </c>
    </row>
    <row r="73" spans="1:9" x14ac:dyDescent="0.35">
      <c r="A73" s="206" t="s">
        <v>61</v>
      </c>
      <c r="B73" s="24">
        <v>1</v>
      </c>
      <c r="C73" s="25">
        <v>1</v>
      </c>
      <c r="D73" s="399">
        <v>77466</v>
      </c>
      <c r="E73" s="93">
        <v>1</v>
      </c>
      <c r="F73" s="15">
        <v>1</v>
      </c>
      <c r="G73" s="94">
        <v>72466</v>
      </c>
      <c r="H73" s="59">
        <v>1</v>
      </c>
      <c r="I73" s="60">
        <v>0.935455554694963</v>
      </c>
    </row>
    <row r="74" spans="1:9" x14ac:dyDescent="0.35">
      <c r="A74" s="206" t="s">
        <v>269</v>
      </c>
      <c r="B74" s="24">
        <v>19</v>
      </c>
      <c r="C74" s="25">
        <v>48</v>
      </c>
      <c r="D74" s="399">
        <v>2444142</v>
      </c>
      <c r="E74" s="93">
        <v>11</v>
      </c>
      <c r="F74" s="15">
        <v>27</v>
      </c>
      <c r="G74" s="94">
        <v>1164657</v>
      </c>
      <c r="H74" s="59">
        <v>0.57894736842105265</v>
      </c>
      <c r="I74" s="60">
        <v>0.47650954813591029</v>
      </c>
    </row>
    <row r="75" spans="1:9" x14ac:dyDescent="0.35">
      <c r="A75" s="206" t="s">
        <v>27</v>
      </c>
      <c r="B75" s="24">
        <v>5</v>
      </c>
      <c r="C75" s="25">
        <v>24</v>
      </c>
      <c r="D75" s="399">
        <v>1217525</v>
      </c>
      <c r="E75" s="93">
        <v>0</v>
      </c>
      <c r="F75" s="15">
        <v>0</v>
      </c>
      <c r="G75" s="94">
        <v>0</v>
      </c>
      <c r="H75" s="59">
        <v>0</v>
      </c>
      <c r="I75" s="60">
        <v>0</v>
      </c>
    </row>
    <row r="76" spans="1:9" x14ac:dyDescent="0.35">
      <c r="A76" s="206" t="s">
        <v>270</v>
      </c>
      <c r="B76" s="24">
        <v>2</v>
      </c>
      <c r="C76" s="25">
        <v>27</v>
      </c>
      <c r="D76" s="399">
        <v>499520</v>
      </c>
      <c r="E76" s="93">
        <v>2</v>
      </c>
      <c r="F76" s="15">
        <v>27</v>
      </c>
      <c r="G76" s="94">
        <v>449520</v>
      </c>
      <c r="H76" s="59">
        <v>1</v>
      </c>
      <c r="I76" s="60">
        <v>0.89990390775144136</v>
      </c>
    </row>
    <row r="77" spans="1:9" x14ac:dyDescent="0.35">
      <c r="A77" s="206" t="s">
        <v>15</v>
      </c>
      <c r="B77" s="24">
        <v>31</v>
      </c>
      <c r="C77" s="25">
        <v>97</v>
      </c>
      <c r="D77" s="399">
        <v>5899185</v>
      </c>
      <c r="E77" s="93">
        <v>9</v>
      </c>
      <c r="F77" s="15">
        <v>31</v>
      </c>
      <c r="G77" s="94">
        <v>1300875</v>
      </c>
      <c r="H77" s="59">
        <v>0.29032258064516131</v>
      </c>
      <c r="I77" s="60">
        <v>0.22051774948573405</v>
      </c>
    </row>
    <row r="78" spans="1:9" x14ac:dyDescent="0.35">
      <c r="A78" s="206" t="s">
        <v>2</v>
      </c>
      <c r="B78" s="24">
        <v>51</v>
      </c>
      <c r="C78" s="25">
        <v>143</v>
      </c>
      <c r="D78" s="399">
        <v>7954915</v>
      </c>
      <c r="E78" s="93">
        <v>25</v>
      </c>
      <c r="F78" s="15">
        <v>74</v>
      </c>
      <c r="G78" s="94">
        <v>3827040</v>
      </c>
      <c r="H78" s="59">
        <v>0.49019607843137253</v>
      </c>
      <c r="I78" s="60">
        <v>0.48109124987507723</v>
      </c>
    </row>
    <row r="79" spans="1:9" x14ac:dyDescent="0.35">
      <c r="A79" s="206" t="s">
        <v>4</v>
      </c>
      <c r="B79" s="24">
        <v>88</v>
      </c>
      <c r="C79" s="25">
        <v>234</v>
      </c>
      <c r="D79" s="399">
        <v>16033818</v>
      </c>
      <c r="E79" s="93">
        <v>57</v>
      </c>
      <c r="F79" s="15">
        <v>149</v>
      </c>
      <c r="G79" s="94">
        <v>8477762</v>
      </c>
      <c r="H79" s="59">
        <v>0.64772727272727271</v>
      </c>
      <c r="I79" s="60">
        <v>0.52874256150344223</v>
      </c>
    </row>
    <row r="80" spans="1:9" x14ac:dyDescent="0.35">
      <c r="A80" s="206" t="s">
        <v>18</v>
      </c>
      <c r="B80" s="24">
        <v>29</v>
      </c>
      <c r="C80" s="25">
        <v>89</v>
      </c>
      <c r="D80" s="399">
        <v>6494083</v>
      </c>
      <c r="E80" s="93">
        <v>18</v>
      </c>
      <c r="F80" s="15">
        <v>64</v>
      </c>
      <c r="G80" s="94">
        <v>3859963</v>
      </c>
      <c r="H80" s="59">
        <v>0.62068965517241381</v>
      </c>
      <c r="I80" s="60">
        <v>0.59438153161885976</v>
      </c>
    </row>
    <row r="81" spans="1:9" x14ac:dyDescent="0.35">
      <c r="A81" s="206" t="s">
        <v>41</v>
      </c>
      <c r="B81" s="24">
        <v>6</v>
      </c>
      <c r="C81" s="25">
        <v>16</v>
      </c>
      <c r="D81" s="399">
        <v>958545</v>
      </c>
      <c r="E81" s="93">
        <v>2</v>
      </c>
      <c r="F81" s="15">
        <v>3</v>
      </c>
      <c r="G81" s="94">
        <v>191920</v>
      </c>
      <c r="H81" s="59">
        <v>0.33333333333333331</v>
      </c>
      <c r="I81" s="60">
        <v>0.20022012529406549</v>
      </c>
    </row>
    <row r="82" spans="1:9" s="298" customFormat="1" x14ac:dyDescent="0.35">
      <c r="A82" s="75" t="s">
        <v>271</v>
      </c>
      <c r="B82" s="24">
        <v>1</v>
      </c>
      <c r="C82" s="25">
        <v>1</v>
      </c>
      <c r="D82" s="399">
        <v>68985</v>
      </c>
      <c r="E82" s="93">
        <v>1</v>
      </c>
      <c r="F82" s="15">
        <v>1</v>
      </c>
      <c r="G82" s="94">
        <v>68985</v>
      </c>
      <c r="H82" s="59">
        <v>1</v>
      </c>
      <c r="I82" s="60">
        <v>1</v>
      </c>
    </row>
    <row r="83" spans="1:9" x14ac:dyDescent="0.35">
      <c r="A83" s="206" t="s">
        <v>259</v>
      </c>
      <c r="B83" s="24">
        <v>43</v>
      </c>
      <c r="C83" s="25">
        <v>134</v>
      </c>
      <c r="D83" s="399">
        <v>8879835</v>
      </c>
      <c r="E83" s="93">
        <v>26</v>
      </c>
      <c r="F83" s="15">
        <v>91</v>
      </c>
      <c r="G83" s="94">
        <v>5124349</v>
      </c>
      <c r="H83" s="59">
        <v>0.60465116279069764</v>
      </c>
      <c r="I83" s="60">
        <v>0.57707705154431366</v>
      </c>
    </row>
    <row r="84" spans="1:9" x14ac:dyDescent="0.35">
      <c r="A84" s="206" t="s">
        <v>32</v>
      </c>
      <c r="B84" s="24">
        <v>15</v>
      </c>
      <c r="C84" s="25">
        <v>50</v>
      </c>
      <c r="D84" s="399">
        <v>2894528</v>
      </c>
      <c r="E84" s="93">
        <v>8</v>
      </c>
      <c r="F84" s="15">
        <v>27</v>
      </c>
      <c r="G84" s="94">
        <v>1141526</v>
      </c>
      <c r="H84" s="59">
        <v>0.53333333333333333</v>
      </c>
      <c r="I84" s="60">
        <v>0.3943737977314436</v>
      </c>
    </row>
    <row r="85" spans="1:9" x14ac:dyDescent="0.35">
      <c r="A85" s="206" t="s">
        <v>48</v>
      </c>
      <c r="B85" s="24">
        <v>56</v>
      </c>
      <c r="C85" s="25">
        <v>206</v>
      </c>
      <c r="D85" s="399">
        <v>11117663</v>
      </c>
      <c r="E85" s="93">
        <v>30</v>
      </c>
      <c r="F85" s="15">
        <v>95</v>
      </c>
      <c r="G85" s="94">
        <v>5281503</v>
      </c>
      <c r="H85" s="59">
        <v>0.5357142857142857</v>
      </c>
      <c r="I85" s="60">
        <v>0.47505514423310008</v>
      </c>
    </row>
    <row r="86" spans="1:9" x14ac:dyDescent="0.35">
      <c r="A86" s="206"/>
      <c r="B86" s="24"/>
      <c r="C86" s="25"/>
      <c r="D86" s="399"/>
      <c r="E86" s="93"/>
      <c r="F86" s="15"/>
      <c r="G86" s="94"/>
      <c r="H86" s="59"/>
      <c r="I86" s="60"/>
    </row>
    <row r="87" spans="1:9" x14ac:dyDescent="0.35">
      <c r="A87" s="298" t="s">
        <v>172</v>
      </c>
      <c r="B87" s="28">
        <v>3</v>
      </c>
      <c r="C87" s="29">
        <v>8</v>
      </c>
      <c r="D87" s="400">
        <v>439575</v>
      </c>
      <c r="E87" s="300">
        <v>2</v>
      </c>
      <c r="F87" s="16">
        <v>6</v>
      </c>
      <c r="G87" s="46">
        <v>294702</v>
      </c>
      <c r="H87" s="41">
        <v>0.66666666666666663</v>
      </c>
      <c r="I87" s="42">
        <v>0.67042484217710285</v>
      </c>
    </row>
    <row r="88" spans="1:9" x14ac:dyDescent="0.35">
      <c r="A88" s="206" t="s">
        <v>57</v>
      </c>
      <c r="B88" s="24">
        <v>3</v>
      </c>
      <c r="C88" s="25">
        <v>8</v>
      </c>
      <c r="D88" s="399">
        <v>439575</v>
      </c>
      <c r="E88" s="93">
        <v>2</v>
      </c>
      <c r="F88" s="15">
        <v>6</v>
      </c>
      <c r="G88" s="94">
        <v>294702</v>
      </c>
      <c r="H88" s="59">
        <v>0.66666666666666663</v>
      </c>
      <c r="I88" s="60">
        <v>0.67042484217710285</v>
      </c>
    </row>
    <row r="89" spans="1:9" x14ac:dyDescent="0.35">
      <c r="A89" s="206"/>
      <c r="B89" s="24"/>
      <c r="C89" s="25"/>
      <c r="D89" s="399"/>
      <c r="E89" s="93"/>
      <c r="F89" s="15"/>
      <c r="G89" s="94"/>
      <c r="H89" s="59"/>
      <c r="I89" s="60"/>
    </row>
    <row r="90" spans="1:9" s="298" customFormat="1" x14ac:dyDescent="0.35">
      <c r="A90" s="298" t="s">
        <v>174</v>
      </c>
      <c r="B90" s="28">
        <v>255</v>
      </c>
      <c r="C90" s="29">
        <v>1094</v>
      </c>
      <c r="D90" s="400">
        <v>54390659</v>
      </c>
      <c r="E90" s="300">
        <v>138</v>
      </c>
      <c r="F90" s="16">
        <v>566</v>
      </c>
      <c r="G90" s="46">
        <v>26554677</v>
      </c>
      <c r="H90" s="41">
        <v>0.54117647058823526</v>
      </c>
      <c r="I90" s="42">
        <v>0.48822127711304253</v>
      </c>
    </row>
    <row r="91" spans="1:9" s="298" customFormat="1" x14ac:dyDescent="0.35">
      <c r="A91" s="206" t="s">
        <v>272</v>
      </c>
      <c r="B91" s="24">
        <v>3</v>
      </c>
      <c r="C91" s="25">
        <v>24</v>
      </c>
      <c r="D91" s="399">
        <v>718483</v>
      </c>
      <c r="E91" s="93">
        <v>1</v>
      </c>
      <c r="F91" s="25">
        <v>4</v>
      </c>
      <c r="G91" s="94">
        <v>126963</v>
      </c>
      <c r="H91" s="59">
        <v>0.33333333333333331</v>
      </c>
      <c r="I91" s="60">
        <v>0.17670981776882683</v>
      </c>
    </row>
    <row r="92" spans="1:9" x14ac:dyDescent="0.35">
      <c r="A92" s="206" t="s">
        <v>28</v>
      </c>
      <c r="B92" s="24">
        <v>30</v>
      </c>
      <c r="C92" s="25">
        <v>123</v>
      </c>
      <c r="D92" s="399">
        <v>7002331</v>
      </c>
      <c r="E92" s="93">
        <v>15</v>
      </c>
      <c r="F92" s="15">
        <v>49</v>
      </c>
      <c r="G92" s="94">
        <v>3015933</v>
      </c>
      <c r="H92" s="59">
        <v>0.5</v>
      </c>
      <c r="I92" s="60">
        <v>0.43070414694763787</v>
      </c>
    </row>
    <row r="93" spans="1:9" s="298" customFormat="1" x14ac:dyDescent="0.35">
      <c r="A93" s="206" t="s">
        <v>45</v>
      </c>
      <c r="B93" s="24">
        <v>1</v>
      </c>
      <c r="C93" s="25">
        <v>4</v>
      </c>
      <c r="D93" s="399">
        <v>398918</v>
      </c>
      <c r="E93" s="93">
        <v>0</v>
      </c>
      <c r="F93" s="25">
        <v>0</v>
      </c>
      <c r="G93" s="94">
        <v>0</v>
      </c>
      <c r="H93" s="59">
        <v>0</v>
      </c>
      <c r="I93" s="60">
        <v>0</v>
      </c>
    </row>
    <row r="94" spans="1:9" x14ac:dyDescent="0.35">
      <c r="A94" s="206" t="s">
        <v>273</v>
      </c>
      <c r="B94" s="24">
        <v>1</v>
      </c>
      <c r="C94" s="25">
        <v>5</v>
      </c>
      <c r="D94" s="399">
        <v>99900</v>
      </c>
      <c r="E94" s="93">
        <v>1</v>
      </c>
      <c r="F94" s="15">
        <v>5</v>
      </c>
      <c r="G94" s="94">
        <v>99900</v>
      </c>
      <c r="H94" s="59">
        <v>1</v>
      </c>
      <c r="I94" s="60">
        <v>1</v>
      </c>
    </row>
    <row r="95" spans="1:9" x14ac:dyDescent="0.35">
      <c r="A95" s="206" t="s">
        <v>44</v>
      </c>
      <c r="B95" s="24">
        <v>7</v>
      </c>
      <c r="C95" s="25">
        <v>21</v>
      </c>
      <c r="D95" s="399">
        <v>1236183</v>
      </c>
      <c r="E95" s="93">
        <v>6</v>
      </c>
      <c r="F95" s="15">
        <v>18</v>
      </c>
      <c r="G95" s="94">
        <v>1023793</v>
      </c>
      <c r="H95" s="59">
        <v>0.8571428571428571</v>
      </c>
      <c r="I95" s="60">
        <v>0.8281888684765929</v>
      </c>
    </row>
    <row r="96" spans="1:9" s="206" customFormat="1" x14ac:dyDescent="0.35">
      <c r="A96" s="54" t="s">
        <v>34</v>
      </c>
      <c r="B96" s="21">
        <v>2</v>
      </c>
      <c r="C96" s="15">
        <v>5</v>
      </c>
      <c r="D96" s="398">
        <v>258396</v>
      </c>
      <c r="E96" s="93">
        <v>1</v>
      </c>
      <c r="F96" s="15">
        <v>3</v>
      </c>
      <c r="G96" s="138">
        <v>98545</v>
      </c>
      <c r="H96" s="59">
        <v>0.5</v>
      </c>
      <c r="I96" s="60">
        <v>0.38137200266257992</v>
      </c>
    </row>
    <row r="97" spans="1:9" s="206" customFormat="1" x14ac:dyDescent="0.35">
      <c r="A97" s="54" t="s">
        <v>12</v>
      </c>
      <c r="B97" s="21">
        <v>66</v>
      </c>
      <c r="C97" s="15">
        <v>252</v>
      </c>
      <c r="D97" s="398">
        <v>13678959</v>
      </c>
      <c r="E97" s="93">
        <v>37</v>
      </c>
      <c r="F97" s="15">
        <v>141</v>
      </c>
      <c r="G97" s="138">
        <v>6909356</v>
      </c>
      <c r="H97" s="59">
        <v>0.56060606060606055</v>
      </c>
      <c r="I97" s="60">
        <v>0.50510832001177863</v>
      </c>
    </row>
    <row r="98" spans="1:9" s="298" customFormat="1" x14ac:dyDescent="0.35">
      <c r="A98" s="206" t="s">
        <v>260</v>
      </c>
      <c r="B98" s="24">
        <v>3</v>
      </c>
      <c r="C98" s="25">
        <v>6</v>
      </c>
      <c r="D98" s="399">
        <v>575925</v>
      </c>
      <c r="E98" s="93">
        <v>0</v>
      </c>
      <c r="F98" s="15">
        <v>0</v>
      </c>
      <c r="G98" s="94">
        <v>0</v>
      </c>
      <c r="H98" s="59">
        <v>0</v>
      </c>
      <c r="I98" s="60">
        <v>0</v>
      </c>
    </row>
    <row r="99" spans="1:9" s="298" customFormat="1" x14ac:dyDescent="0.35">
      <c r="A99" s="206" t="s">
        <v>1</v>
      </c>
      <c r="B99" s="24">
        <v>41</v>
      </c>
      <c r="C99" s="25">
        <v>158</v>
      </c>
      <c r="D99" s="399">
        <v>8734592</v>
      </c>
      <c r="E99" s="93">
        <v>22</v>
      </c>
      <c r="F99" s="15">
        <v>99</v>
      </c>
      <c r="G99" s="94">
        <v>4886755</v>
      </c>
      <c r="H99" s="59">
        <v>0.53658536585365857</v>
      </c>
      <c r="I99" s="60">
        <v>0.55947146701299844</v>
      </c>
    </row>
    <row r="100" spans="1:9" s="298" customFormat="1" x14ac:dyDescent="0.35">
      <c r="A100" s="75" t="s">
        <v>47</v>
      </c>
      <c r="B100" s="24">
        <v>15</v>
      </c>
      <c r="C100" s="25">
        <v>55</v>
      </c>
      <c r="D100" s="399">
        <v>2665518</v>
      </c>
      <c r="E100" s="93">
        <v>7</v>
      </c>
      <c r="F100" s="25">
        <v>28</v>
      </c>
      <c r="G100" s="94">
        <v>1175409</v>
      </c>
      <c r="H100" s="59">
        <v>0.46666666666666667</v>
      </c>
      <c r="I100" s="60">
        <v>0.44096832210474662</v>
      </c>
    </row>
    <row r="101" spans="1:9" s="298" customFormat="1" x14ac:dyDescent="0.35">
      <c r="A101" s="206" t="s">
        <v>50</v>
      </c>
      <c r="B101" s="24">
        <v>2</v>
      </c>
      <c r="C101" s="25">
        <v>14</v>
      </c>
      <c r="D101" s="399">
        <v>311468</v>
      </c>
      <c r="E101" s="93">
        <v>1</v>
      </c>
      <c r="F101" s="25">
        <v>4</v>
      </c>
      <c r="G101" s="94">
        <v>98892</v>
      </c>
      <c r="H101" s="59">
        <v>0.5</v>
      </c>
      <c r="I101" s="60">
        <v>0.31750292164845184</v>
      </c>
    </row>
    <row r="102" spans="1:9" x14ac:dyDescent="0.35">
      <c r="A102" s="206" t="s">
        <v>40</v>
      </c>
      <c r="B102" s="24">
        <v>23</v>
      </c>
      <c r="C102" s="25">
        <v>106</v>
      </c>
      <c r="D102" s="399">
        <v>5581989</v>
      </c>
      <c r="E102" s="93">
        <v>15</v>
      </c>
      <c r="F102" s="15">
        <v>68</v>
      </c>
      <c r="G102" s="94">
        <v>3212239</v>
      </c>
      <c r="H102" s="59">
        <v>0.65217391304347827</v>
      </c>
      <c r="I102" s="60">
        <v>0.57546494627631839</v>
      </c>
    </row>
    <row r="103" spans="1:9" s="206" customFormat="1" x14ac:dyDescent="0.35">
      <c r="A103" s="54" t="s">
        <v>42</v>
      </c>
      <c r="B103" s="21">
        <v>4</v>
      </c>
      <c r="C103" s="15">
        <v>30</v>
      </c>
      <c r="D103" s="398">
        <v>647357</v>
      </c>
      <c r="E103" s="93">
        <v>2</v>
      </c>
      <c r="F103" s="15">
        <v>20</v>
      </c>
      <c r="G103" s="138">
        <v>315270</v>
      </c>
      <c r="H103" s="59">
        <v>0.5</v>
      </c>
      <c r="I103" s="60">
        <v>0.48701103100762022</v>
      </c>
    </row>
    <row r="104" spans="1:9" s="206" customFormat="1" x14ac:dyDescent="0.35">
      <c r="A104" s="54" t="s">
        <v>26</v>
      </c>
      <c r="B104" s="21">
        <v>10</v>
      </c>
      <c r="C104" s="15">
        <v>63</v>
      </c>
      <c r="D104" s="398">
        <v>2021898</v>
      </c>
      <c r="E104" s="93">
        <v>5</v>
      </c>
      <c r="F104" s="15">
        <v>25</v>
      </c>
      <c r="G104" s="138">
        <v>777856</v>
      </c>
      <c r="H104" s="59">
        <v>0.5</v>
      </c>
      <c r="I104" s="60">
        <v>0.38471574728299845</v>
      </c>
    </row>
    <row r="105" spans="1:9" s="206" customFormat="1" x14ac:dyDescent="0.35">
      <c r="A105" s="54" t="s">
        <v>274</v>
      </c>
      <c r="B105" s="21">
        <v>2</v>
      </c>
      <c r="C105" s="15">
        <v>7</v>
      </c>
      <c r="D105" s="398">
        <v>327360</v>
      </c>
      <c r="E105" s="93">
        <v>1</v>
      </c>
      <c r="F105" s="15">
        <v>4</v>
      </c>
      <c r="G105" s="138">
        <v>227610</v>
      </c>
      <c r="H105" s="59">
        <v>0.5</v>
      </c>
      <c r="I105" s="60">
        <v>0.69528958944281527</v>
      </c>
    </row>
    <row r="106" spans="1:9" s="206" customFormat="1" x14ac:dyDescent="0.35">
      <c r="A106" s="54" t="s">
        <v>39</v>
      </c>
      <c r="B106" s="21">
        <v>9</v>
      </c>
      <c r="C106" s="15">
        <v>44</v>
      </c>
      <c r="D106" s="398">
        <v>2028870</v>
      </c>
      <c r="E106" s="93">
        <v>5</v>
      </c>
      <c r="F106" s="15">
        <v>12</v>
      </c>
      <c r="G106" s="138">
        <v>665922</v>
      </c>
      <c r="H106" s="59">
        <v>0.55555555555555558</v>
      </c>
      <c r="I106" s="60">
        <v>0.32822309955788198</v>
      </c>
    </row>
    <row r="107" spans="1:9" s="206" customFormat="1" x14ac:dyDescent="0.35">
      <c r="A107" s="54" t="s">
        <v>20</v>
      </c>
      <c r="B107" s="21">
        <v>36</v>
      </c>
      <c r="C107" s="15">
        <v>177</v>
      </c>
      <c r="D107" s="398">
        <v>8102512</v>
      </c>
      <c r="E107" s="93">
        <v>19</v>
      </c>
      <c r="F107" s="15">
        <v>86</v>
      </c>
      <c r="G107" s="138">
        <v>3920234</v>
      </c>
      <c r="H107" s="59">
        <v>0.52777777777777779</v>
      </c>
      <c r="I107" s="60">
        <v>0.48382945930842186</v>
      </c>
    </row>
    <row r="108" spans="1:9" s="298" customFormat="1" x14ac:dyDescent="0.35">
      <c r="A108" s="206"/>
      <c r="B108" s="24"/>
      <c r="C108" s="25"/>
      <c r="D108" s="399"/>
      <c r="E108" s="93"/>
      <c r="F108" s="25"/>
      <c r="G108" s="94"/>
      <c r="H108" s="59"/>
      <c r="I108" s="60"/>
    </row>
    <row r="109" spans="1:9" s="206" customFormat="1" x14ac:dyDescent="0.35">
      <c r="A109" s="301" t="s">
        <v>70</v>
      </c>
      <c r="B109" s="30">
        <v>17</v>
      </c>
      <c r="C109" s="16">
        <v>80</v>
      </c>
      <c r="D109" s="299">
        <v>2970546</v>
      </c>
      <c r="E109" s="300">
        <v>8</v>
      </c>
      <c r="F109" s="16">
        <v>40</v>
      </c>
      <c r="G109" s="64">
        <v>1558700</v>
      </c>
      <c r="H109" s="41">
        <v>0.47058823529411764</v>
      </c>
      <c r="I109" s="42">
        <v>0.52471835144111556</v>
      </c>
    </row>
    <row r="110" spans="1:9" s="206" customFormat="1" x14ac:dyDescent="0.35">
      <c r="A110" s="303" t="s">
        <v>33</v>
      </c>
      <c r="B110" s="21">
        <v>3</v>
      </c>
      <c r="C110" s="15">
        <v>27</v>
      </c>
      <c r="D110" s="398">
        <v>794455</v>
      </c>
      <c r="E110" s="93">
        <v>3</v>
      </c>
      <c r="F110" s="15">
        <v>27</v>
      </c>
      <c r="G110" s="138">
        <v>753178</v>
      </c>
      <c r="H110" s="59">
        <v>1</v>
      </c>
      <c r="I110" s="60">
        <v>0.94804362739236336</v>
      </c>
    </row>
    <row r="111" spans="1:9" s="206" customFormat="1" x14ac:dyDescent="0.35">
      <c r="A111" s="54" t="s">
        <v>5</v>
      </c>
      <c r="B111" s="21">
        <v>14</v>
      </c>
      <c r="C111" s="15">
        <v>53</v>
      </c>
      <c r="D111" s="398">
        <v>2176091</v>
      </c>
      <c r="E111" s="93">
        <v>5</v>
      </c>
      <c r="F111" s="15">
        <v>13</v>
      </c>
      <c r="G111" s="138">
        <v>805522</v>
      </c>
      <c r="H111" s="59">
        <v>0.35714285714285715</v>
      </c>
      <c r="I111" s="60">
        <v>0.37016926222294932</v>
      </c>
    </row>
    <row r="112" spans="1:9" x14ac:dyDescent="0.35">
      <c r="A112" s="206"/>
      <c r="B112" s="24"/>
      <c r="C112" s="25"/>
      <c r="D112" s="399"/>
      <c r="E112" s="93"/>
      <c r="F112" s="15"/>
      <c r="G112" s="94"/>
      <c r="H112" s="59"/>
      <c r="I112" s="60"/>
    </row>
    <row r="113" spans="1:9" s="298" customFormat="1" x14ac:dyDescent="0.35">
      <c r="A113" s="301" t="s">
        <v>261</v>
      </c>
      <c r="B113" s="28">
        <v>1</v>
      </c>
      <c r="C113" s="29">
        <v>1</v>
      </c>
      <c r="D113" s="400">
        <v>226521</v>
      </c>
      <c r="E113" s="300">
        <v>0</v>
      </c>
      <c r="F113" s="16">
        <v>0</v>
      </c>
      <c r="G113" s="46">
        <v>0</v>
      </c>
      <c r="H113" s="41">
        <v>0</v>
      </c>
      <c r="I113" s="42">
        <v>0</v>
      </c>
    </row>
    <row r="114" spans="1:9" s="206" customFormat="1" x14ac:dyDescent="0.35">
      <c r="A114" s="54" t="s">
        <v>288</v>
      </c>
      <c r="B114" s="21">
        <v>1</v>
      </c>
      <c r="C114" s="15">
        <v>1</v>
      </c>
      <c r="D114" s="398">
        <v>226521</v>
      </c>
      <c r="E114" s="93">
        <v>0</v>
      </c>
      <c r="F114" s="15">
        <v>0</v>
      </c>
      <c r="G114" s="138">
        <v>0</v>
      </c>
      <c r="H114" s="59">
        <v>0</v>
      </c>
      <c r="I114" s="60">
        <v>0</v>
      </c>
    </row>
    <row r="115" spans="1:9" s="206" customFormat="1" x14ac:dyDescent="0.35">
      <c r="A115" s="61"/>
      <c r="B115" s="304"/>
      <c r="C115" s="305"/>
      <c r="D115" s="401"/>
      <c r="E115" s="305"/>
      <c r="F115" s="305"/>
      <c r="G115" s="305"/>
      <c r="H115" s="59"/>
      <c r="I115" s="60"/>
    </row>
    <row r="116" spans="1:9" s="206" customFormat="1" x14ac:dyDescent="0.35">
      <c r="A116" s="307" t="s">
        <v>72</v>
      </c>
      <c r="B116" s="308">
        <v>1084</v>
      </c>
      <c r="C116" s="309">
        <v>3892</v>
      </c>
      <c r="D116" s="310">
        <v>210915050</v>
      </c>
      <c r="E116" s="309">
        <v>560</v>
      </c>
      <c r="F116" s="309">
        <v>2015</v>
      </c>
      <c r="G116" s="70">
        <v>96443015</v>
      </c>
      <c r="H116" s="71">
        <v>0.51660516605166051</v>
      </c>
      <c r="I116" s="72">
        <v>0.45725999638242981</v>
      </c>
    </row>
    <row r="117" spans="1:9" x14ac:dyDescent="0.35">
      <c r="A117" s="311"/>
      <c r="B117" s="293"/>
      <c r="C117" s="293"/>
      <c r="D117" s="293"/>
      <c r="E117" s="293"/>
      <c r="F117" s="293"/>
      <c r="G117" s="293"/>
      <c r="H117" s="312"/>
      <c r="I117" s="312"/>
    </row>
    <row r="118" spans="1:9" x14ac:dyDescent="0.35">
      <c r="A118" s="113" t="s">
        <v>252</v>
      </c>
      <c r="B118" s="293"/>
      <c r="C118" s="293"/>
      <c r="D118" s="293"/>
      <c r="E118" s="293"/>
      <c r="F118" s="293"/>
      <c r="G118" s="293"/>
      <c r="H118" s="312"/>
      <c r="I118" s="312"/>
    </row>
    <row r="119" spans="1:9" x14ac:dyDescent="0.35">
      <c r="A119" s="114" t="s">
        <v>290</v>
      </c>
      <c r="B119" s="293"/>
      <c r="C119" s="293"/>
      <c r="D119" s="293"/>
      <c r="E119" s="293"/>
      <c r="F119" s="293"/>
      <c r="G119" s="293"/>
      <c r="H119" s="312"/>
      <c r="I119" s="312"/>
    </row>
    <row r="120" spans="1:9" x14ac:dyDescent="0.35">
      <c r="A120" s="114"/>
      <c r="B120" s="293"/>
      <c r="C120" s="293"/>
      <c r="D120" s="293"/>
      <c r="E120" s="293"/>
      <c r="F120" s="293"/>
      <c r="G120" s="293"/>
      <c r="H120" s="312"/>
      <c r="I120" s="312"/>
    </row>
    <row r="121" spans="1:9" x14ac:dyDescent="0.35">
      <c r="A121" s="289"/>
      <c r="B121" s="290"/>
      <c r="C121" s="290"/>
      <c r="D121" s="290"/>
      <c r="E121" s="290"/>
      <c r="F121" s="290"/>
      <c r="G121" s="290"/>
      <c r="H121" s="291"/>
      <c r="I121" s="291"/>
    </row>
    <row r="122" spans="1:9" s="113" customFormat="1" x14ac:dyDescent="0.35">
      <c r="A122" s="413" t="s">
        <v>162</v>
      </c>
      <c r="B122" s="414"/>
      <c r="C122" s="414"/>
      <c r="D122" s="414"/>
      <c r="E122" s="414"/>
      <c r="F122" s="414"/>
      <c r="G122" s="414"/>
      <c r="H122" s="414"/>
      <c r="I122" s="415"/>
    </row>
    <row r="123" spans="1:9" s="146" customFormat="1" x14ac:dyDescent="0.35">
      <c r="A123" s="292"/>
      <c r="B123" s="293"/>
      <c r="C123" s="293"/>
      <c r="D123" s="293"/>
      <c r="E123" s="294"/>
      <c r="F123" s="294"/>
      <c r="G123" s="294"/>
      <c r="H123" s="295"/>
      <c r="I123" s="295"/>
    </row>
    <row r="124" spans="1:9" x14ac:dyDescent="0.35">
      <c r="A124" s="416" t="s">
        <v>192</v>
      </c>
      <c r="B124" s="420" t="s">
        <v>132</v>
      </c>
      <c r="C124" s="421"/>
      <c r="D124" s="422"/>
      <c r="E124" s="421" t="s">
        <v>135</v>
      </c>
      <c r="F124" s="421"/>
      <c r="G124" s="421"/>
      <c r="H124" s="481" t="s">
        <v>66</v>
      </c>
      <c r="I124" s="483" t="s">
        <v>67</v>
      </c>
    </row>
    <row r="125" spans="1:9" ht="28.5" x14ac:dyDescent="0.35">
      <c r="A125" s="417"/>
      <c r="B125" s="17" t="s">
        <v>63</v>
      </c>
      <c r="C125" s="11" t="s">
        <v>64</v>
      </c>
      <c r="D125" s="18" t="s">
        <v>65</v>
      </c>
      <c r="E125" s="11" t="s">
        <v>63</v>
      </c>
      <c r="F125" s="11" t="s">
        <v>64</v>
      </c>
      <c r="G125" s="12" t="s">
        <v>65</v>
      </c>
      <c r="H125" s="480"/>
      <c r="I125" s="482"/>
    </row>
    <row r="126" spans="1:9" x14ac:dyDescent="0.35">
      <c r="A126" s="418"/>
      <c r="B126" s="19" t="s">
        <v>68</v>
      </c>
      <c r="C126" s="13" t="s">
        <v>68</v>
      </c>
      <c r="D126" s="20" t="s">
        <v>137</v>
      </c>
      <c r="E126" s="13" t="s">
        <v>68</v>
      </c>
      <c r="F126" s="13" t="s">
        <v>68</v>
      </c>
      <c r="G126" s="14" t="s">
        <v>137</v>
      </c>
      <c r="H126" s="296" t="s">
        <v>237</v>
      </c>
      <c r="I126" s="297" t="s">
        <v>237</v>
      </c>
    </row>
    <row r="127" spans="1:9" s="298" customFormat="1" x14ac:dyDescent="0.35">
      <c r="A127" s="298" t="s">
        <v>176</v>
      </c>
      <c r="B127" s="26">
        <v>39</v>
      </c>
      <c r="C127" s="27">
        <v>88</v>
      </c>
      <c r="D127" s="299">
        <v>3287685</v>
      </c>
      <c r="E127" s="300">
        <v>20</v>
      </c>
      <c r="F127" s="300">
        <v>41</v>
      </c>
      <c r="G127" s="74">
        <v>1622868</v>
      </c>
      <c r="H127" s="41">
        <v>0.51282051282051277</v>
      </c>
      <c r="I127" s="42">
        <v>0.4936202829650651</v>
      </c>
    </row>
    <row r="128" spans="1:9" x14ac:dyDescent="0.35">
      <c r="A128" s="54" t="s">
        <v>16</v>
      </c>
      <c r="B128" s="22">
        <v>1</v>
      </c>
      <c r="C128" s="23">
        <v>1</v>
      </c>
      <c r="D128" s="398">
        <v>86919</v>
      </c>
      <c r="E128" s="93">
        <v>1</v>
      </c>
      <c r="F128" s="23">
        <v>1</v>
      </c>
      <c r="G128" s="138">
        <v>86919</v>
      </c>
      <c r="H128" s="59">
        <v>1</v>
      </c>
      <c r="I128" s="60">
        <v>1</v>
      </c>
    </row>
    <row r="129" spans="1:9" x14ac:dyDescent="0.35">
      <c r="A129" s="54" t="s">
        <v>264</v>
      </c>
      <c r="B129" s="22">
        <v>3</v>
      </c>
      <c r="C129" s="23">
        <v>5</v>
      </c>
      <c r="D129" s="398">
        <v>205709</v>
      </c>
      <c r="E129" s="93">
        <v>0</v>
      </c>
      <c r="F129" s="23">
        <v>0</v>
      </c>
      <c r="G129" s="138">
        <v>0</v>
      </c>
      <c r="H129" s="59">
        <v>0</v>
      </c>
      <c r="I129" s="60">
        <v>0</v>
      </c>
    </row>
    <row r="130" spans="1:9" s="298" customFormat="1" x14ac:dyDescent="0.35">
      <c r="A130" s="75" t="s">
        <v>43</v>
      </c>
      <c r="B130" s="22">
        <v>3</v>
      </c>
      <c r="C130" s="15">
        <v>6</v>
      </c>
      <c r="D130" s="399">
        <v>228216</v>
      </c>
      <c r="E130" s="93">
        <v>1</v>
      </c>
      <c r="F130" s="15">
        <v>1</v>
      </c>
      <c r="G130" s="94">
        <v>64835</v>
      </c>
      <c r="H130" s="59">
        <v>0.33333333333333331</v>
      </c>
      <c r="I130" s="60">
        <v>0.28409489255792758</v>
      </c>
    </row>
    <row r="131" spans="1:9" x14ac:dyDescent="0.35">
      <c r="A131" s="206" t="s">
        <v>257</v>
      </c>
      <c r="B131" s="22">
        <v>1</v>
      </c>
      <c r="C131" s="23">
        <v>1</v>
      </c>
      <c r="D131" s="398">
        <v>91626</v>
      </c>
      <c r="E131" s="93">
        <v>1</v>
      </c>
      <c r="F131" s="93">
        <v>1</v>
      </c>
      <c r="G131" s="79">
        <v>75503</v>
      </c>
      <c r="H131" s="59">
        <v>1</v>
      </c>
      <c r="I131" s="60">
        <v>0.82403466265033942</v>
      </c>
    </row>
    <row r="132" spans="1:9" x14ac:dyDescent="0.35">
      <c r="A132" s="206" t="s">
        <v>3</v>
      </c>
      <c r="B132" s="22">
        <v>9</v>
      </c>
      <c r="C132" s="23">
        <v>17</v>
      </c>
      <c r="D132" s="398">
        <v>826744</v>
      </c>
      <c r="E132" s="93">
        <v>7</v>
      </c>
      <c r="F132" s="93">
        <v>13</v>
      </c>
      <c r="G132" s="79">
        <v>625826</v>
      </c>
      <c r="H132" s="59">
        <v>0.77777777777777779</v>
      </c>
      <c r="I132" s="60">
        <v>0.7569767666895677</v>
      </c>
    </row>
    <row r="133" spans="1:9" s="298" customFormat="1" x14ac:dyDescent="0.35">
      <c r="A133" s="206" t="s">
        <v>0</v>
      </c>
      <c r="B133" s="22">
        <v>20</v>
      </c>
      <c r="C133" s="15">
        <v>53</v>
      </c>
      <c r="D133" s="398">
        <v>1651693</v>
      </c>
      <c r="E133" s="93">
        <v>9</v>
      </c>
      <c r="F133" s="15">
        <v>24</v>
      </c>
      <c r="G133" s="138">
        <v>678466</v>
      </c>
      <c r="H133" s="59">
        <v>0.45</v>
      </c>
      <c r="I133" s="60">
        <v>0.41077004019512103</v>
      </c>
    </row>
    <row r="134" spans="1:9" x14ac:dyDescent="0.35">
      <c r="A134" s="206" t="s">
        <v>51</v>
      </c>
      <c r="B134" s="22">
        <v>2</v>
      </c>
      <c r="C134" s="15">
        <v>5</v>
      </c>
      <c r="D134" s="399">
        <v>196778</v>
      </c>
      <c r="E134" s="93">
        <v>1</v>
      </c>
      <c r="F134" s="15">
        <v>1</v>
      </c>
      <c r="G134" s="94">
        <v>91319</v>
      </c>
      <c r="H134" s="59">
        <v>0.5</v>
      </c>
      <c r="I134" s="60">
        <v>0.4640711868196648</v>
      </c>
    </row>
    <row r="135" spans="1:9" x14ac:dyDescent="0.35">
      <c r="A135" s="206"/>
      <c r="B135" s="22"/>
      <c r="C135" s="25"/>
      <c r="D135" s="399"/>
      <c r="E135" s="93"/>
      <c r="F135" s="15"/>
      <c r="G135" s="94"/>
      <c r="H135" s="59"/>
      <c r="I135" s="60"/>
    </row>
    <row r="136" spans="1:9" x14ac:dyDescent="0.35">
      <c r="A136" s="301" t="s">
        <v>71</v>
      </c>
      <c r="B136" s="26">
        <v>47</v>
      </c>
      <c r="C136" s="27">
        <v>115</v>
      </c>
      <c r="D136" s="299">
        <v>4002855</v>
      </c>
      <c r="E136" s="300">
        <v>30</v>
      </c>
      <c r="F136" s="300">
        <v>78</v>
      </c>
      <c r="G136" s="74">
        <v>2359544</v>
      </c>
      <c r="H136" s="41">
        <v>0.63829787234042556</v>
      </c>
      <c r="I136" s="42">
        <v>0.58946526916413411</v>
      </c>
    </row>
    <row r="137" spans="1:9" x14ac:dyDescent="0.35">
      <c r="A137" s="54" t="s">
        <v>38</v>
      </c>
      <c r="B137" s="22">
        <v>2</v>
      </c>
      <c r="C137" s="15">
        <v>3</v>
      </c>
      <c r="D137" s="398">
        <v>183289</v>
      </c>
      <c r="E137" s="93">
        <v>1</v>
      </c>
      <c r="F137" s="15">
        <v>1</v>
      </c>
      <c r="G137" s="138">
        <v>80814</v>
      </c>
      <c r="H137" s="59">
        <v>0.5</v>
      </c>
      <c r="I137" s="60">
        <v>0.44091025648020338</v>
      </c>
    </row>
    <row r="138" spans="1:9" x14ac:dyDescent="0.35">
      <c r="A138" s="206" t="s">
        <v>25</v>
      </c>
      <c r="B138" s="22">
        <v>2</v>
      </c>
      <c r="C138" s="25">
        <v>6</v>
      </c>
      <c r="D138" s="399">
        <v>196411</v>
      </c>
      <c r="E138" s="93">
        <v>0</v>
      </c>
      <c r="F138" s="15">
        <v>0</v>
      </c>
      <c r="G138" s="94">
        <v>0</v>
      </c>
      <c r="H138" s="59">
        <v>0</v>
      </c>
      <c r="I138" s="60">
        <v>0</v>
      </c>
    </row>
    <row r="139" spans="1:9" x14ac:dyDescent="0.35">
      <c r="A139" s="206" t="s">
        <v>14</v>
      </c>
      <c r="B139" s="22">
        <v>4</v>
      </c>
      <c r="C139" s="25">
        <v>13</v>
      </c>
      <c r="D139" s="399">
        <v>299047</v>
      </c>
      <c r="E139" s="93">
        <v>3</v>
      </c>
      <c r="F139" s="15">
        <v>12</v>
      </c>
      <c r="G139" s="94">
        <v>196763</v>
      </c>
      <c r="H139" s="59">
        <v>0.75</v>
      </c>
      <c r="I139" s="60">
        <v>0.65796680789307371</v>
      </c>
    </row>
    <row r="140" spans="1:9" x14ac:dyDescent="0.35">
      <c r="A140" s="206" t="s">
        <v>13</v>
      </c>
      <c r="B140" s="22">
        <v>31</v>
      </c>
      <c r="C140" s="25">
        <v>70</v>
      </c>
      <c r="D140" s="399">
        <v>2663923</v>
      </c>
      <c r="E140" s="93">
        <v>21</v>
      </c>
      <c r="F140" s="15">
        <v>55</v>
      </c>
      <c r="G140" s="94">
        <v>1713156</v>
      </c>
      <c r="H140" s="59">
        <v>0.67741935483870963</v>
      </c>
      <c r="I140" s="60">
        <v>0.64309516453741344</v>
      </c>
    </row>
    <row r="141" spans="1:9" x14ac:dyDescent="0.35">
      <c r="A141" s="206" t="s">
        <v>37</v>
      </c>
      <c r="B141" s="22">
        <v>1</v>
      </c>
      <c r="C141" s="25">
        <v>3</v>
      </c>
      <c r="D141" s="399">
        <v>96847</v>
      </c>
      <c r="E141" s="93">
        <v>1</v>
      </c>
      <c r="F141" s="15">
        <v>3</v>
      </c>
      <c r="G141" s="94">
        <v>69610</v>
      </c>
      <c r="H141" s="59">
        <v>1</v>
      </c>
      <c r="I141" s="60">
        <v>0.7187625842824249</v>
      </c>
    </row>
    <row r="142" spans="1:9" s="298" customFormat="1" x14ac:dyDescent="0.35">
      <c r="A142" s="75" t="s">
        <v>6</v>
      </c>
      <c r="B142" s="22">
        <v>7</v>
      </c>
      <c r="C142" s="25">
        <v>20</v>
      </c>
      <c r="D142" s="399">
        <v>563338</v>
      </c>
      <c r="E142" s="93">
        <v>4</v>
      </c>
      <c r="F142" s="15">
        <v>7</v>
      </c>
      <c r="G142" s="94">
        <v>299201</v>
      </c>
      <c r="H142" s="59">
        <v>0.5714285714285714</v>
      </c>
      <c r="I142" s="60">
        <v>0.5311216356787577</v>
      </c>
    </row>
    <row r="143" spans="1:9" x14ac:dyDescent="0.35">
      <c r="A143" s="188"/>
      <c r="B143" s="22"/>
      <c r="C143" s="25"/>
      <c r="D143" s="399"/>
      <c r="E143" s="93"/>
      <c r="F143" s="15"/>
      <c r="G143" s="94"/>
      <c r="H143" s="59"/>
      <c r="I143" s="60"/>
    </row>
    <row r="144" spans="1:9" x14ac:dyDescent="0.35">
      <c r="A144" s="313" t="s">
        <v>175</v>
      </c>
      <c r="B144" s="26">
        <v>11</v>
      </c>
      <c r="C144" s="29">
        <v>19</v>
      </c>
      <c r="D144" s="400">
        <v>927550</v>
      </c>
      <c r="E144" s="300">
        <v>4</v>
      </c>
      <c r="F144" s="16">
        <v>7</v>
      </c>
      <c r="G144" s="46">
        <v>302600</v>
      </c>
      <c r="H144" s="41">
        <v>0.36363636363636365</v>
      </c>
      <c r="I144" s="42">
        <v>0.32623578243760443</v>
      </c>
    </row>
    <row r="145" spans="1:9" s="298" customFormat="1" x14ac:dyDescent="0.35">
      <c r="A145" s="206" t="s">
        <v>30</v>
      </c>
      <c r="B145" s="22">
        <v>6</v>
      </c>
      <c r="C145" s="25">
        <v>6</v>
      </c>
      <c r="D145" s="399">
        <v>461994</v>
      </c>
      <c r="E145" s="93">
        <v>3</v>
      </c>
      <c r="F145" s="25">
        <v>3</v>
      </c>
      <c r="G145" s="94">
        <v>205123</v>
      </c>
      <c r="H145" s="59">
        <v>0.5</v>
      </c>
      <c r="I145" s="60">
        <v>0.44399494365727693</v>
      </c>
    </row>
    <row r="146" spans="1:9" x14ac:dyDescent="0.35">
      <c r="A146" s="206" t="s">
        <v>265</v>
      </c>
      <c r="B146" s="22">
        <v>1</v>
      </c>
      <c r="C146" s="25">
        <v>3</v>
      </c>
      <c r="D146" s="399">
        <v>87246</v>
      </c>
      <c r="E146" s="93">
        <v>0</v>
      </c>
      <c r="F146" s="25">
        <v>0</v>
      </c>
      <c r="G146" s="94">
        <v>0</v>
      </c>
      <c r="H146" s="59">
        <v>0</v>
      </c>
      <c r="I146" s="60">
        <v>0</v>
      </c>
    </row>
    <row r="147" spans="1:9" x14ac:dyDescent="0.35">
      <c r="A147" s="54" t="s">
        <v>24</v>
      </c>
      <c r="B147" s="22">
        <v>4</v>
      </c>
      <c r="C147" s="15">
        <v>10</v>
      </c>
      <c r="D147" s="398">
        <v>378310</v>
      </c>
      <c r="E147" s="93">
        <v>1</v>
      </c>
      <c r="F147" s="15">
        <v>4</v>
      </c>
      <c r="G147" s="138">
        <v>97477</v>
      </c>
      <c r="H147" s="59">
        <v>0.25</v>
      </c>
      <c r="I147" s="60">
        <v>0.25766434934313132</v>
      </c>
    </row>
    <row r="148" spans="1:9" x14ac:dyDescent="0.35">
      <c r="A148" s="206"/>
      <c r="B148" s="22"/>
      <c r="C148" s="15"/>
      <c r="D148" s="398"/>
      <c r="E148" s="93"/>
      <c r="F148" s="15"/>
      <c r="G148" s="138"/>
      <c r="H148" s="59"/>
      <c r="I148" s="60"/>
    </row>
    <row r="149" spans="1:9" x14ac:dyDescent="0.35">
      <c r="A149" s="301" t="s">
        <v>251</v>
      </c>
      <c r="B149" s="26">
        <v>12</v>
      </c>
      <c r="C149" s="16">
        <v>29</v>
      </c>
      <c r="D149" s="400">
        <v>889765</v>
      </c>
      <c r="E149" s="300">
        <v>9</v>
      </c>
      <c r="F149" s="16">
        <v>18</v>
      </c>
      <c r="G149" s="64">
        <v>588682</v>
      </c>
      <c r="H149" s="41">
        <v>0.75</v>
      </c>
      <c r="I149" s="42">
        <v>0.6616151455721454</v>
      </c>
    </row>
    <row r="150" spans="1:9" x14ac:dyDescent="0.35">
      <c r="A150" s="206" t="s">
        <v>23</v>
      </c>
      <c r="B150" s="22">
        <v>1</v>
      </c>
      <c r="C150" s="15">
        <v>2</v>
      </c>
      <c r="D150" s="399">
        <v>34474</v>
      </c>
      <c r="E150" s="93">
        <v>1</v>
      </c>
      <c r="F150" s="15">
        <v>2</v>
      </c>
      <c r="G150" s="94">
        <v>32714</v>
      </c>
      <c r="H150" s="59">
        <v>1</v>
      </c>
      <c r="I150" s="60">
        <v>0.94894703254626678</v>
      </c>
    </row>
    <row r="151" spans="1:9" x14ac:dyDescent="0.35">
      <c r="A151" s="206" t="s">
        <v>58</v>
      </c>
      <c r="B151" s="22">
        <v>2</v>
      </c>
      <c r="C151" s="15">
        <v>5</v>
      </c>
      <c r="D151" s="399">
        <v>124269</v>
      </c>
      <c r="E151" s="93">
        <v>1</v>
      </c>
      <c r="F151" s="25">
        <v>1</v>
      </c>
      <c r="G151" s="94">
        <v>60514</v>
      </c>
      <c r="H151" s="59">
        <v>0.5</v>
      </c>
      <c r="I151" s="60">
        <v>0.48695974056281133</v>
      </c>
    </row>
    <row r="152" spans="1:9" x14ac:dyDescent="0.35">
      <c r="A152" s="206" t="s">
        <v>54</v>
      </c>
      <c r="B152" s="22">
        <v>9</v>
      </c>
      <c r="C152" s="15">
        <v>22</v>
      </c>
      <c r="D152" s="399">
        <v>731022</v>
      </c>
      <c r="E152" s="93">
        <v>7</v>
      </c>
      <c r="F152" s="15">
        <v>15</v>
      </c>
      <c r="G152" s="94">
        <v>495454</v>
      </c>
      <c r="H152" s="59">
        <v>0.77777777777777779</v>
      </c>
      <c r="I152" s="60">
        <v>0.67775525223591082</v>
      </c>
    </row>
    <row r="153" spans="1:9" x14ac:dyDescent="0.35">
      <c r="A153" s="206"/>
      <c r="B153" s="22"/>
      <c r="C153" s="15"/>
      <c r="D153" s="398"/>
      <c r="E153" s="93"/>
      <c r="F153" s="15"/>
      <c r="G153" s="138"/>
      <c r="H153" s="59"/>
      <c r="I153" s="60"/>
    </row>
    <row r="154" spans="1:9" x14ac:dyDescent="0.35">
      <c r="A154" s="301" t="s">
        <v>173</v>
      </c>
      <c r="B154" s="26">
        <v>23</v>
      </c>
      <c r="C154" s="29">
        <v>66</v>
      </c>
      <c r="D154" s="400">
        <v>1818336</v>
      </c>
      <c r="E154" s="300">
        <v>7</v>
      </c>
      <c r="F154" s="16">
        <v>27</v>
      </c>
      <c r="G154" s="46">
        <v>544010</v>
      </c>
      <c r="H154" s="41">
        <v>0.30434782608695654</v>
      </c>
      <c r="I154" s="42">
        <v>0.29918012952501627</v>
      </c>
    </row>
    <row r="155" spans="1:9" x14ac:dyDescent="0.35">
      <c r="A155" s="206" t="s">
        <v>55</v>
      </c>
      <c r="B155" s="22">
        <v>16</v>
      </c>
      <c r="C155" s="25">
        <v>54</v>
      </c>
      <c r="D155" s="399">
        <v>1324254</v>
      </c>
      <c r="E155" s="93">
        <v>6</v>
      </c>
      <c r="F155" s="15">
        <v>26</v>
      </c>
      <c r="G155" s="94">
        <v>516955</v>
      </c>
      <c r="H155" s="59">
        <v>0.375</v>
      </c>
      <c r="I155" s="60">
        <v>0.39037450519311251</v>
      </c>
    </row>
    <row r="156" spans="1:9" x14ac:dyDescent="0.35">
      <c r="A156" s="206" t="s">
        <v>60</v>
      </c>
      <c r="B156" s="22">
        <v>1</v>
      </c>
      <c r="C156" s="25">
        <v>1</v>
      </c>
      <c r="D156" s="399">
        <v>99959</v>
      </c>
      <c r="E156" s="93">
        <v>0</v>
      </c>
      <c r="F156" s="15">
        <v>0</v>
      </c>
      <c r="G156" s="94">
        <v>0</v>
      </c>
      <c r="H156" s="59">
        <v>0</v>
      </c>
      <c r="I156" s="60">
        <v>0</v>
      </c>
    </row>
    <row r="157" spans="1:9" x14ac:dyDescent="0.35">
      <c r="A157" s="206" t="s">
        <v>49</v>
      </c>
      <c r="B157" s="22">
        <v>3</v>
      </c>
      <c r="C157" s="25">
        <v>5</v>
      </c>
      <c r="D157" s="399">
        <v>207281</v>
      </c>
      <c r="E157" s="93">
        <v>1</v>
      </c>
      <c r="F157" s="15">
        <v>1</v>
      </c>
      <c r="G157" s="94">
        <v>27055</v>
      </c>
      <c r="H157" s="59">
        <v>0.33333333333333331</v>
      </c>
      <c r="I157" s="60">
        <v>0.13052329928937048</v>
      </c>
    </row>
    <row r="158" spans="1:9" s="298" customFormat="1" x14ac:dyDescent="0.35">
      <c r="A158" s="206" t="s">
        <v>22</v>
      </c>
      <c r="B158" s="22">
        <v>2</v>
      </c>
      <c r="C158" s="25">
        <v>2</v>
      </c>
      <c r="D158" s="399">
        <v>141206</v>
      </c>
      <c r="E158" s="93">
        <v>0</v>
      </c>
      <c r="F158" s="15">
        <v>0</v>
      </c>
      <c r="G158" s="94">
        <v>0</v>
      </c>
      <c r="H158" s="59">
        <v>0</v>
      </c>
      <c r="I158" s="60">
        <v>0</v>
      </c>
    </row>
    <row r="159" spans="1:9" s="298" customFormat="1" x14ac:dyDescent="0.35">
      <c r="A159" s="206" t="s">
        <v>168</v>
      </c>
      <c r="B159" s="22">
        <v>1</v>
      </c>
      <c r="C159" s="25">
        <v>4</v>
      </c>
      <c r="D159" s="399">
        <v>45636</v>
      </c>
      <c r="E159" s="93">
        <v>0</v>
      </c>
      <c r="F159" s="15">
        <v>0</v>
      </c>
      <c r="G159" s="94">
        <v>0</v>
      </c>
      <c r="H159" s="59">
        <v>0</v>
      </c>
      <c r="I159" s="60">
        <v>0</v>
      </c>
    </row>
    <row r="160" spans="1:9" x14ac:dyDescent="0.35">
      <c r="A160" s="206"/>
      <c r="B160" s="22"/>
      <c r="C160" s="25"/>
      <c r="D160" s="399"/>
      <c r="E160" s="93"/>
      <c r="F160" s="15"/>
      <c r="G160" s="94"/>
      <c r="H160" s="59"/>
      <c r="I160" s="60"/>
    </row>
    <row r="161" spans="1:9" x14ac:dyDescent="0.35">
      <c r="A161" s="301" t="s">
        <v>69</v>
      </c>
      <c r="B161" s="26">
        <v>198</v>
      </c>
      <c r="C161" s="29">
        <v>443</v>
      </c>
      <c r="D161" s="400">
        <v>16704576</v>
      </c>
      <c r="E161" s="300">
        <v>117</v>
      </c>
      <c r="F161" s="16">
        <v>275</v>
      </c>
      <c r="G161" s="46">
        <v>9334337</v>
      </c>
      <c r="H161" s="41">
        <v>0.59090909090909094</v>
      </c>
      <c r="I161" s="42">
        <v>0.55878922039086776</v>
      </c>
    </row>
    <row r="162" spans="1:9" x14ac:dyDescent="0.35">
      <c r="A162" s="206" t="s">
        <v>267</v>
      </c>
      <c r="B162" s="22">
        <v>1</v>
      </c>
      <c r="C162" s="15">
        <v>2</v>
      </c>
      <c r="D162" s="399">
        <v>56947</v>
      </c>
      <c r="E162" s="93">
        <v>0</v>
      </c>
      <c r="F162" s="15">
        <v>0</v>
      </c>
      <c r="G162" s="94">
        <v>0</v>
      </c>
      <c r="H162" s="59">
        <v>0</v>
      </c>
      <c r="I162" s="60">
        <v>0</v>
      </c>
    </row>
    <row r="163" spans="1:9" x14ac:dyDescent="0.35">
      <c r="A163" s="206" t="s">
        <v>10</v>
      </c>
      <c r="B163" s="22">
        <v>5</v>
      </c>
      <c r="C163" s="25">
        <v>10</v>
      </c>
      <c r="D163" s="399">
        <v>329095</v>
      </c>
      <c r="E163" s="93">
        <v>4</v>
      </c>
      <c r="F163" s="15">
        <v>9</v>
      </c>
      <c r="G163" s="94">
        <v>281228</v>
      </c>
      <c r="H163" s="59">
        <v>0.8</v>
      </c>
      <c r="I163" s="60">
        <v>0.85454959814035458</v>
      </c>
    </row>
    <row r="164" spans="1:9" x14ac:dyDescent="0.35">
      <c r="A164" s="206" t="s">
        <v>29</v>
      </c>
      <c r="B164" s="22">
        <v>7</v>
      </c>
      <c r="C164" s="25">
        <v>15</v>
      </c>
      <c r="D164" s="399">
        <v>600325</v>
      </c>
      <c r="E164" s="93">
        <v>4</v>
      </c>
      <c r="F164" s="15">
        <v>9</v>
      </c>
      <c r="G164" s="94">
        <v>260400</v>
      </c>
      <c r="H164" s="59">
        <v>0.5714285714285714</v>
      </c>
      <c r="I164" s="60">
        <v>0.43376504393453547</v>
      </c>
    </row>
    <row r="165" spans="1:9" x14ac:dyDescent="0.35">
      <c r="A165" s="206" t="s">
        <v>8</v>
      </c>
      <c r="B165" s="22">
        <v>4</v>
      </c>
      <c r="C165" s="25">
        <v>10</v>
      </c>
      <c r="D165" s="399">
        <v>278208</v>
      </c>
      <c r="E165" s="93">
        <v>2</v>
      </c>
      <c r="F165" s="15">
        <v>6</v>
      </c>
      <c r="G165" s="94">
        <v>98853</v>
      </c>
      <c r="H165" s="59">
        <v>0.5</v>
      </c>
      <c r="I165" s="60">
        <v>0.35532047964113184</v>
      </c>
    </row>
    <row r="166" spans="1:9" x14ac:dyDescent="0.35">
      <c r="A166" s="206" t="s">
        <v>9</v>
      </c>
      <c r="B166" s="22">
        <v>2</v>
      </c>
      <c r="C166" s="25">
        <v>9</v>
      </c>
      <c r="D166" s="399">
        <v>174886</v>
      </c>
      <c r="E166" s="93">
        <v>0</v>
      </c>
      <c r="F166" s="15">
        <v>0</v>
      </c>
      <c r="G166" s="94">
        <v>0</v>
      </c>
      <c r="H166" s="59">
        <v>0</v>
      </c>
      <c r="I166" s="60">
        <v>0</v>
      </c>
    </row>
    <row r="167" spans="1:9" x14ac:dyDescent="0.35">
      <c r="A167" s="206" t="s">
        <v>31</v>
      </c>
      <c r="B167" s="22">
        <v>13</v>
      </c>
      <c r="C167" s="25">
        <v>23</v>
      </c>
      <c r="D167" s="399">
        <v>1021102</v>
      </c>
      <c r="E167" s="93">
        <v>7</v>
      </c>
      <c r="F167" s="15">
        <v>13</v>
      </c>
      <c r="G167" s="94">
        <v>490787</v>
      </c>
      <c r="H167" s="59">
        <v>0.53846153846153844</v>
      </c>
      <c r="I167" s="60">
        <v>0.48064444100589365</v>
      </c>
    </row>
    <row r="168" spans="1:9" x14ac:dyDescent="0.35">
      <c r="A168" s="206" t="s">
        <v>53</v>
      </c>
      <c r="B168" s="22">
        <v>1</v>
      </c>
      <c r="C168" s="25">
        <v>2</v>
      </c>
      <c r="D168" s="399">
        <v>96179</v>
      </c>
      <c r="E168" s="93">
        <v>1</v>
      </c>
      <c r="F168" s="15">
        <v>2</v>
      </c>
      <c r="G168" s="94">
        <v>81752</v>
      </c>
      <c r="H168" s="59">
        <v>1</v>
      </c>
      <c r="I168" s="60">
        <v>0.84999844040798922</v>
      </c>
    </row>
    <row r="169" spans="1:9" x14ac:dyDescent="0.35">
      <c r="A169" s="206" t="s">
        <v>59</v>
      </c>
      <c r="B169" s="22">
        <v>2</v>
      </c>
      <c r="C169" s="25">
        <v>9</v>
      </c>
      <c r="D169" s="399">
        <v>198175</v>
      </c>
      <c r="E169" s="93">
        <v>0</v>
      </c>
      <c r="F169" s="25">
        <v>0</v>
      </c>
      <c r="G169" s="94">
        <v>0</v>
      </c>
      <c r="H169" s="59">
        <v>0</v>
      </c>
      <c r="I169" s="60">
        <v>0</v>
      </c>
    </row>
    <row r="170" spans="1:9" x14ac:dyDescent="0.35">
      <c r="A170" s="206" t="s">
        <v>170</v>
      </c>
      <c r="B170" s="22">
        <v>4</v>
      </c>
      <c r="C170" s="25">
        <v>22</v>
      </c>
      <c r="D170" s="399">
        <v>381325</v>
      </c>
      <c r="E170" s="93">
        <v>2</v>
      </c>
      <c r="F170" s="25">
        <v>14</v>
      </c>
      <c r="G170" s="94">
        <v>194792</v>
      </c>
      <c r="H170" s="59">
        <v>0.5</v>
      </c>
      <c r="I170" s="60">
        <v>0.51082934504687605</v>
      </c>
    </row>
    <row r="171" spans="1:9" x14ac:dyDescent="0.35">
      <c r="A171" s="54" t="s">
        <v>11</v>
      </c>
      <c r="B171" s="22">
        <v>11</v>
      </c>
      <c r="C171" s="15">
        <v>27</v>
      </c>
      <c r="D171" s="398">
        <v>965944</v>
      </c>
      <c r="E171" s="93">
        <v>7</v>
      </c>
      <c r="F171" s="15">
        <v>18</v>
      </c>
      <c r="G171" s="138">
        <v>558137</v>
      </c>
      <c r="H171" s="59">
        <v>0.63636363636363635</v>
      </c>
      <c r="I171" s="60">
        <v>0.57781507002476329</v>
      </c>
    </row>
    <row r="172" spans="1:9" x14ac:dyDescent="0.35">
      <c r="A172" s="54" t="s">
        <v>258</v>
      </c>
      <c r="B172" s="22">
        <v>1</v>
      </c>
      <c r="C172" s="15">
        <v>1</v>
      </c>
      <c r="D172" s="398">
        <v>70722</v>
      </c>
      <c r="E172" s="93">
        <v>0</v>
      </c>
      <c r="F172" s="15">
        <v>0</v>
      </c>
      <c r="G172" s="138">
        <v>0</v>
      </c>
      <c r="H172" s="59">
        <v>0</v>
      </c>
      <c r="I172" s="60">
        <v>0</v>
      </c>
    </row>
    <row r="173" spans="1:9" x14ac:dyDescent="0.35">
      <c r="A173" s="54" t="s">
        <v>52</v>
      </c>
      <c r="B173" s="22">
        <v>1</v>
      </c>
      <c r="C173" s="15">
        <v>2</v>
      </c>
      <c r="D173" s="398">
        <v>97688</v>
      </c>
      <c r="E173" s="93">
        <v>0</v>
      </c>
      <c r="F173" s="15">
        <v>0</v>
      </c>
      <c r="G173" s="94">
        <v>0</v>
      </c>
      <c r="H173" s="59">
        <v>0</v>
      </c>
      <c r="I173" s="60">
        <v>0</v>
      </c>
    </row>
    <row r="174" spans="1:9" x14ac:dyDescent="0.35">
      <c r="A174" s="206" t="s">
        <v>61</v>
      </c>
      <c r="B174" s="22">
        <v>1</v>
      </c>
      <c r="C174" s="25">
        <v>1</v>
      </c>
      <c r="D174" s="399">
        <v>77466</v>
      </c>
      <c r="E174" s="93">
        <v>1</v>
      </c>
      <c r="F174" s="15">
        <v>1</v>
      </c>
      <c r="G174" s="94">
        <v>72466</v>
      </c>
      <c r="H174" s="59">
        <v>1</v>
      </c>
      <c r="I174" s="60">
        <v>0.935455554694963</v>
      </c>
    </row>
    <row r="175" spans="1:9" x14ac:dyDescent="0.35">
      <c r="A175" s="206" t="s">
        <v>269</v>
      </c>
      <c r="B175" s="22">
        <v>13</v>
      </c>
      <c r="C175" s="25">
        <v>23</v>
      </c>
      <c r="D175" s="399">
        <v>1046456</v>
      </c>
      <c r="E175" s="93">
        <v>8</v>
      </c>
      <c r="F175" s="15">
        <v>14</v>
      </c>
      <c r="G175" s="94">
        <v>603283</v>
      </c>
      <c r="H175" s="59">
        <v>0.61538461538461542</v>
      </c>
      <c r="I175" s="60">
        <v>0.57650106645668808</v>
      </c>
    </row>
    <row r="176" spans="1:9" x14ac:dyDescent="0.35">
      <c r="A176" s="206" t="s">
        <v>27</v>
      </c>
      <c r="B176" s="22">
        <v>2</v>
      </c>
      <c r="C176" s="25">
        <v>3</v>
      </c>
      <c r="D176" s="399">
        <v>94699</v>
      </c>
      <c r="E176" s="93">
        <v>0</v>
      </c>
      <c r="F176" s="15">
        <v>0</v>
      </c>
      <c r="G176" s="94">
        <v>0</v>
      </c>
      <c r="H176" s="59">
        <v>0</v>
      </c>
      <c r="I176" s="60">
        <v>0</v>
      </c>
    </row>
    <row r="177" spans="1:9" x14ac:dyDescent="0.35">
      <c r="A177" s="206" t="s">
        <v>270</v>
      </c>
      <c r="B177" s="22">
        <v>1</v>
      </c>
      <c r="C177" s="25">
        <v>11</v>
      </c>
      <c r="D177" s="399">
        <v>99908</v>
      </c>
      <c r="E177" s="93">
        <v>1</v>
      </c>
      <c r="F177" s="15">
        <v>11</v>
      </c>
      <c r="G177" s="94">
        <v>89908</v>
      </c>
      <c r="H177" s="59">
        <v>1</v>
      </c>
      <c r="I177" s="60">
        <v>0.89990791528205949</v>
      </c>
    </row>
    <row r="178" spans="1:9" x14ac:dyDescent="0.35">
      <c r="A178" s="206" t="s">
        <v>15</v>
      </c>
      <c r="B178" s="22">
        <v>14</v>
      </c>
      <c r="C178" s="25">
        <v>24</v>
      </c>
      <c r="D178" s="399">
        <v>1216396</v>
      </c>
      <c r="E178" s="93">
        <v>6</v>
      </c>
      <c r="F178" s="15">
        <v>11</v>
      </c>
      <c r="G178" s="94">
        <v>506399</v>
      </c>
      <c r="H178" s="59">
        <v>0.42857142857142855</v>
      </c>
      <c r="I178" s="60">
        <v>0.4163109710982279</v>
      </c>
    </row>
    <row r="179" spans="1:9" x14ac:dyDescent="0.35">
      <c r="A179" s="206" t="s">
        <v>2</v>
      </c>
      <c r="B179" s="22">
        <v>26</v>
      </c>
      <c r="C179" s="25">
        <v>64</v>
      </c>
      <c r="D179" s="399">
        <v>2169605</v>
      </c>
      <c r="E179" s="93">
        <v>11</v>
      </c>
      <c r="F179" s="15">
        <v>32</v>
      </c>
      <c r="G179" s="94">
        <v>784590</v>
      </c>
      <c r="H179" s="59">
        <v>0.42307692307692307</v>
      </c>
      <c r="I179" s="60">
        <v>0.36162803828346635</v>
      </c>
    </row>
    <row r="180" spans="1:9" x14ac:dyDescent="0.35">
      <c r="A180" s="206" t="s">
        <v>4</v>
      </c>
      <c r="B180" s="22">
        <v>38</v>
      </c>
      <c r="C180" s="25">
        <v>79</v>
      </c>
      <c r="D180" s="399">
        <v>3356018</v>
      </c>
      <c r="E180" s="93">
        <v>30</v>
      </c>
      <c r="F180" s="15">
        <v>63</v>
      </c>
      <c r="G180" s="94">
        <v>2459805</v>
      </c>
      <c r="H180" s="59">
        <v>0.78947368421052633</v>
      </c>
      <c r="I180" s="60">
        <v>0.73295345853329752</v>
      </c>
    </row>
    <row r="181" spans="1:9" x14ac:dyDescent="0.35">
      <c r="A181" s="206" t="s">
        <v>18</v>
      </c>
      <c r="B181" s="22">
        <v>6</v>
      </c>
      <c r="C181" s="25">
        <v>13</v>
      </c>
      <c r="D181" s="399">
        <v>538622</v>
      </c>
      <c r="E181" s="93">
        <v>4</v>
      </c>
      <c r="F181" s="15">
        <v>11</v>
      </c>
      <c r="G181" s="94">
        <v>370301</v>
      </c>
      <c r="H181" s="59">
        <v>0.66666666666666663</v>
      </c>
      <c r="I181" s="60">
        <v>0.68749698304191065</v>
      </c>
    </row>
    <row r="182" spans="1:9" x14ac:dyDescent="0.35">
      <c r="A182" s="206" t="s">
        <v>41</v>
      </c>
      <c r="B182" s="22">
        <v>4</v>
      </c>
      <c r="C182" s="25">
        <v>8</v>
      </c>
      <c r="D182" s="399">
        <v>363479</v>
      </c>
      <c r="E182" s="93">
        <v>2</v>
      </c>
      <c r="F182" s="15">
        <v>3</v>
      </c>
      <c r="G182" s="94">
        <v>191920</v>
      </c>
      <c r="H182" s="59">
        <v>0.5</v>
      </c>
      <c r="I182" s="60">
        <v>0.52800849567650399</v>
      </c>
    </row>
    <row r="183" spans="1:9" x14ac:dyDescent="0.35">
      <c r="A183" s="206" t="s">
        <v>271</v>
      </c>
      <c r="B183" s="22">
        <v>1</v>
      </c>
      <c r="C183" s="25">
        <v>1</v>
      </c>
      <c r="D183" s="399">
        <v>68985</v>
      </c>
      <c r="E183" s="93">
        <v>1</v>
      </c>
      <c r="F183" s="15">
        <v>1</v>
      </c>
      <c r="G183" s="94">
        <v>68985</v>
      </c>
      <c r="H183" s="59">
        <v>1</v>
      </c>
      <c r="I183" s="60">
        <v>1</v>
      </c>
    </row>
    <row r="184" spans="1:9" x14ac:dyDescent="0.35">
      <c r="A184" s="206" t="s">
        <v>259</v>
      </c>
      <c r="B184" s="22">
        <v>19</v>
      </c>
      <c r="C184" s="25">
        <v>43</v>
      </c>
      <c r="D184" s="399">
        <v>1615773</v>
      </c>
      <c r="E184" s="93">
        <v>11</v>
      </c>
      <c r="F184" s="15">
        <v>25</v>
      </c>
      <c r="G184" s="94">
        <v>961507</v>
      </c>
      <c r="H184" s="59">
        <v>0.57894736842105265</v>
      </c>
      <c r="I184" s="60">
        <v>0.59507554588423006</v>
      </c>
    </row>
    <row r="185" spans="1:9" x14ac:dyDescent="0.35">
      <c r="A185" s="206" t="s">
        <v>32</v>
      </c>
      <c r="B185" s="22">
        <v>4</v>
      </c>
      <c r="C185" s="25">
        <v>4</v>
      </c>
      <c r="D185" s="399">
        <v>252298</v>
      </c>
      <c r="E185" s="93">
        <v>3</v>
      </c>
      <c r="F185" s="15">
        <v>3</v>
      </c>
      <c r="G185" s="94">
        <v>160808</v>
      </c>
      <c r="H185" s="59">
        <v>0.75</v>
      </c>
      <c r="I185" s="60">
        <v>0.63737326494859259</v>
      </c>
    </row>
    <row r="186" spans="1:9" x14ac:dyDescent="0.35">
      <c r="A186" s="206" t="s">
        <v>48</v>
      </c>
      <c r="B186" s="22">
        <v>17</v>
      </c>
      <c r="C186" s="25">
        <v>37</v>
      </c>
      <c r="D186" s="399">
        <v>1534275</v>
      </c>
      <c r="E186" s="93">
        <v>12</v>
      </c>
      <c r="F186" s="15">
        <v>29</v>
      </c>
      <c r="G186" s="94">
        <v>1098416</v>
      </c>
      <c r="H186" s="59">
        <v>0.70588235294117652</v>
      </c>
      <c r="I186" s="60">
        <v>0.71591859347248699</v>
      </c>
    </row>
    <row r="187" spans="1:9" x14ac:dyDescent="0.35">
      <c r="A187" s="206"/>
      <c r="B187" s="22"/>
      <c r="C187" s="25"/>
      <c r="D187" s="399"/>
      <c r="E187" s="93"/>
      <c r="F187" s="15"/>
      <c r="G187" s="94"/>
      <c r="H187" s="59"/>
      <c r="I187" s="60"/>
    </row>
    <row r="188" spans="1:9" x14ac:dyDescent="0.35">
      <c r="A188" s="301" t="s">
        <v>172</v>
      </c>
      <c r="B188" s="26">
        <v>1</v>
      </c>
      <c r="C188" s="29">
        <v>4</v>
      </c>
      <c r="D188" s="400">
        <v>99484</v>
      </c>
      <c r="E188" s="300">
        <v>1</v>
      </c>
      <c r="F188" s="16">
        <v>4</v>
      </c>
      <c r="G188" s="46">
        <v>84561</v>
      </c>
      <c r="H188" s="41">
        <v>1</v>
      </c>
      <c r="I188" s="42">
        <v>0.84999597925294523</v>
      </c>
    </row>
    <row r="189" spans="1:9" x14ac:dyDescent="0.35">
      <c r="A189" s="206" t="s">
        <v>57</v>
      </c>
      <c r="B189" s="22">
        <v>1</v>
      </c>
      <c r="C189" s="25">
        <v>4</v>
      </c>
      <c r="D189" s="399">
        <v>99484</v>
      </c>
      <c r="E189" s="93">
        <v>1</v>
      </c>
      <c r="F189" s="15">
        <v>4</v>
      </c>
      <c r="G189" s="94">
        <v>84561</v>
      </c>
      <c r="H189" s="59">
        <v>1</v>
      </c>
      <c r="I189" s="60">
        <v>0.84999597925294523</v>
      </c>
    </row>
    <row r="190" spans="1:9" s="298" customFormat="1" x14ac:dyDescent="0.35">
      <c r="B190" s="26"/>
      <c r="C190" s="29"/>
      <c r="D190" s="400"/>
      <c r="E190" s="300"/>
      <c r="F190" s="16"/>
      <c r="G190" s="46"/>
      <c r="H190" s="41"/>
      <c r="I190" s="42"/>
    </row>
    <row r="191" spans="1:9" x14ac:dyDescent="0.35">
      <c r="A191" s="301" t="s">
        <v>174</v>
      </c>
      <c r="B191" s="26">
        <v>88</v>
      </c>
      <c r="C191" s="29">
        <v>252</v>
      </c>
      <c r="D191" s="400">
        <v>7855193</v>
      </c>
      <c r="E191" s="300">
        <v>51</v>
      </c>
      <c r="F191" s="16">
        <v>135</v>
      </c>
      <c r="G191" s="46">
        <v>4389723</v>
      </c>
      <c r="H191" s="41">
        <v>0.57954545454545459</v>
      </c>
      <c r="I191" s="42">
        <v>0.55883069964035259</v>
      </c>
    </row>
    <row r="192" spans="1:9" x14ac:dyDescent="0.35">
      <c r="A192" s="302" t="s">
        <v>28</v>
      </c>
      <c r="B192" s="22">
        <v>10</v>
      </c>
      <c r="C192" s="25">
        <v>24</v>
      </c>
      <c r="D192" s="399">
        <v>887076</v>
      </c>
      <c r="E192" s="93">
        <v>6</v>
      </c>
      <c r="F192" s="15">
        <v>14</v>
      </c>
      <c r="G192" s="94">
        <v>526816</v>
      </c>
      <c r="H192" s="59">
        <v>0.6</v>
      </c>
      <c r="I192" s="60">
        <v>0.59387921666238297</v>
      </c>
    </row>
    <row r="193" spans="1:9" x14ac:dyDescent="0.35">
      <c r="A193" s="302" t="s">
        <v>273</v>
      </c>
      <c r="B193" s="22">
        <v>1</v>
      </c>
      <c r="C193" s="25">
        <v>5</v>
      </c>
      <c r="D193" s="399">
        <v>99900</v>
      </c>
      <c r="E193" s="93">
        <v>1</v>
      </c>
      <c r="F193" s="15">
        <v>5</v>
      </c>
      <c r="G193" s="94">
        <v>99900</v>
      </c>
      <c r="H193" s="59">
        <v>1</v>
      </c>
      <c r="I193" s="60">
        <v>1</v>
      </c>
    </row>
    <row r="194" spans="1:9" x14ac:dyDescent="0.35">
      <c r="A194" s="206" t="s">
        <v>44</v>
      </c>
      <c r="B194" s="22">
        <v>2</v>
      </c>
      <c r="C194" s="25">
        <v>6</v>
      </c>
      <c r="D194" s="399">
        <v>185123</v>
      </c>
      <c r="E194" s="93">
        <v>1</v>
      </c>
      <c r="F194" s="15">
        <v>3</v>
      </c>
      <c r="G194" s="94">
        <v>82733</v>
      </c>
      <c r="H194" s="59">
        <v>0.5</v>
      </c>
      <c r="I194" s="60">
        <v>0.44690827179766968</v>
      </c>
    </row>
    <row r="195" spans="1:9" x14ac:dyDescent="0.35">
      <c r="A195" s="206" t="s">
        <v>34</v>
      </c>
      <c r="B195" s="22">
        <v>1</v>
      </c>
      <c r="C195" s="25">
        <v>3</v>
      </c>
      <c r="D195" s="399">
        <v>98545</v>
      </c>
      <c r="E195" s="93">
        <v>1</v>
      </c>
      <c r="F195" s="15">
        <v>3</v>
      </c>
      <c r="G195" s="94">
        <v>98545</v>
      </c>
      <c r="H195" s="59">
        <v>1</v>
      </c>
      <c r="I195" s="60">
        <v>1</v>
      </c>
    </row>
    <row r="196" spans="1:9" s="298" customFormat="1" x14ac:dyDescent="0.35">
      <c r="A196" s="75" t="s">
        <v>12</v>
      </c>
      <c r="B196" s="22">
        <v>25</v>
      </c>
      <c r="C196" s="25">
        <v>67</v>
      </c>
      <c r="D196" s="399">
        <v>2316211</v>
      </c>
      <c r="E196" s="93">
        <v>13</v>
      </c>
      <c r="F196" s="15">
        <v>35</v>
      </c>
      <c r="G196" s="94">
        <v>1156509</v>
      </c>
      <c r="H196" s="59">
        <v>0.52</v>
      </c>
      <c r="I196" s="60">
        <v>0.49931072773594459</v>
      </c>
    </row>
    <row r="197" spans="1:9" x14ac:dyDescent="0.35">
      <c r="A197" s="206" t="s">
        <v>260</v>
      </c>
      <c r="B197" s="22">
        <v>1</v>
      </c>
      <c r="C197" s="25">
        <v>3</v>
      </c>
      <c r="D197" s="399">
        <v>98627</v>
      </c>
      <c r="E197" s="93">
        <v>0</v>
      </c>
      <c r="F197" s="15">
        <v>0</v>
      </c>
      <c r="G197" s="94">
        <v>0</v>
      </c>
      <c r="H197" s="59">
        <v>0</v>
      </c>
      <c r="I197" s="60">
        <v>0</v>
      </c>
    </row>
    <row r="198" spans="1:9" x14ac:dyDescent="0.35">
      <c r="A198" s="206" t="s">
        <v>1</v>
      </c>
      <c r="B198" s="22">
        <v>17</v>
      </c>
      <c r="C198" s="25">
        <v>32</v>
      </c>
      <c r="D198" s="399">
        <v>1494245</v>
      </c>
      <c r="E198" s="93">
        <v>8</v>
      </c>
      <c r="F198" s="15">
        <v>18</v>
      </c>
      <c r="G198" s="94">
        <v>681722</v>
      </c>
      <c r="H198" s="59">
        <v>0.47058823529411764</v>
      </c>
      <c r="I198" s="60">
        <v>0.4562317424518737</v>
      </c>
    </row>
    <row r="199" spans="1:9" x14ac:dyDescent="0.35">
      <c r="A199" s="206" t="s">
        <v>47</v>
      </c>
      <c r="B199" s="22">
        <v>5</v>
      </c>
      <c r="C199" s="25">
        <v>11</v>
      </c>
      <c r="D199" s="399">
        <v>404429</v>
      </c>
      <c r="E199" s="93">
        <v>3</v>
      </c>
      <c r="F199" s="15">
        <v>4</v>
      </c>
      <c r="G199" s="94">
        <v>211514</v>
      </c>
      <c r="H199" s="59">
        <v>0.6</v>
      </c>
      <c r="I199" s="60">
        <v>0.52299414730397675</v>
      </c>
    </row>
    <row r="200" spans="1:9" x14ac:dyDescent="0.35">
      <c r="A200" s="206" t="s">
        <v>50</v>
      </c>
      <c r="B200" s="22">
        <v>1</v>
      </c>
      <c r="C200" s="25">
        <v>4</v>
      </c>
      <c r="D200" s="399">
        <v>98892</v>
      </c>
      <c r="E200" s="93">
        <v>1</v>
      </c>
      <c r="F200" s="15">
        <v>4</v>
      </c>
      <c r="G200" s="94">
        <v>98892</v>
      </c>
      <c r="H200" s="59">
        <v>1</v>
      </c>
      <c r="I200" s="60">
        <v>1</v>
      </c>
    </row>
    <row r="201" spans="1:9" s="298" customFormat="1" x14ac:dyDescent="0.35">
      <c r="A201" s="75" t="s">
        <v>40</v>
      </c>
      <c r="B201" s="22">
        <v>7</v>
      </c>
      <c r="C201" s="25">
        <v>31</v>
      </c>
      <c r="D201" s="399">
        <v>631964</v>
      </c>
      <c r="E201" s="93">
        <v>5</v>
      </c>
      <c r="F201" s="15">
        <v>15</v>
      </c>
      <c r="G201" s="94">
        <v>456702</v>
      </c>
      <c r="H201" s="59">
        <v>0.7142857142857143</v>
      </c>
      <c r="I201" s="60">
        <v>0.72267091163420705</v>
      </c>
    </row>
    <row r="202" spans="1:9" x14ac:dyDescent="0.35">
      <c r="A202" s="206" t="s">
        <v>42</v>
      </c>
      <c r="B202" s="22">
        <v>1</v>
      </c>
      <c r="C202" s="25">
        <v>5</v>
      </c>
      <c r="D202" s="399">
        <v>99631</v>
      </c>
      <c r="E202" s="93">
        <v>1</v>
      </c>
      <c r="F202" s="25">
        <v>5</v>
      </c>
      <c r="G202" s="94">
        <v>99631</v>
      </c>
      <c r="H202" s="59">
        <v>1</v>
      </c>
      <c r="I202" s="60">
        <v>1</v>
      </c>
    </row>
    <row r="203" spans="1:9" x14ac:dyDescent="0.35">
      <c r="A203" s="206" t="s">
        <v>26</v>
      </c>
      <c r="B203" s="22">
        <v>4</v>
      </c>
      <c r="C203" s="25">
        <v>17</v>
      </c>
      <c r="D203" s="399">
        <v>386097</v>
      </c>
      <c r="E203" s="93">
        <v>3</v>
      </c>
      <c r="F203" s="15">
        <v>12</v>
      </c>
      <c r="G203" s="94">
        <v>278842</v>
      </c>
      <c r="H203" s="59">
        <v>0.75</v>
      </c>
      <c r="I203" s="60">
        <v>0.72220711375638769</v>
      </c>
    </row>
    <row r="204" spans="1:9" x14ac:dyDescent="0.35">
      <c r="A204" s="206" t="s">
        <v>274</v>
      </c>
      <c r="B204" s="22">
        <v>1</v>
      </c>
      <c r="C204" s="25">
        <v>3</v>
      </c>
      <c r="D204" s="399">
        <v>99750</v>
      </c>
      <c r="E204" s="93">
        <v>0</v>
      </c>
      <c r="F204" s="15">
        <v>0</v>
      </c>
      <c r="G204" s="94">
        <v>0</v>
      </c>
      <c r="H204" s="59">
        <v>0</v>
      </c>
      <c r="I204" s="60">
        <v>0</v>
      </c>
    </row>
    <row r="205" spans="1:9" x14ac:dyDescent="0.35">
      <c r="A205" s="206" t="s">
        <v>39</v>
      </c>
      <c r="B205" s="22">
        <v>2</v>
      </c>
      <c r="C205" s="25">
        <v>3</v>
      </c>
      <c r="D205" s="399">
        <v>106983</v>
      </c>
      <c r="E205" s="93">
        <v>2</v>
      </c>
      <c r="F205" s="15">
        <v>3</v>
      </c>
      <c r="G205" s="94">
        <v>103194</v>
      </c>
      <c r="H205" s="59">
        <v>1</v>
      </c>
      <c r="I205" s="60">
        <v>0.96458315807184314</v>
      </c>
    </row>
    <row r="206" spans="1:9" x14ac:dyDescent="0.35">
      <c r="A206" s="206" t="s">
        <v>20</v>
      </c>
      <c r="B206" s="22">
        <v>10</v>
      </c>
      <c r="C206" s="25">
        <v>38</v>
      </c>
      <c r="D206" s="399">
        <v>847720</v>
      </c>
      <c r="E206" s="93">
        <v>6</v>
      </c>
      <c r="F206" s="15">
        <v>14</v>
      </c>
      <c r="G206" s="94">
        <v>494723</v>
      </c>
      <c r="H206" s="59">
        <v>0.6</v>
      </c>
      <c r="I206" s="60">
        <v>0.58359245977445384</v>
      </c>
    </row>
    <row r="207" spans="1:9" x14ac:dyDescent="0.35">
      <c r="A207" s="206"/>
      <c r="B207" s="22"/>
      <c r="C207" s="25"/>
      <c r="D207" s="399"/>
      <c r="E207" s="93"/>
      <c r="F207" s="25"/>
      <c r="G207" s="94"/>
      <c r="H207" s="59"/>
      <c r="I207" s="60"/>
    </row>
    <row r="208" spans="1:9" x14ac:dyDescent="0.35">
      <c r="A208" s="301" t="s">
        <v>70</v>
      </c>
      <c r="B208" s="26">
        <v>8</v>
      </c>
      <c r="C208" s="29">
        <v>30</v>
      </c>
      <c r="D208" s="400">
        <v>763877</v>
      </c>
      <c r="E208" s="300">
        <v>2</v>
      </c>
      <c r="F208" s="16">
        <v>4</v>
      </c>
      <c r="G208" s="46">
        <v>178218</v>
      </c>
      <c r="H208" s="41">
        <v>0.25</v>
      </c>
      <c r="I208" s="42">
        <v>0.23330719474470366</v>
      </c>
    </row>
    <row r="209" spans="1:9" x14ac:dyDescent="0.35">
      <c r="A209" s="54" t="s">
        <v>5</v>
      </c>
      <c r="B209" s="22">
        <v>8</v>
      </c>
      <c r="C209" s="15">
        <v>30</v>
      </c>
      <c r="D209" s="398">
        <v>763877</v>
      </c>
      <c r="E209" s="93">
        <v>2</v>
      </c>
      <c r="F209" s="15">
        <v>4</v>
      </c>
      <c r="G209" s="138">
        <v>178218</v>
      </c>
      <c r="H209" s="59">
        <v>0.25</v>
      </c>
      <c r="I209" s="60">
        <v>0.23330719474470366</v>
      </c>
    </row>
    <row r="210" spans="1:9" x14ac:dyDescent="0.35">
      <c r="A210" s="54"/>
      <c r="B210" s="22"/>
      <c r="C210" s="15"/>
      <c r="D210" s="398"/>
      <c r="E210" s="93"/>
      <c r="F210" s="15"/>
      <c r="G210" s="138"/>
      <c r="H210" s="59"/>
      <c r="I210" s="60"/>
    </row>
    <row r="211" spans="1:9" x14ac:dyDescent="0.35">
      <c r="A211" s="314" t="s">
        <v>72</v>
      </c>
      <c r="B211" s="308">
        <v>427</v>
      </c>
      <c r="C211" s="309">
        <v>1046</v>
      </c>
      <c r="D211" s="310">
        <v>36349321</v>
      </c>
      <c r="E211" s="308">
        <v>241</v>
      </c>
      <c r="F211" s="309">
        <v>589</v>
      </c>
      <c r="G211" s="310">
        <v>19404543</v>
      </c>
      <c r="H211" s="71">
        <v>0.56440281030444961</v>
      </c>
      <c r="I211" s="72">
        <v>0.53383508869395391</v>
      </c>
    </row>
    <row r="213" spans="1:9" x14ac:dyDescent="0.35">
      <c r="A213" s="113" t="s">
        <v>252</v>
      </c>
    </row>
    <row r="214" spans="1:9" x14ac:dyDescent="0.35">
      <c r="A214" s="114" t="s">
        <v>290</v>
      </c>
    </row>
    <row r="216" spans="1:9" x14ac:dyDescent="0.35">
      <c r="A216" s="289"/>
      <c r="B216" s="290"/>
      <c r="C216" s="290"/>
      <c r="D216" s="290"/>
      <c r="E216" s="290"/>
      <c r="F216" s="290"/>
      <c r="G216" s="290"/>
      <c r="H216" s="291"/>
      <c r="I216" s="291"/>
    </row>
    <row r="217" spans="1:9" x14ac:dyDescent="0.35">
      <c r="A217" s="413" t="s">
        <v>163</v>
      </c>
      <c r="B217" s="414"/>
      <c r="C217" s="414"/>
      <c r="D217" s="414"/>
      <c r="E217" s="414"/>
      <c r="F217" s="414"/>
      <c r="G217" s="414"/>
      <c r="H217" s="414"/>
      <c r="I217" s="415"/>
    </row>
    <row r="218" spans="1:9" x14ac:dyDescent="0.35">
      <c r="A218" s="292"/>
      <c r="B218" s="293"/>
      <c r="C218" s="293"/>
      <c r="D218" s="293"/>
      <c r="E218" s="294"/>
      <c r="F218" s="294"/>
      <c r="G218" s="294"/>
      <c r="H218" s="295"/>
      <c r="I218" s="295"/>
    </row>
    <row r="219" spans="1:9" x14ac:dyDescent="0.35">
      <c r="A219" s="409" t="s">
        <v>183</v>
      </c>
      <c r="B219" s="420" t="s">
        <v>132</v>
      </c>
      <c r="C219" s="421"/>
      <c r="D219" s="422"/>
      <c r="E219" s="421" t="s">
        <v>135</v>
      </c>
      <c r="F219" s="421"/>
      <c r="G219" s="421"/>
      <c r="H219" s="481" t="s">
        <v>66</v>
      </c>
      <c r="I219" s="483" t="s">
        <v>67</v>
      </c>
    </row>
    <row r="220" spans="1:9" ht="28.5" x14ac:dyDescent="0.35">
      <c r="A220" s="410"/>
      <c r="B220" s="17" t="s">
        <v>63</v>
      </c>
      <c r="C220" s="11" t="s">
        <v>64</v>
      </c>
      <c r="D220" s="18" t="s">
        <v>65</v>
      </c>
      <c r="E220" s="11" t="s">
        <v>63</v>
      </c>
      <c r="F220" s="11" t="s">
        <v>64</v>
      </c>
      <c r="G220" s="12" t="s">
        <v>65</v>
      </c>
      <c r="H220" s="480"/>
      <c r="I220" s="482"/>
    </row>
    <row r="221" spans="1:9" x14ac:dyDescent="0.35">
      <c r="A221" s="411"/>
      <c r="B221" s="19" t="s">
        <v>68</v>
      </c>
      <c r="C221" s="13" t="s">
        <v>68</v>
      </c>
      <c r="D221" s="20" t="s">
        <v>137</v>
      </c>
      <c r="E221" s="13" t="s">
        <v>68</v>
      </c>
      <c r="F221" s="13" t="s">
        <v>68</v>
      </c>
      <c r="G221" s="14" t="s">
        <v>137</v>
      </c>
      <c r="H221" s="296" t="s">
        <v>237</v>
      </c>
      <c r="I221" s="297" t="s">
        <v>237</v>
      </c>
    </row>
    <row r="222" spans="1:9" s="298" customFormat="1" x14ac:dyDescent="0.35">
      <c r="A222" s="315" t="s">
        <v>176</v>
      </c>
      <c r="B222" s="35">
        <v>59</v>
      </c>
      <c r="C222" s="31">
        <v>248</v>
      </c>
      <c r="D222" s="400">
        <v>16694345</v>
      </c>
      <c r="E222" s="33">
        <v>22</v>
      </c>
      <c r="F222" s="33">
        <v>99</v>
      </c>
      <c r="G222" s="88">
        <v>5636364</v>
      </c>
      <c r="H222" s="37">
        <v>0.3728813559322034</v>
      </c>
      <c r="I222" s="38">
        <v>0.33762115255195696</v>
      </c>
    </row>
    <row r="223" spans="1:9" x14ac:dyDescent="0.35">
      <c r="A223" s="316" t="s">
        <v>262</v>
      </c>
      <c r="B223" s="36">
        <v>1</v>
      </c>
      <c r="C223" s="32">
        <v>1</v>
      </c>
      <c r="D223" s="399">
        <v>399800</v>
      </c>
      <c r="E223" s="34">
        <v>0</v>
      </c>
      <c r="F223" s="34">
        <v>0</v>
      </c>
      <c r="G223" s="402">
        <v>0</v>
      </c>
      <c r="H223" s="39">
        <v>0</v>
      </c>
      <c r="I223" s="40">
        <v>0</v>
      </c>
    </row>
    <row r="224" spans="1:9" x14ac:dyDescent="0.35">
      <c r="A224" s="316" t="s">
        <v>16</v>
      </c>
      <c r="B224" s="36">
        <v>3</v>
      </c>
      <c r="C224" s="32">
        <v>16</v>
      </c>
      <c r="D224" s="399">
        <v>990378</v>
      </c>
      <c r="E224" s="34">
        <v>0</v>
      </c>
      <c r="F224" s="34">
        <v>0</v>
      </c>
      <c r="G224" s="402">
        <v>0</v>
      </c>
      <c r="H224" s="39">
        <v>0</v>
      </c>
      <c r="I224" s="40">
        <v>0</v>
      </c>
    </row>
    <row r="225" spans="1:9" s="298" customFormat="1" x14ac:dyDescent="0.35">
      <c r="A225" s="316" t="s">
        <v>263</v>
      </c>
      <c r="B225" s="36">
        <v>2</v>
      </c>
      <c r="C225" s="32">
        <v>6</v>
      </c>
      <c r="D225" s="399">
        <v>569220</v>
      </c>
      <c r="E225" s="34">
        <v>0</v>
      </c>
      <c r="F225" s="34">
        <v>0</v>
      </c>
      <c r="G225" s="402">
        <v>0</v>
      </c>
      <c r="H225" s="39">
        <v>0</v>
      </c>
      <c r="I225" s="40">
        <v>0</v>
      </c>
    </row>
    <row r="226" spans="1:9" x14ac:dyDescent="0.35">
      <c r="A226" s="316" t="s">
        <v>264</v>
      </c>
      <c r="B226" s="36">
        <v>1</v>
      </c>
      <c r="C226" s="32">
        <v>5</v>
      </c>
      <c r="D226" s="399">
        <v>272903</v>
      </c>
      <c r="E226" s="34">
        <v>1</v>
      </c>
      <c r="F226" s="34">
        <v>5</v>
      </c>
      <c r="G226" s="402">
        <v>234363</v>
      </c>
      <c r="H226" s="39">
        <v>1</v>
      </c>
      <c r="I226" s="40">
        <v>0.85877766092714258</v>
      </c>
    </row>
    <row r="227" spans="1:9" x14ac:dyDescent="0.35">
      <c r="A227" s="316" t="s">
        <v>43</v>
      </c>
      <c r="B227" s="36">
        <v>1</v>
      </c>
      <c r="C227" s="32">
        <v>2</v>
      </c>
      <c r="D227" s="399">
        <v>315140</v>
      </c>
      <c r="E227" s="34">
        <v>0</v>
      </c>
      <c r="F227" s="34">
        <v>0</v>
      </c>
      <c r="G227" s="402">
        <v>0</v>
      </c>
      <c r="H227" s="39">
        <v>0</v>
      </c>
      <c r="I227" s="40">
        <v>0</v>
      </c>
    </row>
    <row r="228" spans="1:9" s="298" customFormat="1" x14ac:dyDescent="0.35">
      <c r="A228" s="316" t="s">
        <v>257</v>
      </c>
      <c r="B228" s="36">
        <v>1</v>
      </c>
      <c r="C228" s="32">
        <v>2</v>
      </c>
      <c r="D228" s="399">
        <v>221114</v>
      </c>
      <c r="E228" s="34">
        <v>0</v>
      </c>
      <c r="F228" s="34">
        <v>0</v>
      </c>
      <c r="G228" s="402">
        <v>0</v>
      </c>
      <c r="H228" s="39">
        <v>0</v>
      </c>
      <c r="I228" s="40">
        <v>0</v>
      </c>
    </row>
    <row r="229" spans="1:9" s="298" customFormat="1" x14ac:dyDescent="0.35">
      <c r="A229" s="316" t="s">
        <v>3</v>
      </c>
      <c r="B229" s="36">
        <v>33</v>
      </c>
      <c r="C229" s="32">
        <v>153</v>
      </c>
      <c r="D229" s="399">
        <v>9275075</v>
      </c>
      <c r="E229" s="34">
        <v>16</v>
      </c>
      <c r="F229" s="34">
        <v>79</v>
      </c>
      <c r="G229" s="402">
        <v>4393225</v>
      </c>
      <c r="H229" s="39">
        <v>0.48484848484848486</v>
      </c>
      <c r="I229" s="40">
        <v>0.47365924264763359</v>
      </c>
    </row>
    <row r="230" spans="1:9" s="298" customFormat="1" x14ac:dyDescent="0.35">
      <c r="A230" s="316" t="s">
        <v>0</v>
      </c>
      <c r="B230" s="36">
        <v>15</v>
      </c>
      <c r="C230" s="32">
        <v>55</v>
      </c>
      <c r="D230" s="399">
        <v>4220717</v>
      </c>
      <c r="E230" s="34">
        <v>5</v>
      </c>
      <c r="F230" s="34">
        <v>15</v>
      </c>
      <c r="G230" s="402">
        <v>1008776</v>
      </c>
      <c r="H230" s="39">
        <v>0.33333333333333331</v>
      </c>
      <c r="I230" s="40">
        <v>0.23900583715989487</v>
      </c>
    </row>
    <row r="231" spans="1:9" s="298" customFormat="1" x14ac:dyDescent="0.35">
      <c r="A231" s="316" t="s">
        <v>51</v>
      </c>
      <c r="B231" s="36">
        <v>2</v>
      </c>
      <c r="C231" s="32">
        <v>8</v>
      </c>
      <c r="D231" s="399">
        <v>429998</v>
      </c>
      <c r="E231" s="34">
        <v>0</v>
      </c>
      <c r="F231" s="34">
        <v>0</v>
      </c>
      <c r="G231" s="402">
        <v>0</v>
      </c>
      <c r="H231" s="39">
        <v>0</v>
      </c>
      <c r="I231" s="40">
        <v>0</v>
      </c>
    </row>
    <row r="232" spans="1:9" x14ac:dyDescent="0.35">
      <c r="A232" s="316"/>
      <c r="B232" s="36"/>
      <c r="C232" s="32"/>
      <c r="D232" s="399"/>
      <c r="E232" s="34"/>
      <c r="F232" s="34"/>
      <c r="G232" s="402"/>
      <c r="H232" s="39"/>
      <c r="I232" s="40"/>
    </row>
    <row r="233" spans="1:9" x14ac:dyDescent="0.35">
      <c r="A233" s="315" t="s">
        <v>71</v>
      </c>
      <c r="B233" s="35">
        <v>94</v>
      </c>
      <c r="C233" s="31">
        <v>369</v>
      </c>
      <c r="D233" s="400">
        <v>23898749</v>
      </c>
      <c r="E233" s="33">
        <v>41</v>
      </c>
      <c r="F233" s="33">
        <v>178</v>
      </c>
      <c r="G233" s="88">
        <v>9614466</v>
      </c>
      <c r="H233" s="37">
        <v>0.43617021276595747</v>
      </c>
      <c r="I233" s="38">
        <v>0.40229996975992344</v>
      </c>
    </row>
    <row r="234" spans="1:9" x14ac:dyDescent="0.35">
      <c r="A234" s="316" t="s">
        <v>38</v>
      </c>
      <c r="B234" s="36">
        <v>2</v>
      </c>
      <c r="C234" s="32">
        <v>6</v>
      </c>
      <c r="D234" s="399">
        <v>613373</v>
      </c>
      <c r="E234" s="34">
        <v>0</v>
      </c>
      <c r="F234" s="34">
        <v>0</v>
      </c>
      <c r="G234" s="402">
        <v>0</v>
      </c>
      <c r="H234" s="39">
        <v>0</v>
      </c>
      <c r="I234" s="40">
        <v>0</v>
      </c>
    </row>
    <row r="235" spans="1:9" x14ac:dyDescent="0.35">
      <c r="A235" s="316" t="s">
        <v>25</v>
      </c>
      <c r="B235" s="36">
        <v>3</v>
      </c>
      <c r="C235" s="32">
        <v>13</v>
      </c>
      <c r="D235" s="399">
        <v>1014839</v>
      </c>
      <c r="E235" s="34">
        <v>2</v>
      </c>
      <c r="F235" s="34">
        <v>10</v>
      </c>
      <c r="G235" s="402">
        <v>641919</v>
      </c>
      <c r="H235" s="39">
        <v>0.66666666666666663</v>
      </c>
      <c r="I235" s="40">
        <v>0.63253284511139207</v>
      </c>
    </row>
    <row r="236" spans="1:9" x14ac:dyDescent="0.35">
      <c r="A236" s="316" t="s">
        <v>14</v>
      </c>
      <c r="B236" s="36">
        <v>25</v>
      </c>
      <c r="C236" s="32">
        <v>85</v>
      </c>
      <c r="D236" s="399">
        <v>6099949</v>
      </c>
      <c r="E236" s="34">
        <v>12</v>
      </c>
      <c r="F236" s="34">
        <v>40</v>
      </c>
      <c r="G236" s="402">
        <v>2356426</v>
      </c>
      <c r="H236" s="39">
        <v>0.48</v>
      </c>
      <c r="I236" s="40">
        <v>0.38630257400512691</v>
      </c>
    </row>
    <row r="237" spans="1:9" x14ac:dyDescent="0.35">
      <c r="A237" s="316" t="s">
        <v>13</v>
      </c>
      <c r="B237" s="36">
        <v>49</v>
      </c>
      <c r="C237" s="32">
        <v>178</v>
      </c>
      <c r="D237" s="399">
        <v>12698487</v>
      </c>
      <c r="E237" s="34">
        <v>19</v>
      </c>
      <c r="F237" s="34">
        <v>70</v>
      </c>
      <c r="G237" s="402">
        <v>4916978</v>
      </c>
      <c r="H237" s="39">
        <v>0.38775510204081631</v>
      </c>
      <c r="I237" s="40">
        <v>0.38720975183893958</v>
      </c>
    </row>
    <row r="238" spans="1:9" x14ac:dyDescent="0.35">
      <c r="A238" s="316" t="s">
        <v>21</v>
      </c>
      <c r="B238" s="36">
        <v>1</v>
      </c>
      <c r="C238" s="32">
        <v>4</v>
      </c>
      <c r="D238" s="399">
        <v>290924</v>
      </c>
      <c r="E238" s="34">
        <v>0</v>
      </c>
      <c r="F238" s="34">
        <v>0</v>
      </c>
      <c r="G238" s="402">
        <v>0</v>
      </c>
      <c r="H238" s="39">
        <v>0</v>
      </c>
      <c r="I238" s="40">
        <v>0</v>
      </c>
    </row>
    <row r="239" spans="1:9" x14ac:dyDescent="0.35">
      <c r="A239" s="316" t="s">
        <v>37</v>
      </c>
      <c r="B239" s="36">
        <v>2</v>
      </c>
      <c r="C239" s="32">
        <v>5</v>
      </c>
      <c r="D239" s="399">
        <v>545530</v>
      </c>
      <c r="E239" s="34">
        <v>1</v>
      </c>
      <c r="F239" s="34">
        <v>3</v>
      </c>
      <c r="G239" s="402">
        <v>389652</v>
      </c>
      <c r="H239" s="39">
        <v>0.5</v>
      </c>
      <c r="I239" s="40">
        <v>0.71426319359155321</v>
      </c>
    </row>
    <row r="240" spans="1:9" s="298" customFormat="1" x14ac:dyDescent="0.35">
      <c r="A240" s="316" t="s">
        <v>56</v>
      </c>
      <c r="B240" s="36">
        <v>1</v>
      </c>
      <c r="C240" s="32">
        <v>3</v>
      </c>
      <c r="D240" s="399">
        <v>145740</v>
      </c>
      <c r="E240" s="34">
        <v>1</v>
      </c>
      <c r="F240" s="34">
        <v>3</v>
      </c>
      <c r="G240" s="402">
        <v>145740</v>
      </c>
      <c r="H240" s="39">
        <v>1</v>
      </c>
      <c r="I240" s="40">
        <v>1</v>
      </c>
    </row>
    <row r="241" spans="1:9" x14ac:dyDescent="0.35">
      <c r="A241" s="316" t="s">
        <v>6</v>
      </c>
      <c r="B241" s="36">
        <v>11</v>
      </c>
      <c r="C241" s="32">
        <v>75</v>
      </c>
      <c r="D241" s="399">
        <v>2489907</v>
      </c>
      <c r="E241" s="34">
        <v>6</v>
      </c>
      <c r="F241" s="34">
        <v>52</v>
      </c>
      <c r="G241" s="402">
        <v>1163751</v>
      </c>
      <c r="H241" s="39">
        <v>0.54545454545454541</v>
      </c>
      <c r="I241" s="40">
        <v>0.46738733615351896</v>
      </c>
    </row>
    <row r="242" spans="1:9" x14ac:dyDescent="0.35">
      <c r="A242" s="316"/>
      <c r="B242" s="36"/>
      <c r="C242" s="32"/>
      <c r="D242" s="399"/>
      <c r="E242" s="34"/>
      <c r="F242" s="34"/>
      <c r="G242" s="402"/>
      <c r="H242" s="39"/>
      <c r="I242" s="40"/>
    </row>
    <row r="243" spans="1:9" x14ac:dyDescent="0.35">
      <c r="A243" s="315" t="s">
        <v>175</v>
      </c>
      <c r="B243" s="35">
        <v>14</v>
      </c>
      <c r="C243" s="31">
        <v>66</v>
      </c>
      <c r="D243" s="400">
        <v>3819626</v>
      </c>
      <c r="E243" s="33">
        <v>7</v>
      </c>
      <c r="F243" s="33">
        <v>35</v>
      </c>
      <c r="G243" s="88">
        <v>1546591</v>
      </c>
      <c r="H243" s="37">
        <v>0.5</v>
      </c>
      <c r="I243" s="38">
        <v>0.40490639659484984</v>
      </c>
    </row>
    <row r="244" spans="1:9" x14ac:dyDescent="0.35">
      <c r="A244" s="316" t="s">
        <v>19</v>
      </c>
      <c r="B244" s="36">
        <v>1</v>
      </c>
      <c r="C244" s="32">
        <v>4</v>
      </c>
      <c r="D244" s="399">
        <v>399963</v>
      </c>
      <c r="E244" s="34">
        <v>0</v>
      </c>
      <c r="F244" s="34">
        <v>0</v>
      </c>
      <c r="G244" s="402">
        <v>0</v>
      </c>
      <c r="H244" s="39">
        <v>0</v>
      </c>
      <c r="I244" s="40">
        <v>0</v>
      </c>
    </row>
    <row r="245" spans="1:9" x14ac:dyDescent="0.35">
      <c r="A245" s="316" t="s">
        <v>30</v>
      </c>
      <c r="B245" s="36">
        <v>3</v>
      </c>
      <c r="C245" s="32">
        <v>9</v>
      </c>
      <c r="D245" s="399">
        <v>699345</v>
      </c>
      <c r="E245" s="34">
        <v>2</v>
      </c>
      <c r="F245" s="34">
        <v>5</v>
      </c>
      <c r="G245" s="402">
        <v>357695</v>
      </c>
      <c r="H245" s="39">
        <v>0.66666666666666663</v>
      </c>
      <c r="I245" s="40">
        <v>0.51147144828375124</v>
      </c>
    </row>
    <row r="246" spans="1:9" s="298" customFormat="1" x14ac:dyDescent="0.35">
      <c r="A246" s="316" t="s">
        <v>24</v>
      </c>
      <c r="B246" s="36">
        <v>10</v>
      </c>
      <c r="C246" s="32">
        <v>53</v>
      </c>
      <c r="D246" s="399">
        <v>2720318</v>
      </c>
      <c r="E246" s="34">
        <v>5</v>
      </c>
      <c r="F246" s="34">
        <v>30</v>
      </c>
      <c r="G246" s="402">
        <v>1188896</v>
      </c>
      <c r="H246" s="39">
        <v>0.5</v>
      </c>
      <c r="I246" s="40">
        <v>0.43704302217608382</v>
      </c>
    </row>
    <row r="247" spans="1:9" x14ac:dyDescent="0.35">
      <c r="A247" s="316"/>
      <c r="B247" s="36"/>
      <c r="C247" s="32"/>
      <c r="D247" s="399"/>
      <c r="E247" s="34"/>
      <c r="F247" s="34"/>
      <c r="G247" s="402"/>
      <c r="H247" s="39"/>
      <c r="I247" s="40"/>
    </row>
    <row r="248" spans="1:9" x14ac:dyDescent="0.35">
      <c r="A248" s="315" t="s">
        <v>251</v>
      </c>
      <c r="B248" s="35">
        <v>7</v>
      </c>
      <c r="C248" s="31">
        <v>45</v>
      </c>
      <c r="D248" s="400">
        <v>1670694</v>
      </c>
      <c r="E248" s="33">
        <v>3</v>
      </c>
      <c r="F248" s="33">
        <v>13</v>
      </c>
      <c r="G248" s="88">
        <v>706683</v>
      </c>
      <c r="H248" s="37">
        <v>0.42857142857142855</v>
      </c>
      <c r="I248" s="38">
        <v>0.42298769253974694</v>
      </c>
    </row>
    <row r="249" spans="1:9" x14ac:dyDescent="0.35">
      <c r="A249" s="316" t="s">
        <v>23</v>
      </c>
      <c r="B249" s="36">
        <v>1</v>
      </c>
      <c r="C249" s="32">
        <v>2</v>
      </c>
      <c r="D249" s="399">
        <v>130736</v>
      </c>
      <c r="E249" s="34">
        <v>1</v>
      </c>
      <c r="F249" s="34">
        <v>2</v>
      </c>
      <c r="G249" s="402">
        <v>130736</v>
      </c>
      <c r="H249" s="39">
        <v>1</v>
      </c>
      <c r="I249" s="40">
        <v>1</v>
      </c>
    </row>
    <row r="250" spans="1:9" x14ac:dyDescent="0.35">
      <c r="A250" s="316" t="s">
        <v>35</v>
      </c>
      <c r="B250" s="36">
        <v>1</v>
      </c>
      <c r="C250" s="32">
        <v>12</v>
      </c>
      <c r="D250" s="399">
        <v>380220</v>
      </c>
      <c r="E250" s="34">
        <v>0</v>
      </c>
      <c r="F250" s="34">
        <v>0</v>
      </c>
      <c r="G250" s="402">
        <v>0</v>
      </c>
      <c r="H250" s="39">
        <v>0</v>
      </c>
      <c r="I250" s="40">
        <v>0</v>
      </c>
    </row>
    <row r="251" spans="1:9" x14ac:dyDescent="0.35">
      <c r="A251" s="316" t="s">
        <v>58</v>
      </c>
      <c r="B251" s="36">
        <v>3</v>
      </c>
      <c r="C251" s="32">
        <v>24</v>
      </c>
      <c r="D251" s="399">
        <v>655755</v>
      </c>
      <c r="E251" s="34">
        <v>1</v>
      </c>
      <c r="F251" s="34">
        <v>5</v>
      </c>
      <c r="G251" s="402">
        <v>255800</v>
      </c>
      <c r="H251" s="39">
        <v>0.33333333333333331</v>
      </c>
      <c r="I251" s="40">
        <v>0.39008471151573376</v>
      </c>
    </row>
    <row r="252" spans="1:9" x14ac:dyDescent="0.35">
      <c r="A252" s="316" t="s">
        <v>54</v>
      </c>
      <c r="B252" s="36">
        <v>2</v>
      </c>
      <c r="C252" s="32">
        <v>7</v>
      </c>
      <c r="D252" s="399">
        <v>503983</v>
      </c>
      <c r="E252" s="34">
        <v>1</v>
      </c>
      <c r="F252" s="34">
        <v>6</v>
      </c>
      <c r="G252" s="402">
        <v>320147</v>
      </c>
      <c r="H252" s="39">
        <v>0.5</v>
      </c>
      <c r="I252" s="40">
        <v>0.63523372812178192</v>
      </c>
    </row>
    <row r="253" spans="1:9" x14ac:dyDescent="0.35">
      <c r="A253" s="316"/>
      <c r="B253" s="36"/>
      <c r="C253" s="32"/>
      <c r="D253" s="399"/>
      <c r="E253" s="34"/>
      <c r="F253" s="34"/>
      <c r="G253" s="402"/>
      <c r="H253" s="39"/>
      <c r="I253" s="40"/>
    </row>
    <row r="254" spans="1:9" x14ac:dyDescent="0.35">
      <c r="A254" s="315" t="s">
        <v>171</v>
      </c>
      <c r="B254" s="35">
        <v>8</v>
      </c>
      <c r="C254" s="31">
        <v>33</v>
      </c>
      <c r="D254" s="400">
        <v>2464792</v>
      </c>
      <c r="E254" s="33">
        <v>1</v>
      </c>
      <c r="F254" s="33">
        <v>5</v>
      </c>
      <c r="G254" s="88">
        <v>398458</v>
      </c>
      <c r="H254" s="37">
        <v>0.125</v>
      </c>
      <c r="I254" s="38">
        <v>0.16165988854231919</v>
      </c>
    </row>
    <row r="255" spans="1:9" x14ac:dyDescent="0.35">
      <c r="A255" s="316" t="s">
        <v>17</v>
      </c>
      <c r="B255" s="36">
        <v>8</v>
      </c>
      <c r="C255" s="32">
        <v>33</v>
      </c>
      <c r="D255" s="399">
        <v>2464792</v>
      </c>
      <c r="E255" s="34">
        <v>1</v>
      </c>
      <c r="F255" s="34">
        <v>5</v>
      </c>
      <c r="G255" s="402">
        <v>398458</v>
      </c>
      <c r="H255" s="39">
        <v>0.125</v>
      </c>
      <c r="I255" s="40">
        <v>0.16165988854231919</v>
      </c>
    </row>
    <row r="256" spans="1:9" x14ac:dyDescent="0.35">
      <c r="A256" s="316"/>
      <c r="B256" s="36"/>
      <c r="C256" s="32"/>
      <c r="D256" s="399"/>
      <c r="E256" s="34"/>
      <c r="F256" s="34"/>
      <c r="G256" s="402"/>
      <c r="H256" s="39"/>
      <c r="I256" s="40"/>
    </row>
    <row r="257" spans="1:9" x14ac:dyDescent="0.35">
      <c r="A257" s="315" t="s">
        <v>173</v>
      </c>
      <c r="B257" s="35">
        <v>16</v>
      </c>
      <c r="C257" s="31">
        <v>81</v>
      </c>
      <c r="D257" s="400">
        <v>3980741</v>
      </c>
      <c r="E257" s="33">
        <v>9</v>
      </c>
      <c r="F257" s="33">
        <v>56</v>
      </c>
      <c r="G257" s="88">
        <v>1856353</v>
      </c>
      <c r="H257" s="37">
        <v>0.5625</v>
      </c>
      <c r="I257" s="38">
        <v>0.46633352936048839</v>
      </c>
    </row>
    <row r="258" spans="1:9" x14ac:dyDescent="0.35">
      <c r="A258" s="316" t="s">
        <v>46</v>
      </c>
      <c r="B258" s="36">
        <v>1</v>
      </c>
      <c r="C258" s="32">
        <v>5</v>
      </c>
      <c r="D258" s="399">
        <v>147325</v>
      </c>
      <c r="E258" s="34">
        <v>1</v>
      </c>
      <c r="F258" s="34">
        <v>5</v>
      </c>
      <c r="G258" s="402">
        <v>147325</v>
      </c>
      <c r="H258" s="39">
        <v>1</v>
      </c>
      <c r="I258" s="40">
        <v>1</v>
      </c>
    </row>
    <row r="259" spans="1:9" x14ac:dyDescent="0.35">
      <c r="A259" s="316" t="s">
        <v>55</v>
      </c>
      <c r="B259" s="36">
        <v>8</v>
      </c>
      <c r="C259" s="32">
        <v>46</v>
      </c>
      <c r="D259" s="399">
        <v>1921174</v>
      </c>
      <c r="E259" s="34">
        <v>3</v>
      </c>
      <c r="F259" s="34">
        <v>27</v>
      </c>
      <c r="G259" s="402">
        <v>711284</v>
      </c>
      <c r="H259" s="39">
        <v>0.375</v>
      </c>
      <c r="I259" s="40">
        <v>0.37023403398130517</v>
      </c>
    </row>
    <row r="260" spans="1:9" x14ac:dyDescent="0.35">
      <c r="A260" s="316" t="s">
        <v>60</v>
      </c>
      <c r="B260" s="36">
        <v>1</v>
      </c>
      <c r="C260" s="32">
        <v>7</v>
      </c>
      <c r="D260" s="399">
        <v>262610</v>
      </c>
      <c r="E260" s="34">
        <v>1</v>
      </c>
      <c r="F260" s="34">
        <v>7</v>
      </c>
      <c r="G260" s="402">
        <v>249610</v>
      </c>
      <c r="H260" s="39">
        <v>1</v>
      </c>
      <c r="I260" s="40">
        <v>0.95049693461787443</v>
      </c>
    </row>
    <row r="261" spans="1:9" x14ac:dyDescent="0.35">
      <c r="A261" s="316" t="s">
        <v>266</v>
      </c>
      <c r="B261" s="36">
        <v>2</v>
      </c>
      <c r="C261" s="32">
        <v>6</v>
      </c>
      <c r="D261" s="399">
        <v>780424</v>
      </c>
      <c r="E261" s="34">
        <v>0</v>
      </c>
      <c r="F261" s="34">
        <v>0</v>
      </c>
      <c r="G261" s="402">
        <v>0</v>
      </c>
      <c r="H261" s="39">
        <v>0</v>
      </c>
      <c r="I261" s="40">
        <v>0</v>
      </c>
    </row>
    <row r="262" spans="1:9" x14ac:dyDescent="0.35">
      <c r="A262" s="316" t="s">
        <v>49</v>
      </c>
      <c r="B262" s="36">
        <v>3</v>
      </c>
      <c r="C262" s="32">
        <v>13</v>
      </c>
      <c r="D262" s="399">
        <v>656214</v>
      </c>
      <c r="E262" s="34">
        <v>3</v>
      </c>
      <c r="F262" s="34">
        <v>13</v>
      </c>
      <c r="G262" s="402">
        <v>567089</v>
      </c>
      <c r="H262" s="39">
        <v>1</v>
      </c>
      <c r="I262" s="40">
        <v>0.86418302565931238</v>
      </c>
    </row>
    <row r="263" spans="1:9" x14ac:dyDescent="0.35">
      <c r="A263" s="316" t="s">
        <v>22</v>
      </c>
      <c r="B263" s="36">
        <v>1</v>
      </c>
      <c r="C263" s="32">
        <v>4</v>
      </c>
      <c r="D263" s="399">
        <v>212994</v>
      </c>
      <c r="E263" s="34">
        <v>1</v>
      </c>
      <c r="F263" s="34">
        <v>4</v>
      </c>
      <c r="G263" s="402">
        <v>181045</v>
      </c>
      <c r="H263" s="39">
        <v>1</v>
      </c>
      <c r="I263" s="40">
        <v>0.85000046949679331</v>
      </c>
    </row>
    <row r="264" spans="1:9" x14ac:dyDescent="0.35">
      <c r="A264" s="316"/>
      <c r="B264" s="36"/>
      <c r="C264" s="32"/>
      <c r="D264" s="399"/>
      <c r="E264" s="34"/>
      <c r="F264" s="34"/>
      <c r="G264" s="402"/>
      <c r="H264" s="39"/>
      <c r="I264" s="40"/>
    </row>
    <row r="265" spans="1:9" x14ac:dyDescent="0.35">
      <c r="A265" s="315" t="s">
        <v>69</v>
      </c>
      <c r="B265" s="35">
        <v>280</v>
      </c>
      <c r="C265" s="31">
        <v>1107</v>
      </c>
      <c r="D265" s="400">
        <v>72728035</v>
      </c>
      <c r="E265" s="33">
        <v>142</v>
      </c>
      <c r="F265" s="33">
        <v>571</v>
      </c>
      <c r="G265" s="88">
        <v>33523980</v>
      </c>
      <c r="H265" s="37">
        <v>0.50714285714285712</v>
      </c>
      <c r="I265" s="38">
        <v>0.46094989366892697</v>
      </c>
    </row>
    <row r="266" spans="1:9" x14ac:dyDescent="0.35">
      <c r="A266" s="316" t="s">
        <v>10</v>
      </c>
      <c r="B266" s="36">
        <v>10</v>
      </c>
      <c r="C266" s="32">
        <v>37</v>
      </c>
      <c r="D266" s="399">
        <v>2276119</v>
      </c>
      <c r="E266" s="34">
        <v>4</v>
      </c>
      <c r="F266" s="34">
        <v>17</v>
      </c>
      <c r="G266" s="402">
        <v>823736</v>
      </c>
      <c r="H266" s="39">
        <v>0.4</v>
      </c>
      <c r="I266" s="40">
        <v>0.36190374932066383</v>
      </c>
    </row>
    <row r="267" spans="1:9" x14ac:dyDescent="0.35">
      <c r="A267" s="316" t="s">
        <v>29</v>
      </c>
      <c r="B267" s="36">
        <v>17</v>
      </c>
      <c r="C267" s="32">
        <v>64</v>
      </c>
      <c r="D267" s="399">
        <v>4489242</v>
      </c>
      <c r="E267" s="34">
        <v>10</v>
      </c>
      <c r="F267" s="34">
        <v>36</v>
      </c>
      <c r="G267" s="402">
        <v>2411721</v>
      </c>
      <c r="H267" s="39">
        <v>0.58823529411764708</v>
      </c>
      <c r="I267" s="40">
        <v>0.53722231949179844</v>
      </c>
    </row>
    <row r="268" spans="1:9" x14ac:dyDescent="0.35">
      <c r="A268" s="316" t="s">
        <v>268</v>
      </c>
      <c r="B268" s="36">
        <v>1</v>
      </c>
      <c r="C268" s="32">
        <v>11</v>
      </c>
      <c r="D268" s="399">
        <v>237300</v>
      </c>
      <c r="E268" s="34">
        <v>0</v>
      </c>
      <c r="F268" s="34">
        <v>0</v>
      </c>
      <c r="G268" s="402">
        <v>0</v>
      </c>
      <c r="H268" s="39">
        <v>0</v>
      </c>
      <c r="I268" s="40">
        <v>0</v>
      </c>
    </row>
    <row r="269" spans="1:9" x14ac:dyDescent="0.35">
      <c r="A269" s="316" t="s">
        <v>36</v>
      </c>
      <c r="B269" s="36">
        <v>1</v>
      </c>
      <c r="C269" s="32">
        <v>10</v>
      </c>
      <c r="D269" s="399">
        <v>196638</v>
      </c>
      <c r="E269" s="34">
        <v>0</v>
      </c>
      <c r="F269" s="34">
        <v>0</v>
      </c>
      <c r="G269" s="402">
        <v>0</v>
      </c>
      <c r="H269" s="39">
        <v>0</v>
      </c>
      <c r="I269" s="40">
        <v>0</v>
      </c>
    </row>
    <row r="270" spans="1:9" x14ac:dyDescent="0.35">
      <c r="A270" s="316" t="s">
        <v>8</v>
      </c>
      <c r="B270" s="36">
        <v>1</v>
      </c>
      <c r="C270" s="32">
        <v>3</v>
      </c>
      <c r="D270" s="399">
        <v>153481</v>
      </c>
      <c r="E270" s="34">
        <v>1</v>
      </c>
      <c r="F270" s="34">
        <v>3</v>
      </c>
      <c r="G270" s="402">
        <v>134296</v>
      </c>
      <c r="H270" s="39">
        <v>1</v>
      </c>
      <c r="I270" s="40">
        <v>0.87500081443305688</v>
      </c>
    </row>
    <row r="271" spans="1:9" x14ac:dyDescent="0.35">
      <c r="A271" s="316" t="s">
        <v>9</v>
      </c>
      <c r="B271" s="36">
        <v>5</v>
      </c>
      <c r="C271" s="32">
        <v>20</v>
      </c>
      <c r="D271" s="399">
        <v>1353003</v>
      </c>
      <c r="E271" s="34">
        <v>3</v>
      </c>
      <c r="F271" s="34">
        <v>14</v>
      </c>
      <c r="G271" s="402">
        <v>754004</v>
      </c>
      <c r="H271" s="39">
        <v>0.6</v>
      </c>
      <c r="I271" s="40">
        <v>0.55728183899074868</v>
      </c>
    </row>
    <row r="272" spans="1:9" x14ac:dyDescent="0.35">
      <c r="A272" s="316" t="s">
        <v>7</v>
      </c>
      <c r="B272" s="36">
        <v>2</v>
      </c>
      <c r="C272" s="32">
        <v>11</v>
      </c>
      <c r="D272" s="399">
        <v>445893</v>
      </c>
      <c r="E272" s="34">
        <v>1</v>
      </c>
      <c r="F272" s="34">
        <v>6</v>
      </c>
      <c r="G272" s="402">
        <v>150372</v>
      </c>
      <c r="H272" s="39">
        <v>0.5</v>
      </c>
      <c r="I272" s="40">
        <v>0.33723785751290108</v>
      </c>
    </row>
    <row r="273" spans="1:9" x14ac:dyDescent="0.35">
      <c r="A273" s="316" t="s">
        <v>31</v>
      </c>
      <c r="B273" s="36">
        <v>18</v>
      </c>
      <c r="C273" s="32">
        <v>82</v>
      </c>
      <c r="D273" s="399">
        <v>4494668</v>
      </c>
      <c r="E273" s="34">
        <v>7</v>
      </c>
      <c r="F273" s="34">
        <v>32</v>
      </c>
      <c r="G273" s="402">
        <v>1763332</v>
      </c>
      <c r="H273" s="39">
        <v>0.3888888888888889</v>
      </c>
      <c r="I273" s="40">
        <v>0.39231640690702851</v>
      </c>
    </row>
    <row r="274" spans="1:9" x14ac:dyDescent="0.35">
      <c r="A274" s="316" t="s">
        <v>53</v>
      </c>
      <c r="B274" s="36">
        <v>2</v>
      </c>
      <c r="C274" s="32">
        <v>10</v>
      </c>
      <c r="D274" s="399">
        <v>748025</v>
      </c>
      <c r="E274" s="34">
        <v>0</v>
      </c>
      <c r="F274" s="34">
        <v>0</v>
      </c>
      <c r="G274" s="402">
        <v>0</v>
      </c>
      <c r="H274" s="39">
        <v>0</v>
      </c>
      <c r="I274" s="40">
        <v>0</v>
      </c>
    </row>
    <row r="275" spans="1:9" x14ac:dyDescent="0.35">
      <c r="A275" s="316" t="s">
        <v>59</v>
      </c>
      <c r="B275" s="36">
        <v>3</v>
      </c>
      <c r="C275" s="32">
        <v>9</v>
      </c>
      <c r="D275" s="399">
        <v>985955</v>
      </c>
      <c r="E275" s="34">
        <v>2</v>
      </c>
      <c r="F275" s="34">
        <v>6</v>
      </c>
      <c r="G275" s="402">
        <v>655365</v>
      </c>
      <c r="H275" s="39">
        <v>0.66666666666666663</v>
      </c>
      <c r="I275" s="40">
        <v>0.66470072163536875</v>
      </c>
    </row>
    <row r="276" spans="1:9" x14ac:dyDescent="0.35">
      <c r="A276" s="316" t="s">
        <v>170</v>
      </c>
      <c r="B276" s="36">
        <v>2</v>
      </c>
      <c r="C276" s="32">
        <v>7</v>
      </c>
      <c r="D276" s="399">
        <v>328845</v>
      </c>
      <c r="E276" s="34">
        <v>2</v>
      </c>
      <c r="F276" s="34">
        <v>7</v>
      </c>
      <c r="G276" s="402">
        <v>310845</v>
      </c>
      <c r="H276" s="39">
        <v>1</v>
      </c>
      <c r="I276" s="40">
        <v>0.94526296583496783</v>
      </c>
    </row>
    <row r="277" spans="1:9" x14ac:dyDescent="0.35">
      <c r="A277" s="316" t="s">
        <v>11</v>
      </c>
      <c r="B277" s="36">
        <v>16</v>
      </c>
      <c r="C277" s="32">
        <v>81</v>
      </c>
      <c r="D277" s="399">
        <v>4736578</v>
      </c>
      <c r="E277" s="34">
        <v>11</v>
      </c>
      <c r="F277" s="34">
        <v>61</v>
      </c>
      <c r="G277" s="402">
        <v>2752073</v>
      </c>
      <c r="H277" s="39">
        <v>0.6875</v>
      </c>
      <c r="I277" s="40">
        <v>0.58102558429313311</v>
      </c>
    </row>
    <row r="278" spans="1:9" x14ac:dyDescent="0.35">
      <c r="A278" s="316" t="s">
        <v>52</v>
      </c>
      <c r="B278" s="36">
        <v>1</v>
      </c>
      <c r="C278" s="32">
        <v>3</v>
      </c>
      <c r="D278" s="399">
        <v>176058</v>
      </c>
      <c r="E278" s="34">
        <v>1</v>
      </c>
      <c r="F278" s="34">
        <v>3</v>
      </c>
      <c r="G278" s="402">
        <v>176058</v>
      </c>
      <c r="H278" s="39">
        <v>1</v>
      </c>
      <c r="I278" s="40">
        <v>1</v>
      </c>
    </row>
    <row r="279" spans="1:9" x14ac:dyDescent="0.35">
      <c r="A279" s="316" t="s">
        <v>269</v>
      </c>
      <c r="B279" s="36">
        <v>6</v>
      </c>
      <c r="C279" s="32">
        <v>25</v>
      </c>
      <c r="D279" s="399">
        <v>1397686</v>
      </c>
      <c r="E279" s="34">
        <v>3</v>
      </c>
      <c r="F279" s="34">
        <v>13</v>
      </c>
      <c r="G279" s="402">
        <v>561374</v>
      </c>
      <c r="H279" s="39">
        <v>0.5</v>
      </c>
      <c r="I279" s="40">
        <v>0.40164529085932033</v>
      </c>
    </row>
    <row r="280" spans="1:9" x14ac:dyDescent="0.35">
      <c r="A280" s="316" t="s">
        <v>27</v>
      </c>
      <c r="B280" s="36">
        <v>3</v>
      </c>
      <c r="C280" s="32">
        <v>21</v>
      </c>
      <c r="D280" s="399">
        <v>1122826</v>
      </c>
      <c r="E280" s="34">
        <v>0</v>
      </c>
      <c r="F280" s="34">
        <v>0</v>
      </c>
      <c r="G280" s="402">
        <v>0</v>
      </c>
      <c r="H280" s="39">
        <v>0</v>
      </c>
      <c r="I280" s="40">
        <v>0</v>
      </c>
    </row>
    <row r="281" spans="1:9" x14ac:dyDescent="0.35">
      <c r="A281" s="316" t="s">
        <v>270</v>
      </c>
      <c r="B281" s="36">
        <v>1</v>
      </c>
      <c r="C281" s="32">
        <v>16</v>
      </c>
      <c r="D281" s="399">
        <v>399612</v>
      </c>
      <c r="E281" s="34">
        <v>1</v>
      </c>
      <c r="F281" s="34">
        <v>16</v>
      </c>
      <c r="G281" s="402">
        <v>359612</v>
      </c>
      <c r="H281" s="39">
        <v>1</v>
      </c>
      <c r="I281" s="40">
        <v>0.89990290581864407</v>
      </c>
    </row>
    <row r="282" spans="1:9" x14ac:dyDescent="0.35">
      <c r="A282" s="316" t="s">
        <v>15</v>
      </c>
      <c r="B282" s="36">
        <v>17</v>
      </c>
      <c r="C282" s="32">
        <v>73</v>
      </c>
      <c r="D282" s="399">
        <v>4682789</v>
      </c>
      <c r="E282" s="34">
        <v>3</v>
      </c>
      <c r="F282" s="34">
        <v>20</v>
      </c>
      <c r="G282" s="402">
        <v>794476</v>
      </c>
      <c r="H282" s="39">
        <v>0.17647058823529413</v>
      </c>
      <c r="I282" s="40">
        <v>0.16965872261167436</v>
      </c>
    </row>
    <row r="283" spans="1:9" x14ac:dyDescent="0.35">
      <c r="A283" s="316" t="s">
        <v>2</v>
      </c>
      <c r="B283" s="36">
        <v>25</v>
      </c>
      <c r="C283" s="32">
        <v>79</v>
      </c>
      <c r="D283" s="399">
        <v>5785310</v>
      </c>
      <c r="E283" s="34">
        <v>14</v>
      </c>
      <c r="F283" s="34">
        <v>42</v>
      </c>
      <c r="G283" s="402">
        <v>3042450</v>
      </c>
      <c r="H283" s="39">
        <v>0.56000000000000005</v>
      </c>
      <c r="I283" s="40">
        <v>0.52589230309179624</v>
      </c>
    </row>
    <row r="284" spans="1:9" x14ac:dyDescent="0.35">
      <c r="A284" s="316" t="s">
        <v>4</v>
      </c>
      <c r="B284" s="36">
        <v>50</v>
      </c>
      <c r="C284" s="32">
        <v>155</v>
      </c>
      <c r="D284" s="399">
        <v>12677800</v>
      </c>
      <c r="E284" s="34">
        <v>27</v>
      </c>
      <c r="F284" s="34">
        <v>86</v>
      </c>
      <c r="G284" s="402">
        <v>6017957</v>
      </c>
      <c r="H284" s="39">
        <v>0.54</v>
      </c>
      <c r="I284" s="40">
        <v>0.47468464560097179</v>
      </c>
    </row>
    <row r="285" spans="1:9" x14ac:dyDescent="0.35">
      <c r="A285" s="316" t="s">
        <v>18</v>
      </c>
      <c r="B285" s="36">
        <v>23</v>
      </c>
      <c r="C285" s="32">
        <v>76</v>
      </c>
      <c r="D285" s="399">
        <v>5955461</v>
      </c>
      <c r="E285" s="34">
        <v>14</v>
      </c>
      <c r="F285" s="34">
        <v>53</v>
      </c>
      <c r="G285" s="402">
        <v>3489662</v>
      </c>
      <c r="H285" s="39">
        <v>0.60869565217391308</v>
      </c>
      <c r="I285" s="40">
        <v>0.58596001216362592</v>
      </c>
    </row>
    <row r="286" spans="1:9" x14ac:dyDescent="0.35">
      <c r="A286" s="316" t="s">
        <v>41</v>
      </c>
      <c r="B286" s="36">
        <v>2</v>
      </c>
      <c r="C286" s="32">
        <v>8</v>
      </c>
      <c r="D286" s="399">
        <v>595066</v>
      </c>
      <c r="E286" s="34">
        <v>0</v>
      </c>
      <c r="F286" s="34">
        <v>0</v>
      </c>
      <c r="G286" s="402">
        <v>0</v>
      </c>
      <c r="H286" s="39">
        <v>0</v>
      </c>
      <c r="I286" s="40">
        <v>0</v>
      </c>
    </row>
    <row r="287" spans="1:9" x14ac:dyDescent="0.35">
      <c r="A287" s="316" t="s">
        <v>259</v>
      </c>
      <c r="B287" s="36">
        <v>24</v>
      </c>
      <c r="C287" s="32">
        <v>91</v>
      </c>
      <c r="D287" s="399">
        <v>7264062</v>
      </c>
      <c r="E287" s="34">
        <v>15</v>
      </c>
      <c r="F287" s="34">
        <v>66</v>
      </c>
      <c r="G287" s="402">
        <v>4162842</v>
      </c>
      <c r="H287" s="39">
        <v>0.625</v>
      </c>
      <c r="I287" s="40">
        <v>0.57307357784115831</v>
      </c>
    </row>
    <row r="288" spans="1:9" x14ac:dyDescent="0.35">
      <c r="A288" s="316" t="s">
        <v>32</v>
      </c>
      <c r="B288" s="36">
        <v>11</v>
      </c>
      <c r="C288" s="32">
        <v>46</v>
      </c>
      <c r="D288" s="399">
        <v>2642230</v>
      </c>
      <c r="E288" s="34">
        <v>5</v>
      </c>
      <c r="F288" s="34">
        <v>24</v>
      </c>
      <c r="G288" s="402">
        <v>980718</v>
      </c>
      <c r="H288" s="39">
        <v>0.45454545454545453</v>
      </c>
      <c r="I288" s="40">
        <v>0.37117056425822126</v>
      </c>
    </row>
    <row r="289" spans="1:9" x14ac:dyDescent="0.35">
      <c r="A289" s="316" t="s">
        <v>48</v>
      </c>
      <c r="B289" s="36">
        <v>39</v>
      </c>
      <c r="C289" s="32">
        <v>169</v>
      </c>
      <c r="D289" s="399">
        <v>9583388</v>
      </c>
      <c r="E289" s="34">
        <v>18</v>
      </c>
      <c r="F289" s="34">
        <v>66</v>
      </c>
      <c r="G289" s="402">
        <v>4183087</v>
      </c>
      <c r="H289" s="39">
        <v>0.46153846153846156</v>
      </c>
      <c r="I289" s="40">
        <v>0.43649354487160491</v>
      </c>
    </row>
    <row r="290" spans="1:9" x14ac:dyDescent="0.35">
      <c r="A290" s="316"/>
      <c r="B290" s="36"/>
      <c r="C290" s="32"/>
      <c r="D290" s="399"/>
      <c r="E290" s="34"/>
      <c r="F290" s="34"/>
      <c r="G290" s="402"/>
      <c r="H290" s="39"/>
      <c r="I290" s="40"/>
    </row>
    <row r="291" spans="1:9" x14ac:dyDescent="0.35">
      <c r="A291" s="315" t="s">
        <v>172</v>
      </c>
      <c r="B291" s="35">
        <v>2</v>
      </c>
      <c r="C291" s="31">
        <v>4</v>
      </c>
      <c r="D291" s="400">
        <v>340091</v>
      </c>
      <c r="E291" s="33">
        <v>1</v>
      </c>
      <c r="F291" s="33">
        <v>2</v>
      </c>
      <c r="G291" s="88">
        <v>210141</v>
      </c>
      <c r="H291" s="37">
        <v>0.5</v>
      </c>
      <c r="I291" s="38">
        <v>0.61789638655536316</v>
      </c>
    </row>
    <row r="292" spans="1:9" x14ac:dyDescent="0.35">
      <c r="A292" s="316" t="s">
        <v>57</v>
      </c>
      <c r="B292" s="36">
        <v>2</v>
      </c>
      <c r="C292" s="32">
        <v>4</v>
      </c>
      <c r="D292" s="399">
        <v>340091</v>
      </c>
      <c r="E292" s="34">
        <v>1</v>
      </c>
      <c r="F292" s="34">
        <v>2</v>
      </c>
      <c r="G292" s="402">
        <v>210141</v>
      </c>
      <c r="H292" s="39">
        <v>0.5</v>
      </c>
      <c r="I292" s="40">
        <v>0.61789638655536316</v>
      </c>
    </row>
    <row r="293" spans="1:9" x14ac:dyDescent="0.35">
      <c r="A293" s="316"/>
      <c r="B293" s="36"/>
      <c r="C293" s="32"/>
      <c r="D293" s="399"/>
      <c r="E293" s="34"/>
      <c r="F293" s="34"/>
      <c r="G293" s="402"/>
      <c r="H293" s="39"/>
      <c r="I293" s="40"/>
    </row>
    <row r="294" spans="1:9" x14ac:dyDescent="0.35">
      <c r="A294" s="315" t="s">
        <v>174</v>
      </c>
      <c r="B294" s="35">
        <v>167</v>
      </c>
      <c r="C294" s="31">
        <v>842</v>
      </c>
      <c r="D294" s="400">
        <v>46535466</v>
      </c>
      <c r="E294" s="33">
        <v>87</v>
      </c>
      <c r="F294" s="33">
        <v>431</v>
      </c>
      <c r="G294" s="88">
        <v>22164954</v>
      </c>
      <c r="H294" s="37">
        <v>0.52095808383233533</v>
      </c>
      <c r="I294" s="38">
        <v>0.47630239697180643</v>
      </c>
    </row>
    <row r="295" spans="1:9" x14ac:dyDescent="0.35">
      <c r="A295" s="316" t="s">
        <v>272</v>
      </c>
      <c r="B295" s="36">
        <v>3</v>
      </c>
      <c r="C295" s="32">
        <v>24</v>
      </c>
      <c r="D295" s="399">
        <v>718483</v>
      </c>
      <c r="E295" s="34">
        <v>1</v>
      </c>
      <c r="F295" s="34">
        <v>4</v>
      </c>
      <c r="G295" s="402">
        <v>126963</v>
      </c>
      <c r="H295" s="39">
        <v>0.33333333333333331</v>
      </c>
      <c r="I295" s="40">
        <v>0.17670981776882683</v>
      </c>
    </row>
    <row r="296" spans="1:9" x14ac:dyDescent="0.35">
      <c r="A296" s="316" t="s">
        <v>28</v>
      </c>
      <c r="B296" s="36">
        <v>20</v>
      </c>
      <c r="C296" s="32">
        <v>99</v>
      </c>
      <c r="D296" s="399">
        <v>6115255</v>
      </c>
      <c r="E296" s="34">
        <v>9</v>
      </c>
      <c r="F296" s="34">
        <v>35</v>
      </c>
      <c r="G296" s="402">
        <v>2489117</v>
      </c>
      <c r="H296" s="39">
        <v>0.45</v>
      </c>
      <c r="I296" s="40">
        <v>0.40703404845750502</v>
      </c>
    </row>
    <row r="297" spans="1:9" s="298" customFormat="1" x14ac:dyDescent="0.35">
      <c r="A297" s="316" t="s">
        <v>45</v>
      </c>
      <c r="B297" s="36">
        <v>1</v>
      </c>
      <c r="C297" s="32">
        <v>4</v>
      </c>
      <c r="D297" s="399">
        <v>398918</v>
      </c>
      <c r="E297" s="34">
        <v>0</v>
      </c>
      <c r="F297" s="34">
        <v>0</v>
      </c>
      <c r="G297" s="402">
        <v>0</v>
      </c>
      <c r="H297" s="39">
        <v>0</v>
      </c>
      <c r="I297" s="40">
        <v>0</v>
      </c>
    </row>
    <row r="298" spans="1:9" x14ac:dyDescent="0.35">
      <c r="A298" s="316" t="s">
        <v>44</v>
      </c>
      <c r="B298" s="36">
        <v>5</v>
      </c>
      <c r="C298" s="32">
        <v>15</v>
      </c>
      <c r="D298" s="399">
        <v>1051060</v>
      </c>
      <c r="E298" s="34">
        <v>5</v>
      </c>
      <c r="F298" s="34">
        <v>15</v>
      </c>
      <c r="G298" s="402">
        <v>941060</v>
      </c>
      <c r="H298" s="39">
        <v>1</v>
      </c>
      <c r="I298" s="40">
        <v>0.89534374821608664</v>
      </c>
    </row>
    <row r="299" spans="1:9" x14ac:dyDescent="0.35">
      <c r="A299" s="316" t="s">
        <v>34</v>
      </c>
      <c r="B299" s="36">
        <v>1</v>
      </c>
      <c r="C299" s="32">
        <v>2</v>
      </c>
      <c r="D299" s="399">
        <v>159851</v>
      </c>
      <c r="E299" s="34">
        <v>0</v>
      </c>
      <c r="F299" s="34">
        <v>0</v>
      </c>
      <c r="G299" s="402">
        <v>0</v>
      </c>
      <c r="H299" s="39">
        <v>0</v>
      </c>
      <c r="I299" s="40">
        <v>0</v>
      </c>
    </row>
    <row r="300" spans="1:9" x14ac:dyDescent="0.35">
      <c r="A300" s="316" t="s">
        <v>12</v>
      </c>
      <c r="B300" s="36">
        <v>41</v>
      </c>
      <c r="C300" s="32">
        <v>185</v>
      </c>
      <c r="D300" s="399">
        <v>11362748</v>
      </c>
      <c r="E300" s="34">
        <v>24</v>
      </c>
      <c r="F300" s="34">
        <v>106</v>
      </c>
      <c r="G300" s="402">
        <v>5752847</v>
      </c>
      <c r="H300" s="39">
        <v>0.58536585365853655</v>
      </c>
      <c r="I300" s="40">
        <v>0.50629011573608773</v>
      </c>
    </row>
    <row r="301" spans="1:9" x14ac:dyDescent="0.35">
      <c r="A301" s="316" t="s">
        <v>260</v>
      </c>
      <c r="B301" s="36">
        <v>2</v>
      </c>
      <c r="C301" s="32">
        <v>3</v>
      </c>
      <c r="D301" s="399">
        <v>477298</v>
      </c>
      <c r="E301" s="34">
        <v>0</v>
      </c>
      <c r="F301" s="34">
        <v>0</v>
      </c>
      <c r="G301" s="402">
        <v>0</v>
      </c>
      <c r="H301" s="39">
        <v>0</v>
      </c>
      <c r="I301" s="40">
        <v>0</v>
      </c>
    </row>
    <row r="302" spans="1:9" x14ac:dyDescent="0.35">
      <c r="A302" s="316" t="s">
        <v>1</v>
      </c>
      <c r="B302" s="36">
        <v>24</v>
      </c>
      <c r="C302" s="32">
        <v>126</v>
      </c>
      <c r="D302" s="399">
        <v>7240347</v>
      </c>
      <c r="E302" s="34">
        <v>14</v>
      </c>
      <c r="F302" s="34">
        <v>81</v>
      </c>
      <c r="G302" s="402">
        <v>4205033</v>
      </c>
      <c r="H302" s="39">
        <v>0.58333333333333337</v>
      </c>
      <c r="I302" s="40">
        <v>0.58077782736103667</v>
      </c>
    </row>
    <row r="303" spans="1:9" s="298" customFormat="1" x14ac:dyDescent="0.35">
      <c r="A303" s="316" t="s">
        <v>47</v>
      </c>
      <c r="B303" s="36">
        <v>10</v>
      </c>
      <c r="C303" s="32">
        <v>44</v>
      </c>
      <c r="D303" s="399">
        <v>2261089</v>
      </c>
      <c r="E303" s="34">
        <v>4</v>
      </c>
      <c r="F303" s="34">
        <v>24</v>
      </c>
      <c r="G303" s="402">
        <v>963895</v>
      </c>
      <c r="H303" s="39">
        <v>0.4</v>
      </c>
      <c r="I303" s="40">
        <v>0.42629679769350076</v>
      </c>
    </row>
    <row r="304" spans="1:9" x14ac:dyDescent="0.35">
      <c r="A304" s="316" t="s">
        <v>50</v>
      </c>
      <c r="B304" s="36">
        <v>1</v>
      </c>
      <c r="C304" s="32">
        <v>10</v>
      </c>
      <c r="D304" s="399">
        <v>212576</v>
      </c>
      <c r="E304" s="34">
        <v>0</v>
      </c>
      <c r="F304" s="34">
        <v>0</v>
      </c>
      <c r="G304" s="402">
        <v>0</v>
      </c>
      <c r="H304" s="39">
        <v>0</v>
      </c>
      <c r="I304" s="40">
        <v>0</v>
      </c>
    </row>
    <row r="305" spans="1:9" x14ac:dyDescent="0.35">
      <c r="A305" s="316" t="s">
        <v>40</v>
      </c>
      <c r="B305" s="36">
        <v>16</v>
      </c>
      <c r="C305" s="32">
        <v>75</v>
      </c>
      <c r="D305" s="399">
        <v>4950025</v>
      </c>
      <c r="E305" s="34">
        <v>10</v>
      </c>
      <c r="F305" s="34">
        <v>53</v>
      </c>
      <c r="G305" s="402">
        <v>2755537</v>
      </c>
      <c r="H305" s="39">
        <v>0.625</v>
      </c>
      <c r="I305" s="40">
        <v>0.55667132994277801</v>
      </c>
    </row>
    <row r="306" spans="1:9" x14ac:dyDescent="0.35">
      <c r="A306" s="316" t="s">
        <v>42</v>
      </c>
      <c r="B306" s="36">
        <v>3</v>
      </c>
      <c r="C306" s="32">
        <v>25</v>
      </c>
      <c r="D306" s="399">
        <v>547726</v>
      </c>
      <c r="E306" s="34">
        <v>1</v>
      </c>
      <c r="F306" s="34">
        <v>15</v>
      </c>
      <c r="G306" s="402">
        <v>215639</v>
      </c>
      <c r="H306" s="39">
        <v>0.33333333333333331</v>
      </c>
      <c r="I306" s="40">
        <v>0.39369867415459553</v>
      </c>
    </row>
    <row r="307" spans="1:9" x14ac:dyDescent="0.35">
      <c r="A307" s="316" t="s">
        <v>26</v>
      </c>
      <c r="B307" s="36">
        <v>6</v>
      </c>
      <c r="C307" s="32">
        <v>46</v>
      </c>
      <c r="D307" s="399">
        <v>1635801</v>
      </c>
      <c r="E307" s="34">
        <v>2</v>
      </c>
      <c r="F307" s="34">
        <v>13</v>
      </c>
      <c r="G307" s="402">
        <v>499014</v>
      </c>
      <c r="H307" s="39">
        <v>0.33333333333333331</v>
      </c>
      <c r="I307" s="40">
        <v>0.30505788907085885</v>
      </c>
    </row>
    <row r="308" spans="1:9" s="298" customFormat="1" x14ac:dyDescent="0.35">
      <c r="A308" s="316" t="s">
        <v>274</v>
      </c>
      <c r="B308" s="36">
        <v>1</v>
      </c>
      <c r="C308" s="32">
        <v>4</v>
      </c>
      <c r="D308" s="399">
        <v>227610</v>
      </c>
      <c r="E308" s="34">
        <v>1</v>
      </c>
      <c r="F308" s="34">
        <v>4</v>
      </c>
      <c r="G308" s="402">
        <v>227610</v>
      </c>
      <c r="H308" s="39">
        <v>1</v>
      </c>
      <c r="I308" s="40">
        <v>1</v>
      </c>
    </row>
    <row r="309" spans="1:9" s="298" customFormat="1" x14ac:dyDescent="0.35">
      <c r="A309" s="316" t="s">
        <v>39</v>
      </c>
      <c r="B309" s="36">
        <v>7</v>
      </c>
      <c r="C309" s="32">
        <v>41</v>
      </c>
      <c r="D309" s="399">
        <v>1921887</v>
      </c>
      <c r="E309" s="34">
        <v>3</v>
      </c>
      <c r="F309" s="34">
        <v>9</v>
      </c>
      <c r="G309" s="402">
        <v>562728</v>
      </c>
      <c r="H309" s="39">
        <v>0.42857142857142855</v>
      </c>
      <c r="I309" s="40">
        <v>0.2927997327626442</v>
      </c>
    </row>
    <row r="310" spans="1:9" s="298" customFormat="1" x14ac:dyDescent="0.35">
      <c r="A310" s="316" t="s">
        <v>20</v>
      </c>
      <c r="B310" s="36">
        <v>26</v>
      </c>
      <c r="C310" s="32">
        <v>139</v>
      </c>
      <c r="D310" s="399">
        <v>7254792</v>
      </c>
      <c r="E310" s="34">
        <v>13</v>
      </c>
      <c r="F310" s="34">
        <v>72</v>
      </c>
      <c r="G310" s="402">
        <v>3425511</v>
      </c>
      <c r="H310" s="39">
        <v>0.5</v>
      </c>
      <c r="I310" s="40">
        <v>0.47217218632870522</v>
      </c>
    </row>
    <row r="311" spans="1:9" x14ac:dyDescent="0.35">
      <c r="A311" s="316"/>
      <c r="B311" s="36"/>
      <c r="C311" s="32"/>
      <c r="D311" s="399"/>
      <c r="E311" s="34"/>
      <c r="F311" s="34"/>
      <c r="G311" s="402"/>
      <c r="H311" s="39"/>
      <c r="I311" s="40"/>
    </row>
    <row r="312" spans="1:9" x14ac:dyDescent="0.35">
      <c r="A312" s="315" t="s">
        <v>70</v>
      </c>
      <c r="B312" s="35">
        <v>9</v>
      </c>
      <c r="C312" s="31">
        <v>50</v>
      </c>
      <c r="D312" s="400">
        <v>2206669</v>
      </c>
      <c r="E312" s="33">
        <v>6</v>
      </c>
      <c r="F312" s="33">
        <v>36</v>
      </c>
      <c r="G312" s="88">
        <v>1380482</v>
      </c>
      <c r="H312" s="37">
        <v>0.66666666666666663</v>
      </c>
      <c r="I312" s="38">
        <v>0.62559541100183125</v>
      </c>
    </row>
    <row r="313" spans="1:9" x14ac:dyDescent="0.35">
      <c r="A313" s="316" t="s">
        <v>33</v>
      </c>
      <c r="B313" s="36">
        <v>3</v>
      </c>
      <c r="C313" s="32">
        <v>27</v>
      </c>
      <c r="D313" s="399">
        <v>794455</v>
      </c>
      <c r="E313" s="34">
        <v>3</v>
      </c>
      <c r="F313" s="34">
        <v>27</v>
      </c>
      <c r="G313" s="402">
        <v>753178</v>
      </c>
      <c r="H313" s="39">
        <v>1</v>
      </c>
      <c r="I313" s="40">
        <v>0.94804362739236336</v>
      </c>
    </row>
    <row r="314" spans="1:9" x14ac:dyDescent="0.35">
      <c r="A314" s="316" t="s">
        <v>5</v>
      </c>
      <c r="B314" s="36">
        <v>6</v>
      </c>
      <c r="C314" s="32">
        <v>23</v>
      </c>
      <c r="D314" s="399">
        <v>1412214</v>
      </c>
      <c r="E314" s="34">
        <v>3</v>
      </c>
      <c r="F314" s="34">
        <v>9</v>
      </c>
      <c r="G314" s="402">
        <v>627304</v>
      </c>
      <c r="H314" s="39">
        <v>0.5</v>
      </c>
      <c r="I314" s="40">
        <v>0.44419896701208172</v>
      </c>
    </row>
    <row r="315" spans="1:9" x14ac:dyDescent="0.35">
      <c r="A315" s="316"/>
      <c r="B315" s="36"/>
      <c r="C315" s="32"/>
      <c r="D315" s="399"/>
      <c r="E315" s="34"/>
      <c r="F315" s="34"/>
      <c r="G315" s="402"/>
      <c r="H315" s="39"/>
      <c r="I315" s="40"/>
    </row>
    <row r="316" spans="1:9" x14ac:dyDescent="0.35">
      <c r="A316" s="315" t="s">
        <v>261</v>
      </c>
      <c r="B316" s="35">
        <v>1</v>
      </c>
      <c r="C316" s="31">
        <v>1</v>
      </c>
      <c r="D316" s="400">
        <v>226521</v>
      </c>
      <c r="E316" s="33">
        <v>0</v>
      </c>
      <c r="F316" s="33">
        <v>0</v>
      </c>
      <c r="G316" s="88">
        <v>0</v>
      </c>
      <c r="H316" s="37">
        <v>0</v>
      </c>
      <c r="I316" s="38">
        <v>0</v>
      </c>
    </row>
    <row r="317" spans="1:9" x14ac:dyDescent="0.35">
      <c r="A317" s="316" t="s">
        <v>288</v>
      </c>
      <c r="B317" s="36">
        <v>1</v>
      </c>
      <c r="C317" s="32">
        <v>1</v>
      </c>
      <c r="D317" s="399">
        <v>226521</v>
      </c>
      <c r="E317" s="34">
        <v>0</v>
      </c>
      <c r="F317" s="34">
        <v>0</v>
      </c>
      <c r="G317" s="402">
        <v>0</v>
      </c>
      <c r="H317" s="39">
        <v>0</v>
      </c>
      <c r="I317" s="40">
        <v>0</v>
      </c>
    </row>
    <row r="318" spans="1:9" x14ac:dyDescent="0.35">
      <c r="A318" s="61"/>
      <c r="B318" s="304"/>
      <c r="C318" s="305"/>
      <c r="D318" s="399"/>
      <c r="E318" s="305"/>
      <c r="F318" s="305"/>
      <c r="G318" s="85"/>
      <c r="H318" s="59"/>
      <c r="I318" s="60"/>
    </row>
    <row r="319" spans="1:9" x14ac:dyDescent="0.35">
      <c r="A319" s="307" t="s">
        <v>72</v>
      </c>
      <c r="B319" s="308">
        <v>657</v>
      </c>
      <c r="C319" s="309">
        <v>2846</v>
      </c>
      <c r="D319" s="310">
        <v>174565729</v>
      </c>
      <c r="E319" s="309">
        <v>319</v>
      </c>
      <c r="F319" s="309">
        <v>1426</v>
      </c>
      <c r="G319" s="70">
        <v>77038472</v>
      </c>
      <c r="H319" s="71">
        <v>0.48554033485540332</v>
      </c>
      <c r="I319" s="72">
        <v>0.44131498456950846</v>
      </c>
    </row>
    <row r="320" spans="1:9" x14ac:dyDescent="0.35">
      <c r="A320" s="113"/>
    </row>
    <row r="321" spans="1:1" x14ac:dyDescent="0.35">
      <c r="A321" s="113" t="s">
        <v>252</v>
      </c>
    </row>
    <row r="322" spans="1:1" x14ac:dyDescent="0.35">
      <c r="A322" s="114" t="s">
        <v>290</v>
      </c>
    </row>
    <row r="323" spans="1:1" x14ac:dyDescent="0.35">
      <c r="A323" s="114"/>
    </row>
    <row r="324" spans="1:1" x14ac:dyDescent="0.35">
      <c r="A324" s="153" t="s">
        <v>291</v>
      </c>
    </row>
    <row r="325" spans="1:1" x14ac:dyDescent="0.35">
      <c r="A325" s="153"/>
    </row>
  </sheetData>
  <mergeCells count="22">
    <mergeCell ref="E219:G219"/>
    <mergeCell ref="B219:D219"/>
    <mergeCell ref="H9:H10"/>
    <mergeCell ref="I9:I10"/>
    <mergeCell ref="H124:H125"/>
    <mergeCell ref="I124:I125"/>
    <mergeCell ref="H219:H220"/>
    <mergeCell ref="I219:I220"/>
    <mergeCell ref="A219:A221"/>
    <mergeCell ref="A1:I1"/>
    <mergeCell ref="A7:I7"/>
    <mergeCell ref="A122:I122"/>
    <mergeCell ref="A217:I217"/>
    <mergeCell ref="A9:A11"/>
    <mergeCell ref="A124:A126"/>
    <mergeCell ref="A3:I3"/>
    <mergeCell ref="A4:I4"/>
    <mergeCell ref="A5:I5"/>
    <mergeCell ref="B9:D9"/>
    <mergeCell ref="E9:G9"/>
    <mergeCell ref="B124:D124"/>
    <mergeCell ref="E124:G124"/>
  </mergeCells>
  <printOptions horizontalCentered="1"/>
  <pageMargins left="0" right="0" top="0.39370078740157483" bottom="0.39370078740157483" header="0" footer="0"/>
  <pageSetup scale="82" fitToHeight="0" orientation="landscape" r:id="rId1"/>
  <headerFooter>
    <oddFooter>&amp;R&amp;P / &amp;N</oddFooter>
  </headerFooter>
  <rowBreaks count="1" manualBreakCount="1"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1"/>
  <sheetViews>
    <sheetView zoomScaleNormal="100" workbookViewId="0">
      <selection sqref="A1:I1"/>
    </sheetView>
  </sheetViews>
  <sheetFormatPr defaultColWidth="41.46484375" defaultRowHeight="14.25" x14ac:dyDescent="0.35"/>
  <cols>
    <col min="1" max="1" width="41.46484375" style="75" customWidth="1"/>
    <col min="2" max="3" width="17.6640625" style="87" customWidth="1"/>
    <col min="4" max="4" width="17.6640625" style="58" customWidth="1"/>
    <col min="5" max="6" width="17.6640625" style="89" customWidth="1"/>
    <col min="7" max="7" width="17.6640625" style="94" customWidth="1"/>
    <col min="8" max="9" width="23.6640625" style="47" customWidth="1"/>
    <col min="10" max="16384" width="41.46484375" style="75"/>
  </cols>
  <sheetData>
    <row r="1" spans="1:9" s="285" customFormat="1" ht="15.4" x14ac:dyDescent="0.35">
      <c r="A1" s="412" t="s">
        <v>182</v>
      </c>
      <c r="B1" s="412"/>
      <c r="C1" s="412"/>
      <c r="D1" s="412"/>
      <c r="E1" s="412"/>
      <c r="F1" s="412"/>
      <c r="G1" s="412"/>
      <c r="H1" s="412"/>
      <c r="I1" s="412"/>
    </row>
    <row r="2" spans="1:9" s="318" customFormat="1" ht="15.4" x14ac:dyDescent="0.35">
      <c r="A2" s="285"/>
      <c r="B2" s="317"/>
      <c r="C2" s="317"/>
      <c r="D2" s="317"/>
      <c r="E2" s="286"/>
      <c r="F2" s="286"/>
      <c r="G2" s="286"/>
      <c r="H2" s="287"/>
      <c r="I2" s="288"/>
    </row>
    <row r="3" spans="1:9" s="285" customFormat="1" ht="15.4" x14ac:dyDescent="0.35">
      <c r="A3" s="419" t="s">
        <v>75</v>
      </c>
      <c r="B3" s="419"/>
      <c r="C3" s="419"/>
      <c r="D3" s="419"/>
      <c r="E3" s="419"/>
      <c r="F3" s="419"/>
      <c r="G3" s="419"/>
      <c r="H3" s="419"/>
      <c r="I3" s="419"/>
    </row>
    <row r="4" spans="1:9" s="285" customFormat="1" ht="15.4" x14ac:dyDescent="0.35">
      <c r="A4" s="408" t="s">
        <v>281</v>
      </c>
      <c r="B4" s="408"/>
      <c r="C4" s="408"/>
      <c r="D4" s="408"/>
      <c r="E4" s="408"/>
      <c r="F4" s="408"/>
      <c r="G4" s="408"/>
      <c r="H4" s="408"/>
      <c r="I4" s="408"/>
    </row>
    <row r="5" spans="1:9" s="285" customFormat="1" ht="15.4" x14ac:dyDescent="0.35">
      <c r="A5" s="419" t="s">
        <v>76</v>
      </c>
      <c r="B5" s="419"/>
      <c r="C5" s="419"/>
      <c r="D5" s="419"/>
      <c r="E5" s="419"/>
      <c r="F5" s="419"/>
      <c r="G5" s="419"/>
      <c r="H5" s="419"/>
      <c r="I5" s="419"/>
    </row>
    <row r="6" spans="1:9" x14ac:dyDescent="0.35">
      <c r="A6" s="289"/>
      <c r="B6" s="43"/>
      <c r="C6" s="43"/>
      <c r="D6" s="44"/>
      <c r="E6" s="45"/>
      <c r="F6" s="45"/>
      <c r="G6" s="46"/>
    </row>
    <row r="7" spans="1:9" x14ac:dyDescent="0.35">
      <c r="A7" s="413" t="s">
        <v>164</v>
      </c>
      <c r="B7" s="414"/>
      <c r="C7" s="414"/>
      <c r="D7" s="414"/>
      <c r="E7" s="414"/>
      <c r="F7" s="414"/>
      <c r="G7" s="414"/>
      <c r="H7" s="414"/>
      <c r="I7" s="415"/>
    </row>
    <row r="8" spans="1:9" x14ac:dyDescent="0.35">
      <c r="A8" s="289"/>
      <c r="B8" s="43"/>
      <c r="C8" s="43"/>
      <c r="D8" s="44"/>
      <c r="E8" s="45"/>
      <c r="F8" s="45"/>
      <c r="G8" s="46"/>
    </row>
    <row r="9" spans="1:9" x14ac:dyDescent="0.35">
      <c r="A9" s="423" t="s">
        <v>184</v>
      </c>
      <c r="B9" s="424" t="s">
        <v>132</v>
      </c>
      <c r="C9" s="425"/>
      <c r="D9" s="426"/>
      <c r="E9" s="421" t="s">
        <v>135</v>
      </c>
      <c r="F9" s="421"/>
      <c r="G9" s="421"/>
      <c r="H9" s="481" t="s">
        <v>66</v>
      </c>
      <c r="I9" s="483" t="s">
        <v>67</v>
      </c>
    </row>
    <row r="10" spans="1:9" ht="28.5" x14ac:dyDescent="0.35">
      <c r="A10" s="410"/>
      <c r="B10" s="48" t="s">
        <v>63</v>
      </c>
      <c r="C10" s="49" t="s">
        <v>64</v>
      </c>
      <c r="D10" s="50" t="s">
        <v>65</v>
      </c>
      <c r="E10" s="11" t="s">
        <v>63</v>
      </c>
      <c r="F10" s="11" t="s">
        <v>64</v>
      </c>
      <c r="G10" s="12" t="s">
        <v>65</v>
      </c>
      <c r="H10" s="480"/>
      <c r="I10" s="482"/>
    </row>
    <row r="11" spans="1:9" x14ac:dyDescent="0.35">
      <c r="A11" s="411"/>
      <c r="B11" s="51" t="s">
        <v>68</v>
      </c>
      <c r="C11" s="52" t="s">
        <v>68</v>
      </c>
      <c r="D11" s="53" t="s">
        <v>137</v>
      </c>
      <c r="E11" s="13" t="s">
        <v>68</v>
      </c>
      <c r="F11" s="13" t="s">
        <v>68</v>
      </c>
      <c r="G11" s="14" t="s">
        <v>137</v>
      </c>
      <c r="H11" s="296" t="s">
        <v>237</v>
      </c>
      <c r="I11" s="297" t="s">
        <v>237</v>
      </c>
    </row>
    <row r="12" spans="1:9" x14ac:dyDescent="0.35">
      <c r="A12" s="54" t="s">
        <v>194</v>
      </c>
      <c r="B12" s="384">
        <v>69</v>
      </c>
      <c r="C12" s="385">
        <v>262</v>
      </c>
      <c r="D12" s="386">
        <v>11263903</v>
      </c>
      <c r="E12" s="384">
        <v>31</v>
      </c>
      <c r="F12" s="385">
        <v>125</v>
      </c>
      <c r="G12" s="386">
        <v>4388888</v>
      </c>
      <c r="H12" s="393">
        <v>0.44927536231884058</v>
      </c>
      <c r="I12" s="394">
        <v>0.38964184972118454</v>
      </c>
    </row>
    <row r="13" spans="1:9" x14ac:dyDescent="0.35">
      <c r="A13" s="54" t="s">
        <v>71</v>
      </c>
      <c r="B13" s="55">
        <v>141</v>
      </c>
      <c r="C13" s="56">
        <v>484</v>
      </c>
      <c r="D13" s="57">
        <v>27901604</v>
      </c>
      <c r="E13" s="55">
        <v>71</v>
      </c>
      <c r="F13" s="56">
        <v>256</v>
      </c>
      <c r="G13" s="57">
        <v>11974010</v>
      </c>
      <c r="H13" s="59">
        <v>0.50354609929078009</v>
      </c>
      <c r="I13" s="60">
        <v>0.4291513133080091</v>
      </c>
    </row>
    <row r="14" spans="1:9" x14ac:dyDescent="0.35">
      <c r="A14" s="54" t="s">
        <v>69</v>
      </c>
      <c r="B14" s="55">
        <v>478</v>
      </c>
      <c r="C14" s="56">
        <v>1550</v>
      </c>
      <c r="D14" s="57">
        <v>89432611</v>
      </c>
      <c r="E14" s="55">
        <v>259</v>
      </c>
      <c r="F14" s="56">
        <v>846</v>
      </c>
      <c r="G14" s="57">
        <v>42858317</v>
      </c>
      <c r="H14" s="59">
        <v>0.54184100418410042</v>
      </c>
      <c r="I14" s="60">
        <v>0.47922470920590698</v>
      </c>
    </row>
    <row r="15" spans="1:9" x14ac:dyDescent="0.35">
      <c r="A15" s="54" t="s">
        <v>195</v>
      </c>
      <c r="B15" s="55">
        <v>140</v>
      </c>
      <c r="C15" s="56">
        <v>501</v>
      </c>
      <c r="D15" s="57">
        <v>27699752</v>
      </c>
      <c r="E15" s="55">
        <v>61</v>
      </c>
      <c r="F15" s="56">
        <v>222</v>
      </c>
      <c r="G15" s="57">
        <v>10667123</v>
      </c>
      <c r="H15" s="59">
        <v>0.43571428571428572</v>
      </c>
      <c r="I15" s="60">
        <v>0.38509814095086481</v>
      </c>
    </row>
    <row r="16" spans="1:9" x14ac:dyDescent="0.35">
      <c r="A16" s="61" t="s">
        <v>174</v>
      </c>
      <c r="B16" s="55">
        <v>255</v>
      </c>
      <c r="C16" s="56">
        <v>1094</v>
      </c>
      <c r="D16" s="57">
        <v>54390659</v>
      </c>
      <c r="E16" s="55">
        <v>138</v>
      </c>
      <c r="F16" s="56">
        <v>566</v>
      </c>
      <c r="G16" s="57">
        <v>26554677</v>
      </c>
      <c r="H16" s="59">
        <v>0.54117647058823526</v>
      </c>
      <c r="I16" s="60">
        <v>0.48822127711304253</v>
      </c>
    </row>
    <row r="17" spans="1:9" x14ac:dyDescent="0.35">
      <c r="A17" s="61" t="s">
        <v>261</v>
      </c>
      <c r="B17" s="55">
        <v>1</v>
      </c>
      <c r="C17" s="56">
        <v>1</v>
      </c>
      <c r="D17" s="57">
        <v>226521</v>
      </c>
      <c r="E17" s="55">
        <v>0</v>
      </c>
      <c r="F17" s="56">
        <v>0</v>
      </c>
      <c r="G17" s="57">
        <v>0</v>
      </c>
      <c r="H17" s="59">
        <v>0</v>
      </c>
      <c r="I17" s="60">
        <v>0</v>
      </c>
    </row>
    <row r="18" spans="1:9" x14ac:dyDescent="0.35">
      <c r="B18" s="387"/>
      <c r="C18" s="388"/>
      <c r="D18" s="389"/>
      <c r="E18" s="390"/>
      <c r="F18" s="391"/>
      <c r="G18" s="392"/>
      <c r="H18" s="395"/>
      <c r="I18" s="396"/>
    </row>
    <row r="19" spans="1:9" x14ac:dyDescent="0.35">
      <c r="A19" s="307" t="s">
        <v>72</v>
      </c>
      <c r="B19" s="319">
        <v>1084</v>
      </c>
      <c r="C19" s="320">
        <v>3892</v>
      </c>
      <c r="D19" s="67">
        <v>210915050</v>
      </c>
      <c r="E19" s="309">
        <v>560</v>
      </c>
      <c r="F19" s="309">
        <v>2015</v>
      </c>
      <c r="G19" s="70">
        <v>96443015</v>
      </c>
      <c r="H19" s="71">
        <v>0.51660516605166051</v>
      </c>
      <c r="I19" s="72">
        <v>0.45725999638242981</v>
      </c>
    </row>
    <row r="20" spans="1:9" x14ac:dyDescent="0.35">
      <c r="A20" s="311"/>
      <c r="B20" s="62"/>
      <c r="C20" s="62"/>
      <c r="D20" s="63"/>
      <c r="E20" s="27"/>
      <c r="F20" s="27"/>
      <c r="G20" s="64"/>
    </row>
    <row r="21" spans="1:9" x14ac:dyDescent="0.35">
      <c r="A21" s="113" t="s">
        <v>252</v>
      </c>
      <c r="B21" s="62"/>
      <c r="C21" s="62"/>
      <c r="D21" s="63"/>
      <c r="E21" s="27"/>
      <c r="F21" s="27"/>
      <c r="G21" s="64"/>
    </row>
    <row r="22" spans="1:9" x14ac:dyDescent="0.35">
      <c r="A22" s="114" t="s">
        <v>290</v>
      </c>
      <c r="B22" s="62"/>
      <c r="C22" s="62"/>
      <c r="D22" s="63"/>
      <c r="E22" s="27"/>
      <c r="F22" s="27"/>
      <c r="G22" s="64"/>
    </row>
    <row r="23" spans="1:9" x14ac:dyDescent="0.35">
      <c r="B23" s="62"/>
      <c r="C23" s="62"/>
      <c r="D23" s="63"/>
      <c r="E23" s="27"/>
      <c r="F23" s="27"/>
      <c r="G23" s="64"/>
    </row>
    <row r="24" spans="1:9" x14ac:dyDescent="0.35">
      <c r="A24" s="289"/>
      <c r="B24" s="43"/>
      <c r="C24" s="43"/>
      <c r="D24" s="44"/>
      <c r="E24" s="45"/>
      <c r="F24" s="45"/>
      <c r="G24" s="46"/>
    </row>
    <row r="25" spans="1:9" s="298" customFormat="1" x14ac:dyDescent="0.35">
      <c r="A25" s="413" t="s">
        <v>162</v>
      </c>
      <c r="B25" s="414"/>
      <c r="C25" s="414"/>
      <c r="D25" s="414"/>
      <c r="E25" s="414"/>
      <c r="F25" s="414"/>
      <c r="G25" s="414"/>
      <c r="H25" s="414"/>
      <c r="I25" s="415"/>
    </row>
    <row r="26" spans="1:9" x14ac:dyDescent="0.35">
      <c r="A26" s="289"/>
      <c r="B26" s="43"/>
      <c r="C26" s="43"/>
      <c r="D26" s="44"/>
      <c r="E26" s="45"/>
      <c r="F26" s="45"/>
      <c r="G26" s="46"/>
    </row>
    <row r="27" spans="1:9" x14ac:dyDescent="0.35">
      <c r="A27" s="423" t="s">
        <v>184</v>
      </c>
      <c r="B27" s="424" t="s">
        <v>132</v>
      </c>
      <c r="C27" s="425"/>
      <c r="D27" s="426"/>
      <c r="E27" s="421" t="s">
        <v>135</v>
      </c>
      <c r="F27" s="421"/>
      <c r="G27" s="421"/>
      <c r="H27" s="481" t="s">
        <v>66</v>
      </c>
      <c r="I27" s="483" t="s">
        <v>67</v>
      </c>
    </row>
    <row r="28" spans="1:9" ht="28.5" x14ac:dyDescent="0.35">
      <c r="A28" s="410"/>
      <c r="B28" s="48" t="s">
        <v>63</v>
      </c>
      <c r="C28" s="49" t="s">
        <v>64</v>
      </c>
      <c r="D28" s="50" t="s">
        <v>65</v>
      </c>
      <c r="E28" s="11" t="s">
        <v>63</v>
      </c>
      <c r="F28" s="11" t="s">
        <v>64</v>
      </c>
      <c r="G28" s="12" t="s">
        <v>65</v>
      </c>
      <c r="H28" s="480"/>
      <c r="I28" s="482"/>
    </row>
    <row r="29" spans="1:9" x14ac:dyDescent="0.35">
      <c r="A29" s="411"/>
      <c r="B29" s="51" t="s">
        <v>68</v>
      </c>
      <c r="C29" s="52" t="s">
        <v>68</v>
      </c>
      <c r="D29" s="53" t="s">
        <v>137</v>
      </c>
      <c r="E29" s="13" t="s">
        <v>68</v>
      </c>
      <c r="F29" s="13" t="s">
        <v>68</v>
      </c>
      <c r="G29" s="14" t="s">
        <v>137</v>
      </c>
      <c r="H29" s="296" t="s">
        <v>237</v>
      </c>
      <c r="I29" s="297" t="s">
        <v>237</v>
      </c>
    </row>
    <row r="30" spans="1:9" x14ac:dyDescent="0.35">
      <c r="A30" s="54" t="s">
        <v>194</v>
      </c>
      <c r="B30" s="55">
        <v>36</v>
      </c>
      <c r="C30" s="56">
        <v>99</v>
      </c>
      <c r="D30" s="57">
        <v>2807585</v>
      </c>
      <c r="E30" s="56">
        <v>17</v>
      </c>
      <c r="F30" s="56">
        <v>49</v>
      </c>
      <c r="G30" s="58">
        <v>1217253</v>
      </c>
      <c r="H30" s="59">
        <v>0.47222222222222221</v>
      </c>
      <c r="I30" s="60">
        <v>0.43355873464205003</v>
      </c>
    </row>
    <row r="31" spans="1:9" x14ac:dyDescent="0.35">
      <c r="A31" s="54" t="s">
        <v>71</v>
      </c>
      <c r="B31" s="55">
        <v>47</v>
      </c>
      <c r="C31" s="56">
        <v>115</v>
      </c>
      <c r="D31" s="57">
        <v>4002855</v>
      </c>
      <c r="E31" s="56">
        <v>30</v>
      </c>
      <c r="F31" s="56">
        <v>78</v>
      </c>
      <c r="G31" s="58">
        <v>2359544</v>
      </c>
      <c r="H31" s="59">
        <v>0.63829787234042556</v>
      </c>
      <c r="I31" s="60">
        <v>0.58946526916413411</v>
      </c>
    </row>
    <row r="32" spans="1:9" x14ac:dyDescent="0.35">
      <c r="A32" s="54" t="s">
        <v>69</v>
      </c>
      <c r="B32" s="55">
        <v>198</v>
      </c>
      <c r="C32" s="56">
        <v>443</v>
      </c>
      <c r="D32" s="57">
        <v>16704576</v>
      </c>
      <c r="E32" s="56">
        <v>117</v>
      </c>
      <c r="F32" s="56">
        <v>275</v>
      </c>
      <c r="G32" s="58">
        <v>9334337</v>
      </c>
      <c r="H32" s="59">
        <v>0.59090909090909094</v>
      </c>
      <c r="I32" s="60">
        <v>0.55878922039086776</v>
      </c>
    </row>
    <row r="33" spans="1:15" x14ac:dyDescent="0.35">
      <c r="A33" s="54" t="s">
        <v>195</v>
      </c>
      <c r="B33" s="55">
        <v>58</v>
      </c>
      <c r="C33" s="56">
        <v>137</v>
      </c>
      <c r="D33" s="57">
        <v>4979112</v>
      </c>
      <c r="E33" s="56">
        <v>26</v>
      </c>
      <c r="F33" s="56">
        <v>52</v>
      </c>
      <c r="G33" s="58">
        <v>2103686</v>
      </c>
      <c r="H33" s="59">
        <v>0.44827586206896552</v>
      </c>
      <c r="I33" s="60">
        <v>0.42250224538030073</v>
      </c>
    </row>
    <row r="34" spans="1:15" x14ac:dyDescent="0.35">
      <c r="A34" s="61" t="s">
        <v>174</v>
      </c>
      <c r="B34" s="55">
        <v>88</v>
      </c>
      <c r="C34" s="56">
        <v>252</v>
      </c>
      <c r="D34" s="57">
        <v>7855193</v>
      </c>
      <c r="E34" s="56">
        <v>51</v>
      </c>
      <c r="F34" s="56">
        <v>135</v>
      </c>
      <c r="G34" s="58">
        <v>4389723</v>
      </c>
      <c r="H34" s="59">
        <v>0.57954545454545459</v>
      </c>
      <c r="I34" s="60">
        <v>0.55883069964035259</v>
      </c>
    </row>
    <row r="35" spans="1:15" x14ac:dyDescent="0.35">
      <c r="A35" s="61"/>
      <c r="B35" s="55"/>
      <c r="C35" s="56"/>
      <c r="D35" s="57"/>
      <c r="E35" s="56"/>
      <c r="F35" s="56"/>
      <c r="G35" s="58"/>
      <c r="H35" s="59"/>
      <c r="I35" s="60"/>
    </row>
    <row r="36" spans="1:15" x14ac:dyDescent="0.35">
      <c r="A36" s="321" t="s">
        <v>72</v>
      </c>
      <c r="B36" s="65">
        <v>427</v>
      </c>
      <c r="C36" s="66">
        <v>1046</v>
      </c>
      <c r="D36" s="67">
        <v>36349321</v>
      </c>
      <c r="E36" s="68">
        <v>241</v>
      </c>
      <c r="F36" s="69">
        <v>589</v>
      </c>
      <c r="G36" s="70">
        <v>19404543</v>
      </c>
      <c r="H36" s="71">
        <v>0.56440281030444961</v>
      </c>
      <c r="I36" s="72">
        <v>0.53383508869395391</v>
      </c>
    </row>
    <row r="37" spans="1:15" x14ac:dyDescent="0.35">
      <c r="A37" s="311"/>
      <c r="B37" s="62"/>
      <c r="C37" s="62"/>
      <c r="D37" s="63"/>
      <c r="E37" s="27"/>
      <c r="F37" s="27"/>
      <c r="G37" s="64"/>
    </row>
    <row r="38" spans="1:15" x14ac:dyDescent="0.35">
      <c r="A38" s="113" t="s">
        <v>252</v>
      </c>
      <c r="B38" s="62"/>
      <c r="C38" s="62"/>
      <c r="D38" s="63"/>
      <c r="E38" s="27"/>
      <c r="F38" s="27"/>
      <c r="G38" s="64"/>
    </row>
    <row r="39" spans="1:15" x14ac:dyDescent="0.35">
      <c r="A39" s="114" t="s">
        <v>290</v>
      </c>
      <c r="B39" s="62"/>
      <c r="C39" s="62"/>
      <c r="D39" s="63"/>
      <c r="E39" s="27"/>
      <c r="F39" s="27"/>
      <c r="G39" s="64"/>
    </row>
    <row r="40" spans="1:15" x14ac:dyDescent="0.35">
      <c r="B40" s="62"/>
      <c r="C40" s="62"/>
      <c r="D40" s="63"/>
      <c r="E40" s="27"/>
      <c r="F40" s="27"/>
      <c r="G40" s="64"/>
    </row>
    <row r="41" spans="1:15" x14ac:dyDescent="0.35">
      <c r="A41" s="153"/>
      <c r="B41" s="43"/>
      <c r="C41" s="43"/>
      <c r="D41" s="73"/>
      <c r="E41" s="45"/>
      <c r="F41" s="45"/>
      <c r="G41" s="74"/>
    </row>
    <row r="42" spans="1:15" s="298" customFormat="1" x14ac:dyDescent="0.35">
      <c r="A42" s="413" t="s">
        <v>163</v>
      </c>
      <c r="B42" s="414"/>
      <c r="C42" s="414"/>
      <c r="D42" s="414"/>
      <c r="E42" s="414"/>
      <c r="F42" s="414"/>
      <c r="G42" s="414"/>
      <c r="H42" s="414"/>
      <c r="I42" s="415"/>
      <c r="K42" s="322"/>
      <c r="L42" s="322"/>
      <c r="M42" s="322"/>
      <c r="N42" s="322"/>
      <c r="O42" s="322"/>
    </row>
    <row r="43" spans="1:15" x14ac:dyDescent="0.35">
      <c r="A43" s="289"/>
      <c r="B43" s="43"/>
      <c r="C43" s="43"/>
      <c r="D43" s="44"/>
      <c r="E43" s="45"/>
      <c r="F43" s="45"/>
      <c r="G43" s="46"/>
      <c r="K43" s="257"/>
      <c r="L43" s="257"/>
      <c r="M43" s="257"/>
      <c r="N43" s="257"/>
      <c r="O43" s="257"/>
    </row>
    <row r="44" spans="1:15" x14ac:dyDescent="0.35">
      <c r="A44" s="423" t="s">
        <v>184</v>
      </c>
      <c r="B44" s="424" t="s">
        <v>132</v>
      </c>
      <c r="C44" s="425"/>
      <c r="D44" s="426"/>
      <c r="E44" s="421" t="s">
        <v>135</v>
      </c>
      <c r="F44" s="421"/>
      <c r="G44" s="421"/>
      <c r="H44" s="481" t="s">
        <v>66</v>
      </c>
      <c r="I44" s="483" t="s">
        <v>67</v>
      </c>
      <c r="K44" s="257"/>
      <c r="L44" s="257"/>
      <c r="M44" s="257"/>
      <c r="N44" s="257"/>
      <c r="O44" s="257"/>
    </row>
    <row r="45" spans="1:15" ht="28.5" x14ac:dyDescent="0.35">
      <c r="A45" s="410"/>
      <c r="B45" s="48" t="s">
        <v>63</v>
      </c>
      <c r="C45" s="49" t="s">
        <v>64</v>
      </c>
      <c r="D45" s="50" t="s">
        <v>65</v>
      </c>
      <c r="E45" s="11" t="s">
        <v>63</v>
      </c>
      <c r="F45" s="11" t="s">
        <v>64</v>
      </c>
      <c r="G45" s="12" t="s">
        <v>65</v>
      </c>
      <c r="H45" s="480"/>
      <c r="I45" s="482"/>
    </row>
    <row r="46" spans="1:15" x14ac:dyDescent="0.35">
      <c r="A46" s="411"/>
      <c r="B46" s="51" t="s">
        <v>68</v>
      </c>
      <c r="C46" s="52" t="s">
        <v>68</v>
      </c>
      <c r="D46" s="53" t="s">
        <v>137</v>
      </c>
      <c r="E46" s="13" t="s">
        <v>68</v>
      </c>
      <c r="F46" s="13" t="s">
        <v>68</v>
      </c>
      <c r="G46" s="14" t="s">
        <v>137</v>
      </c>
      <c r="H46" s="296" t="s">
        <v>237</v>
      </c>
      <c r="I46" s="297" t="s">
        <v>237</v>
      </c>
      <c r="K46" s="257"/>
      <c r="L46" s="257"/>
      <c r="M46" s="257"/>
      <c r="N46" s="257"/>
      <c r="O46" s="257"/>
    </row>
    <row r="47" spans="1:15" x14ac:dyDescent="0.35">
      <c r="A47" s="54" t="s">
        <v>194</v>
      </c>
      <c r="B47" s="55">
        <v>33</v>
      </c>
      <c r="C47" s="56">
        <v>163</v>
      </c>
      <c r="D47" s="57">
        <v>8456318</v>
      </c>
      <c r="E47" s="56">
        <v>14</v>
      </c>
      <c r="F47" s="56">
        <v>76</v>
      </c>
      <c r="G47" s="58">
        <v>3171635</v>
      </c>
      <c r="H47" s="59">
        <v>0.42424242424242425</v>
      </c>
      <c r="I47" s="60">
        <v>0.37506098990127856</v>
      </c>
      <c r="K47" s="257"/>
      <c r="L47" s="257"/>
      <c r="M47" s="257"/>
      <c r="N47" s="257"/>
      <c r="O47" s="257"/>
    </row>
    <row r="48" spans="1:15" x14ac:dyDescent="0.35">
      <c r="A48" s="54" t="s">
        <v>71</v>
      </c>
      <c r="B48" s="55">
        <v>94</v>
      </c>
      <c r="C48" s="56">
        <v>369</v>
      </c>
      <c r="D48" s="57">
        <v>23898749</v>
      </c>
      <c r="E48" s="56">
        <v>41</v>
      </c>
      <c r="F48" s="56">
        <v>178</v>
      </c>
      <c r="G48" s="58">
        <v>9614466</v>
      </c>
      <c r="H48" s="59">
        <v>0.43617021276595747</v>
      </c>
      <c r="I48" s="60">
        <v>0.40229996975992344</v>
      </c>
      <c r="K48" s="257"/>
      <c r="L48" s="257"/>
      <c r="M48" s="257"/>
      <c r="N48" s="257"/>
      <c r="O48" s="257"/>
    </row>
    <row r="49" spans="1:17" x14ac:dyDescent="0.35">
      <c r="A49" s="54" t="s">
        <v>69</v>
      </c>
      <c r="B49" s="55">
        <v>280</v>
      </c>
      <c r="C49" s="56">
        <v>1107</v>
      </c>
      <c r="D49" s="57">
        <v>72728035</v>
      </c>
      <c r="E49" s="56">
        <v>142</v>
      </c>
      <c r="F49" s="56">
        <v>571</v>
      </c>
      <c r="G49" s="58">
        <v>33523980</v>
      </c>
      <c r="H49" s="59">
        <v>0.50714285714285712</v>
      </c>
      <c r="I49" s="60">
        <v>0.46094989366892697</v>
      </c>
      <c r="K49" s="257"/>
      <c r="L49" s="257"/>
      <c r="M49" s="257"/>
      <c r="N49" s="257"/>
      <c r="O49" s="257"/>
    </row>
    <row r="50" spans="1:17" x14ac:dyDescent="0.35">
      <c r="A50" s="54" t="s">
        <v>195</v>
      </c>
      <c r="B50" s="55">
        <v>82</v>
      </c>
      <c r="C50" s="56">
        <v>364</v>
      </c>
      <c r="D50" s="57">
        <v>22720640</v>
      </c>
      <c r="E50" s="56">
        <v>35</v>
      </c>
      <c r="F50" s="56">
        <v>170</v>
      </c>
      <c r="G50" s="58">
        <v>8563437</v>
      </c>
      <c r="H50" s="59">
        <v>0.42682926829268292</v>
      </c>
      <c r="I50" s="60">
        <v>0.37690122285287736</v>
      </c>
    </row>
    <row r="51" spans="1:17" x14ac:dyDescent="0.35">
      <c r="A51" s="61" t="s">
        <v>174</v>
      </c>
      <c r="B51" s="55">
        <v>167</v>
      </c>
      <c r="C51" s="56">
        <v>842</v>
      </c>
      <c r="D51" s="57">
        <v>46535466</v>
      </c>
      <c r="E51" s="56">
        <v>87</v>
      </c>
      <c r="F51" s="56">
        <v>431</v>
      </c>
      <c r="G51" s="58">
        <v>22164954</v>
      </c>
      <c r="H51" s="59">
        <v>0.52095808383233533</v>
      </c>
      <c r="I51" s="60">
        <v>0.47630239697180643</v>
      </c>
    </row>
    <row r="52" spans="1:17" x14ac:dyDescent="0.35">
      <c r="A52" s="61" t="s">
        <v>261</v>
      </c>
      <c r="B52" s="55">
        <v>1</v>
      </c>
      <c r="C52" s="56">
        <v>1</v>
      </c>
      <c r="D52" s="57">
        <v>226521</v>
      </c>
      <c r="E52" s="56">
        <v>0</v>
      </c>
      <c r="F52" s="56">
        <v>0</v>
      </c>
      <c r="G52" s="58">
        <v>0</v>
      </c>
      <c r="H52" s="59">
        <v>0</v>
      </c>
      <c r="I52" s="60">
        <v>0</v>
      </c>
    </row>
    <row r="53" spans="1:17" x14ac:dyDescent="0.35">
      <c r="A53" s="61"/>
      <c r="B53" s="55"/>
      <c r="C53" s="56"/>
      <c r="D53" s="57"/>
      <c r="E53" s="56"/>
      <c r="F53" s="56"/>
      <c r="G53" s="58"/>
      <c r="H53" s="59"/>
      <c r="I53" s="60"/>
    </row>
    <row r="54" spans="1:17" x14ac:dyDescent="0.35">
      <c r="A54" s="321" t="s">
        <v>72</v>
      </c>
      <c r="B54" s="65">
        <v>657</v>
      </c>
      <c r="C54" s="66">
        <v>2846</v>
      </c>
      <c r="D54" s="67">
        <v>174565729</v>
      </c>
      <c r="E54" s="68">
        <v>319</v>
      </c>
      <c r="F54" s="69">
        <v>1426</v>
      </c>
      <c r="G54" s="70">
        <v>77038472</v>
      </c>
      <c r="H54" s="71">
        <v>0.48554033485540332</v>
      </c>
      <c r="I54" s="72">
        <v>0.44131498456950846</v>
      </c>
      <c r="K54" s="257"/>
      <c r="L54" s="257"/>
      <c r="M54" s="257"/>
      <c r="N54" s="257"/>
      <c r="O54" s="257"/>
      <c r="P54" s="323"/>
    </row>
    <row r="55" spans="1:17" s="113" customFormat="1" x14ac:dyDescent="0.35">
      <c r="A55" s="311"/>
      <c r="B55" s="62"/>
      <c r="C55" s="62"/>
      <c r="D55" s="63"/>
      <c r="E55" s="27"/>
      <c r="F55" s="27"/>
      <c r="G55" s="64"/>
      <c r="H55" s="47"/>
      <c r="I55" s="47"/>
      <c r="J55" s="75"/>
      <c r="K55" s="257"/>
      <c r="L55" s="257"/>
      <c r="M55" s="257"/>
      <c r="N55" s="257"/>
      <c r="O55" s="257"/>
      <c r="P55" s="323"/>
      <c r="Q55" s="75"/>
    </row>
    <row r="56" spans="1:17" s="146" customFormat="1" x14ac:dyDescent="0.35">
      <c r="A56" s="113" t="s">
        <v>252</v>
      </c>
      <c r="B56" s="76"/>
      <c r="C56" s="76"/>
      <c r="D56" s="77"/>
      <c r="E56" s="78"/>
      <c r="F56" s="78"/>
      <c r="G56" s="79"/>
      <c r="H56" s="80"/>
      <c r="I56" s="81"/>
      <c r="Q56" s="75"/>
    </row>
    <row r="57" spans="1:17" s="146" customFormat="1" x14ac:dyDescent="0.35">
      <c r="A57" s="114" t="s">
        <v>290</v>
      </c>
      <c r="B57" s="82"/>
      <c r="C57" s="82"/>
      <c r="D57" s="83"/>
      <c r="E57" s="84"/>
      <c r="F57" s="84"/>
      <c r="G57" s="85"/>
      <c r="H57" s="86"/>
      <c r="I57" s="86"/>
      <c r="Q57" s="75"/>
    </row>
    <row r="58" spans="1:17" x14ac:dyDescent="0.35">
      <c r="A58" s="114"/>
      <c r="D58" s="88"/>
      <c r="G58" s="90"/>
      <c r="H58" s="91"/>
      <c r="I58" s="91"/>
      <c r="J58" s="206"/>
      <c r="K58" s="306"/>
      <c r="L58" s="306"/>
      <c r="M58" s="306"/>
      <c r="N58" s="306"/>
      <c r="O58" s="306"/>
      <c r="P58" s="306"/>
    </row>
    <row r="59" spans="1:17" x14ac:dyDescent="0.35">
      <c r="A59" s="153" t="s">
        <v>291</v>
      </c>
      <c r="D59" s="88"/>
      <c r="G59" s="90"/>
      <c r="H59" s="91"/>
      <c r="I59" s="91"/>
    </row>
    <row r="60" spans="1:17" x14ac:dyDescent="0.35">
      <c r="B60" s="92"/>
      <c r="C60" s="92"/>
      <c r="D60" s="77"/>
      <c r="E60" s="93"/>
      <c r="F60" s="93"/>
      <c r="G60" s="79"/>
      <c r="H60" s="80"/>
      <c r="I60" s="81"/>
    </row>
    <row r="61" spans="1:17" x14ac:dyDescent="0.35">
      <c r="B61" s="92"/>
      <c r="C61" s="92"/>
      <c r="D61" s="77"/>
      <c r="E61" s="93"/>
      <c r="F61" s="93"/>
      <c r="G61" s="79"/>
    </row>
  </sheetData>
  <mergeCells count="22">
    <mergeCell ref="H44:H45"/>
    <mergeCell ref="I44:I45"/>
    <mergeCell ref="A44:A46"/>
    <mergeCell ref="A25:I25"/>
    <mergeCell ref="B44:D44"/>
    <mergeCell ref="E44:G44"/>
    <mergeCell ref="A3:I3"/>
    <mergeCell ref="A4:I4"/>
    <mergeCell ref="B9:D9"/>
    <mergeCell ref="E9:G9"/>
    <mergeCell ref="B27:D27"/>
    <mergeCell ref="E27:G27"/>
    <mergeCell ref="A5:I5"/>
    <mergeCell ref="A7:I7"/>
    <mergeCell ref="A42:I42"/>
    <mergeCell ref="H9:H10"/>
    <mergeCell ref="I9:I10"/>
    <mergeCell ref="A1:I1"/>
    <mergeCell ref="A9:A11"/>
    <mergeCell ref="A27:A29"/>
    <mergeCell ref="H27:H28"/>
    <mergeCell ref="I27:I28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37"/>
  <sheetViews>
    <sheetView workbookViewId="0">
      <selection sqref="A1:I1"/>
    </sheetView>
  </sheetViews>
  <sheetFormatPr defaultColWidth="9.1328125" defaultRowHeight="14.25" x14ac:dyDescent="0.35"/>
  <cols>
    <col min="1" max="1" width="65.73046875" style="116" customWidth="1"/>
    <col min="2" max="3" width="17.6640625" style="328" customWidth="1"/>
    <col min="4" max="4" width="17.6640625" style="329" customWidth="1"/>
    <col min="5" max="6" width="17.6640625" style="330" customWidth="1"/>
    <col min="7" max="7" width="17.6640625" style="331" customWidth="1"/>
    <col min="8" max="9" width="23.6640625" style="115" customWidth="1"/>
    <col min="10" max="16384" width="9.1328125" style="100"/>
  </cols>
  <sheetData>
    <row r="1" spans="1:9" s="324" customFormat="1" ht="15.4" x14ac:dyDescent="0.35">
      <c r="A1" s="412" t="s">
        <v>182</v>
      </c>
      <c r="B1" s="412"/>
      <c r="C1" s="412"/>
      <c r="D1" s="412"/>
      <c r="E1" s="412"/>
      <c r="F1" s="412"/>
      <c r="G1" s="412"/>
      <c r="H1" s="412"/>
      <c r="I1" s="412"/>
    </row>
    <row r="2" spans="1:9" s="324" customFormat="1" ht="15.4" x14ac:dyDescent="0.35">
      <c r="A2" s="285"/>
      <c r="B2" s="317"/>
      <c r="C2" s="317"/>
      <c r="D2" s="317"/>
      <c r="E2" s="286"/>
      <c r="F2" s="286"/>
      <c r="G2" s="286"/>
      <c r="H2" s="287"/>
      <c r="I2" s="288"/>
    </row>
    <row r="3" spans="1:9" s="324" customFormat="1" ht="15.4" x14ac:dyDescent="0.35">
      <c r="A3" s="419" t="s">
        <v>77</v>
      </c>
      <c r="B3" s="419"/>
      <c r="C3" s="419"/>
      <c r="D3" s="419"/>
      <c r="E3" s="419"/>
      <c r="F3" s="419"/>
      <c r="G3" s="419"/>
      <c r="H3" s="419"/>
      <c r="I3" s="419"/>
    </row>
    <row r="4" spans="1:9" s="324" customFormat="1" ht="15.4" x14ac:dyDescent="0.35">
      <c r="A4" s="408" t="s">
        <v>281</v>
      </c>
      <c r="B4" s="408"/>
      <c r="C4" s="408"/>
      <c r="D4" s="408"/>
      <c r="E4" s="408"/>
      <c r="F4" s="408"/>
      <c r="G4" s="408"/>
      <c r="H4" s="408"/>
      <c r="I4" s="408"/>
    </row>
    <row r="5" spans="1:9" s="324" customFormat="1" ht="15.4" x14ac:dyDescent="0.35">
      <c r="A5" s="434" t="s">
        <v>249</v>
      </c>
      <c r="B5" s="434"/>
      <c r="C5" s="434"/>
      <c r="D5" s="434"/>
      <c r="E5" s="434"/>
      <c r="F5" s="434"/>
      <c r="G5" s="434"/>
      <c r="H5" s="434"/>
      <c r="I5" s="434"/>
    </row>
    <row r="6" spans="1:9" x14ac:dyDescent="0.35">
      <c r="A6" s="95"/>
      <c r="B6" s="325"/>
      <c r="C6" s="325"/>
      <c r="D6" s="88"/>
      <c r="E6" s="95"/>
      <c r="F6" s="95"/>
      <c r="G6" s="326"/>
      <c r="H6" s="95"/>
      <c r="I6" s="95"/>
    </row>
    <row r="7" spans="1:9" s="327" customFormat="1" x14ac:dyDescent="0.35">
      <c r="A7" s="413" t="s">
        <v>164</v>
      </c>
      <c r="B7" s="414"/>
      <c r="C7" s="414"/>
      <c r="D7" s="414"/>
      <c r="E7" s="414"/>
      <c r="F7" s="414"/>
      <c r="G7" s="414"/>
      <c r="H7" s="414"/>
      <c r="I7" s="415"/>
    </row>
    <row r="8" spans="1:9" s="327" customFormat="1" x14ac:dyDescent="0.35">
      <c r="A8" s="96"/>
      <c r="B8" s="328"/>
      <c r="C8" s="328"/>
      <c r="D8" s="329"/>
      <c r="E8" s="330"/>
      <c r="F8" s="330"/>
      <c r="G8" s="331"/>
      <c r="H8" s="332"/>
      <c r="I8" s="332"/>
    </row>
    <row r="9" spans="1:9" s="327" customFormat="1" x14ac:dyDescent="0.35">
      <c r="A9" s="431" t="s">
        <v>185</v>
      </c>
      <c r="B9" s="428" t="s">
        <v>132</v>
      </c>
      <c r="C9" s="429"/>
      <c r="D9" s="430"/>
      <c r="E9" s="427" t="s">
        <v>135</v>
      </c>
      <c r="F9" s="427"/>
      <c r="G9" s="427"/>
      <c r="H9" s="485" t="s">
        <v>66</v>
      </c>
      <c r="I9" s="487" t="s">
        <v>67</v>
      </c>
    </row>
    <row r="10" spans="1:9" ht="28.5" x14ac:dyDescent="0.35">
      <c r="A10" s="432"/>
      <c r="B10" s="97" t="s">
        <v>63</v>
      </c>
      <c r="C10" s="98" t="s">
        <v>64</v>
      </c>
      <c r="D10" s="50" t="s">
        <v>65</v>
      </c>
      <c r="E10" s="99" t="s">
        <v>63</v>
      </c>
      <c r="F10" s="99" t="s">
        <v>64</v>
      </c>
      <c r="G10" s="12" t="s">
        <v>65</v>
      </c>
      <c r="H10" s="484"/>
      <c r="I10" s="486"/>
    </row>
    <row r="11" spans="1:9" x14ac:dyDescent="0.35">
      <c r="A11" s="433"/>
      <c r="B11" s="101" t="s">
        <v>68</v>
      </c>
      <c r="C11" s="102" t="s">
        <v>68</v>
      </c>
      <c r="D11" s="53" t="s">
        <v>137</v>
      </c>
      <c r="E11" s="103" t="s">
        <v>68</v>
      </c>
      <c r="F11" s="103" t="s">
        <v>68</v>
      </c>
      <c r="G11" s="14" t="s">
        <v>137</v>
      </c>
      <c r="H11" s="104" t="s">
        <v>237</v>
      </c>
      <c r="I11" s="105" t="s">
        <v>237</v>
      </c>
    </row>
    <row r="12" spans="1:9" x14ac:dyDescent="0.35">
      <c r="A12" s="117" t="s">
        <v>250</v>
      </c>
      <c r="B12" s="118">
        <v>267</v>
      </c>
      <c r="C12" s="119">
        <v>822</v>
      </c>
      <c r="D12" s="403">
        <v>47253300</v>
      </c>
      <c r="E12" s="119">
        <v>137</v>
      </c>
      <c r="F12" s="119">
        <v>382</v>
      </c>
      <c r="G12" s="44">
        <v>21081136</v>
      </c>
      <c r="H12" s="120">
        <v>0.51310861423220977</v>
      </c>
      <c r="I12" s="121">
        <v>0.44613045014845526</v>
      </c>
    </row>
    <row r="13" spans="1:9" x14ac:dyDescent="0.35">
      <c r="A13" s="106" t="s">
        <v>80</v>
      </c>
      <c r="B13" s="107">
        <v>2</v>
      </c>
      <c r="C13" s="108">
        <v>4</v>
      </c>
      <c r="D13" s="57">
        <v>434722</v>
      </c>
      <c r="E13" s="108">
        <v>1</v>
      </c>
      <c r="F13" s="108">
        <v>1</v>
      </c>
      <c r="G13" s="58">
        <v>377849</v>
      </c>
      <c r="H13" s="109">
        <v>0.5</v>
      </c>
      <c r="I13" s="110">
        <v>0.86917386283647946</v>
      </c>
    </row>
    <row r="14" spans="1:9" ht="28.5" x14ac:dyDescent="0.35">
      <c r="A14" s="106" t="s">
        <v>275</v>
      </c>
      <c r="B14" s="107">
        <v>10</v>
      </c>
      <c r="C14" s="108">
        <v>27</v>
      </c>
      <c r="D14" s="57">
        <v>1781395</v>
      </c>
      <c r="E14" s="108">
        <v>5</v>
      </c>
      <c r="F14" s="108">
        <v>13</v>
      </c>
      <c r="G14" s="58">
        <v>695323</v>
      </c>
      <c r="H14" s="109">
        <v>0.5</v>
      </c>
      <c r="I14" s="110">
        <v>0.39032499810541738</v>
      </c>
    </row>
    <row r="15" spans="1:9" ht="28.5" x14ac:dyDescent="0.35">
      <c r="A15" s="106" t="s">
        <v>276</v>
      </c>
      <c r="B15" s="107">
        <v>42</v>
      </c>
      <c r="C15" s="108">
        <v>163</v>
      </c>
      <c r="D15" s="57">
        <v>8121474</v>
      </c>
      <c r="E15" s="108">
        <v>21</v>
      </c>
      <c r="F15" s="108">
        <v>64</v>
      </c>
      <c r="G15" s="58">
        <v>4018524</v>
      </c>
      <c r="H15" s="109">
        <v>0.5</v>
      </c>
      <c r="I15" s="110">
        <v>0.49480229820350347</v>
      </c>
    </row>
    <row r="16" spans="1:9" x14ac:dyDescent="0.35">
      <c r="A16" s="106" t="s">
        <v>85</v>
      </c>
      <c r="B16" s="107">
        <v>58</v>
      </c>
      <c r="C16" s="108">
        <v>215</v>
      </c>
      <c r="D16" s="57">
        <v>12884162</v>
      </c>
      <c r="E16" s="108">
        <v>30</v>
      </c>
      <c r="F16" s="108">
        <v>97</v>
      </c>
      <c r="G16" s="58">
        <v>5373128</v>
      </c>
      <c r="H16" s="109">
        <v>0.51724137931034486</v>
      </c>
      <c r="I16" s="110">
        <v>0.41703356415419179</v>
      </c>
    </row>
    <row r="17" spans="1:9" x14ac:dyDescent="0.35">
      <c r="A17" s="106" t="s">
        <v>87</v>
      </c>
      <c r="B17" s="107">
        <v>50</v>
      </c>
      <c r="C17" s="108">
        <v>129</v>
      </c>
      <c r="D17" s="57">
        <v>8345997</v>
      </c>
      <c r="E17" s="108">
        <v>28</v>
      </c>
      <c r="F17" s="108">
        <v>78</v>
      </c>
      <c r="G17" s="58">
        <v>4254730</v>
      </c>
      <c r="H17" s="109">
        <v>0.56000000000000005</v>
      </c>
      <c r="I17" s="110">
        <v>0.50979289831999697</v>
      </c>
    </row>
    <row r="18" spans="1:9" ht="28.5" x14ac:dyDescent="0.35">
      <c r="A18" s="106" t="s">
        <v>277</v>
      </c>
      <c r="B18" s="107">
        <v>8</v>
      </c>
      <c r="C18" s="108">
        <v>37</v>
      </c>
      <c r="D18" s="57">
        <v>2031686</v>
      </c>
      <c r="E18" s="108">
        <v>1</v>
      </c>
      <c r="F18" s="108">
        <v>2</v>
      </c>
      <c r="G18" s="58">
        <v>130736</v>
      </c>
      <c r="H18" s="109">
        <v>0.125</v>
      </c>
      <c r="I18" s="110">
        <v>6.434852629786296E-2</v>
      </c>
    </row>
    <row r="19" spans="1:9" x14ac:dyDescent="0.35">
      <c r="A19" s="106" t="s">
        <v>289</v>
      </c>
      <c r="B19" s="107">
        <v>46</v>
      </c>
      <c r="C19" s="108">
        <v>106</v>
      </c>
      <c r="D19" s="57">
        <v>6387772</v>
      </c>
      <c r="E19" s="108">
        <v>26</v>
      </c>
      <c r="F19" s="108">
        <v>63</v>
      </c>
      <c r="G19" s="58">
        <v>3173011</v>
      </c>
      <c r="H19" s="109">
        <v>0.56521739130434778</v>
      </c>
      <c r="I19" s="110">
        <v>0.49673203739895538</v>
      </c>
    </row>
    <row r="20" spans="1:9" x14ac:dyDescent="0.35">
      <c r="A20" s="106" t="s">
        <v>91</v>
      </c>
      <c r="B20" s="107">
        <v>3</v>
      </c>
      <c r="C20" s="108">
        <v>9</v>
      </c>
      <c r="D20" s="57">
        <v>563366</v>
      </c>
      <c r="E20" s="108">
        <v>1</v>
      </c>
      <c r="F20" s="108">
        <v>1</v>
      </c>
      <c r="G20" s="58">
        <v>89978</v>
      </c>
      <c r="H20" s="109">
        <v>0.33333333333333331</v>
      </c>
      <c r="I20" s="110">
        <v>0.15971499877521894</v>
      </c>
    </row>
    <row r="21" spans="1:9" x14ac:dyDescent="0.35">
      <c r="A21" s="106" t="s">
        <v>92</v>
      </c>
      <c r="B21" s="107">
        <v>38</v>
      </c>
      <c r="C21" s="108">
        <v>101</v>
      </c>
      <c r="D21" s="57">
        <v>5085858</v>
      </c>
      <c r="E21" s="108">
        <v>20</v>
      </c>
      <c r="F21" s="108">
        <v>51</v>
      </c>
      <c r="G21" s="58">
        <v>2246239</v>
      </c>
      <c r="H21" s="109">
        <v>0.52631578947368418</v>
      </c>
      <c r="I21" s="110">
        <v>0.4416637271429914</v>
      </c>
    </row>
    <row r="22" spans="1:9" x14ac:dyDescent="0.35">
      <c r="A22" s="106" t="s">
        <v>95</v>
      </c>
      <c r="B22" s="107">
        <v>10</v>
      </c>
      <c r="C22" s="108">
        <v>31</v>
      </c>
      <c r="D22" s="57">
        <v>1616868</v>
      </c>
      <c r="E22" s="108">
        <v>4</v>
      </c>
      <c r="F22" s="108">
        <v>12</v>
      </c>
      <c r="G22" s="58">
        <v>721618</v>
      </c>
      <c r="H22" s="109">
        <v>0.4</v>
      </c>
      <c r="I22" s="110">
        <v>0.44630606827520863</v>
      </c>
    </row>
    <row r="23" spans="1:9" x14ac:dyDescent="0.35">
      <c r="A23" s="106"/>
      <c r="B23" s="107"/>
      <c r="C23" s="108"/>
      <c r="D23" s="57"/>
      <c r="E23" s="108"/>
      <c r="F23" s="108"/>
      <c r="G23" s="58"/>
      <c r="H23" s="109"/>
      <c r="I23" s="110"/>
    </row>
    <row r="24" spans="1:9" x14ac:dyDescent="0.35">
      <c r="A24" s="117" t="s">
        <v>196</v>
      </c>
      <c r="B24" s="118">
        <v>790</v>
      </c>
      <c r="C24" s="119">
        <v>2936</v>
      </c>
      <c r="D24" s="403">
        <v>157570809</v>
      </c>
      <c r="E24" s="119">
        <v>411</v>
      </c>
      <c r="F24" s="119">
        <v>1572</v>
      </c>
      <c r="G24" s="44">
        <v>73329773</v>
      </c>
      <c r="H24" s="120">
        <v>0.52025316455696202</v>
      </c>
      <c r="I24" s="121">
        <v>0.46537663584630068</v>
      </c>
    </row>
    <row r="25" spans="1:9" x14ac:dyDescent="0.35">
      <c r="A25" s="106" t="s">
        <v>78</v>
      </c>
      <c r="B25" s="107">
        <v>22</v>
      </c>
      <c r="C25" s="108">
        <v>74</v>
      </c>
      <c r="D25" s="57">
        <v>4392548</v>
      </c>
      <c r="E25" s="108">
        <v>13</v>
      </c>
      <c r="F25" s="108">
        <v>47</v>
      </c>
      <c r="G25" s="58">
        <v>2277035</v>
      </c>
      <c r="H25" s="109">
        <v>0.59090909090909094</v>
      </c>
      <c r="I25" s="110">
        <v>0.51838591177603521</v>
      </c>
    </row>
    <row r="26" spans="1:9" x14ac:dyDescent="0.35">
      <c r="A26" s="106" t="s">
        <v>79</v>
      </c>
      <c r="B26" s="107">
        <v>19</v>
      </c>
      <c r="C26" s="108">
        <v>87</v>
      </c>
      <c r="D26" s="57">
        <v>5188579</v>
      </c>
      <c r="E26" s="108">
        <v>7</v>
      </c>
      <c r="F26" s="108">
        <v>31</v>
      </c>
      <c r="G26" s="58">
        <v>1880678</v>
      </c>
      <c r="H26" s="109">
        <v>0.36842105263157893</v>
      </c>
      <c r="I26" s="110">
        <v>0.36246494464091228</v>
      </c>
    </row>
    <row r="27" spans="1:9" x14ac:dyDescent="0.35">
      <c r="A27" s="106" t="s">
        <v>81</v>
      </c>
      <c r="B27" s="107">
        <v>18</v>
      </c>
      <c r="C27" s="108">
        <v>82</v>
      </c>
      <c r="D27" s="57">
        <v>3219701</v>
      </c>
      <c r="E27" s="108">
        <v>9</v>
      </c>
      <c r="F27" s="108">
        <v>38</v>
      </c>
      <c r="G27" s="58">
        <v>1462450</v>
      </c>
      <c r="H27" s="109">
        <v>0.5</v>
      </c>
      <c r="I27" s="110">
        <v>0.45421919613032391</v>
      </c>
    </row>
    <row r="28" spans="1:9" x14ac:dyDescent="0.35">
      <c r="A28" s="106" t="s">
        <v>82</v>
      </c>
      <c r="B28" s="107">
        <v>7</v>
      </c>
      <c r="C28" s="108">
        <v>34</v>
      </c>
      <c r="D28" s="57">
        <v>1066020</v>
      </c>
      <c r="E28" s="108">
        <v>6</v>
      </c>
      <c r="F28" s="108">
        <v>32</v>
      </c>
      <c r="G28" s="58">
        <v>859073</v>
      </c>
      <c r="H28" s="109">
        <v>0.8571428571428571</v>
      </c>
      <c r="I28" s="110">
        <v>0.80586949588187839</v>
      </c>
    </row>
    <row r="29" spans="1:9" x14ac:dyDescent="0.35">
      <c r="A29" s="106" t="s">
        <v>83</v>
      </c>
      <c r="B29" s="107">
        <v>66</v>
      </c>
      <c r="C29" s="108">
        <v>175</v>
      </c>
      <c r="D29" s="57">
        <v>9425838</v>
      </c>
      <c r="E29" s="108">
        <v>36</v>
      </c>
      <c r="F29" s="108">
        <v>97</v>
      </c>
      <c r="G29" s="58">
        <v>4073907</v>
      </c>
      <c r="H29" s="109">
        <v>0.54545454545454541</v>
      </c>
      <c r="I29" s="110">
        <v>0.43220634600340047</v>
      </c>
    </row>
    <row r="30" spans="1:9" x14ac:dyDescent="0.35">
      <c r="A30" s="106" t="s">
        <v>84</v>
      </c>
      <c r="B30" s="107">
        <v>122</v>
      </c>
      <c r="C30" s="108">
        <v>564</v>
      </c>
      <c r="D30" s="57">
        <v>27103728</v>
      </c>
      <c r="E30" s="108">
        <v>52</v>
      </c>
      <c r="F30" s="108">
        <v>261</v>
      </c>
      <c r="G30" s="58">
        <v>11158451</v>
      </c>
      <c r="H30" s="109">
        <v>0.42622950819672129</v>
      </c>
      <c r="I30" s="110">
        <v>0.41169432485449969</v>
      </c>
    </row>
    <row r="31" spans="1:9" x14ac:dyDescent="0.35">
      <c r="A31" s="106" t="s">
        <v>86</v>
      </c>
      <c r="B31" s="107">
        <v>25</v>
      </c>
      <c r="C31" s="108">
        <v>113</v>
      </c>
      <c r="D31" s="57">
        <v>5971549</v>
      </c>
      <c r="E31" s="108">
        <v>19</v>
      </c>
      <c r="F31" s="108">
        <v>90</v>
      </c>
      <c r="G31" s="58">
        <v>4586407</v>
      </c>
      <c r="H31" s="109">
        <v>0.76</v>
      </c>
      <c r="I31" s="110">
        <v>0.76804309903510792</v>
      </c>
    </row>
    <row r="32" spans="1:9" x14ac:dyDescent="0.35">
      <c r="A32" s="106" t="s">
        <v>88</v>
      </c>
      <c r="B32" s="107">
        <v>3</v>
      </c>
      <c r="C32" s="108">
        <v>17</v>
      </c>
      <c r="D32" s="57">
        <v>587974</v>
      </c>
      <c r="E32" s="108">
        <v>2</v>
      </c>
      <c r="F32" s="108">
        <v>9</v>
      </c>
      <c r="G32" s="58">
        <v>169318</v>
      </c>
      <c r="H32" s="109">
        <v>0.66666666666666663</v>
      </c>
      <c r="I32" s="110">
        <v>0.28796851561463604</v>
      </c>
    </row>
    <row r="33" spans="1:10" x14ac:dyDescent="0.35">
      <c r="A33" s="106" t="s">
        <v>89</v>
      </c>
      <c r="B33" s="107">
        <v>38</v>
      </c>
      <c r="C33" s="108">
        <v>103</v>
      </c>
      <c r="D33" s="57">
        <v>6028604</v>
      </c>
      <c r="E33" s="108">
        <v>17</v>
      </c>
      <c r="F33" s="108">
        <v>47</v>
      </c>
      <c r="G33" s="58">
        <v>2082129</v>
      </c>
      <c r="H33" s="109">
        <v>0.44736842105263158</v>
      </c>
      <c r="I33" s="110">
        <v>0.34537498233421865</v>
      </c>
    </row>
    <row r="34" spans="1:10" x14ac:dyDescent="0.35">
      <c r="A34" s="106" t="s">
        <v>90</v>
      </c>
      <c r="B34" s="107">
        <v>44</v>
      </c>
      <c r="C34" s="108">
        <v>159</v>
      </c>
      <c r="D34" s="57">
        <v>9729026</v>
      </c>
      <c r="E34" s="108">
        <v>22</v>
      </c>
      <c r="F34" s="108">
        <v>75</v>
      </c>
      <c r="G34" s="58">
        <v>4507432</v>
      </c>
      <c r="H34" s="109">
        <v>0.5</v>
      </c>
      <c r="I34" s="110">
        <v>0.46329735371248881</v>
      </c>
    </row>
    <row r="35" spans="1:10" ht="28.5" x14ac:dyDescent="0.35">
      <c r="A35" s="106" t="s">
        <v>278</v>
      </c>
      <c r="B35" s="107">
        <v>152</v>
      </c>
      <c r="C35" s="108">
        <v>440</v>
      </c>
      <c r="D35" s="57">
        <v>23553159</v>
      </c>
      <c r="E35" s="108">
        <v>87</v>
      </c>
      <c r="F35" s="56">
        <v>267</v>
      </c>
      <c r="G35" s="58">
        <v>11977613</v>
      </c>
      <c r="H35" s="109">
        <v>0.57236842105263153</v>
      </c>
      <c r="I35" s="110">
        <v>0.50853530942494807</v>
      </c>
    </row>
    <row r="36" spans="1:10" x14ac:dyDescent="0.35">
      <c r="A36" s="106" t="s">
        <v>93</v>
      </c>
      <c r="B36" s="107">
        <v>52</v>
      </c>
      <c r="C36" s="108">
        <v>144</v>
      </c>
      <c r="D36" s="57">
        <v>9817952</v>
      </c>
      <c r="E36" s="108">
        <v>29</v>
      </c>
      <c r="F36" s="108">
        <v>73</v>
      </c>
      <c r="G36" s="58">
        <v>4650301</v>
      </c>
      <c r="H36" s="109">
        <v>0.55769230769230771</v>
      </c>
      <c r="I36" s="110">
        <v>0.47365285550387698</v>
      </c>
    </row>
    <row r="37" spans="1:10" x14ac:dyDescent="0.35">
      <c r="A37" s="106" t="s">
        <v>94</v>
      </c>
      <c r="B37" s="107">
        <v>105</v>
      </c>
      <c r="C37" s="108">
        <v>342</v>
      </c>
      <c r="D37" s="57">
        <v>24917296</v>
      </c>
      <c r="E37" s="108">
        <v>54</v>
      </c>
      <c r="F37" s="108">
        <v>183</v>
      </c>
      <c r="G37" s="58">
        <v>11926336</v>
      </c>
      <c r="H37" s="109">
        <v>0.51428571428571423</v>
      </c>
      <c r="I37" s="110">
        <v>0.47863684727267358</v>
      </c>
    </row>
    <row r="38" spans="1:10" x14ac:dyDescent="0.35">
      <c r="A38" s="106" t="s">
        <v>96</v>
      </c>
      <c r="B38" s="107">
        <v>31</v>
      </c>
      <c r="C38" s="108">
        <v>179</v>
      </c>
      <c r="D38" s="57">
        <v>6497468</v>
      </c>
      <c r="E38" s="108">
        <v>18</v>
      </c>
      <c r="F38" s="108">
        <v>112</v>
      </c>
      <c r="G38" s="58">
        <v>3465879</v>
      </c>
      <c r="H38" s="109">
        <v>0.58064516129032262</v>
      </c>
      <c r="I38" s="110">
        <v>0.53341994142949223</v>
      </c>
    </row>
    <row r="39" spans="1:10" x14ac:dyDescent="0.35">
      <c r="A39" s="106" t="s">
        <v>97</v>
      </c>
      <c r="B39" s="107">
        <v>54</v>
      </c>
      <c r="C39" s="108">
        <v>261</v>
      </c>
      <c r="D39" s="57">
        <v>12103424</v>
      </c>
      <c r="E39" s="108">
        <v>29</v>
      </c>
      <c r="F39" s="108">
        <v>143</v>
      </c>
      <c r="G39" s="58">
        <v>5976593</v>
      </c>
      <c r="H39" s="109">
        <v>0.53703703703703709</v>
      </c>
      <c r="I39" s="110">
        <v>0.49379357444637156</v>
      </c>
    </row>
    <row r="40" spans="1:10" ht="28.5" x14ac:dyDescent="0.35">
      <c r="A40" s="106" t="s">
        <v>279</v>
      </c>
      <c r="B40" s="107">
        <v>32</v>
      </c>
      <c r="C40" s="108">
        <v>162</v>
      </c>
      <c r="D40" s="57">
        <v>7967943</v>
      </c>
      <c r="E40" s="108">
        <v>11</v>
      </c>
      <c r="F40" s="108">
        <v>67</v>
      </c>
      <c r="G40" s="58">
        <v>2276171</v>
      </c>
      <c r="H40" s="109">
        <v>0.34375</v>
      </c>
      <c r="I40" s="110">
        <v>0.28566607466945987</v>
      </c>
    </row>
    <row r="41" spans="1:10" x14ac:dyDescent="0.35">
      <c r="A41" s="106"/>
      <c r="B41" s="107"/>
      <c r="C41" s="108"/>
      <c r="D41" s="57"/>
      <c r="E41" s="108"/>
      <c r="F41" s="108"/>
      <c r="G41" s="58"/>
      <c r="H41" s="109"/>
      <c r="I41" s="110"/>
    </row>
    <row r="42" spans="1:10" x14ac:dyDescent="0.35">
      <c r="A42" s="117" t="s">
        <v>99</v>
      </c>
      <c r="B42" s="118">
        <v>27</v>
      </c>
      <c r="C42" s="119">
        <v>134</v>
      </c>
      <c r="D42" s="403">
        <v>6090941</v>
      </c>
      <c r="E42" s="119">
        <v>12</v>
      </c>
      <c r="F42" s="119">
        <v>61</v>
      </c>
      <c r="G42" s="44">
        <v>2032106</v>
      </c>
      <c r="H42" s="120">
        <v>0.44444444444444442</v>
      </c>
      <c r="I42" s="121">
        <v>0.33362759547334314</v>
      </c>
    </row>
    <row r="43" spans="1:10" x14ac:dyDescent="0.35">
      <c r="A43" s="106" t="s">
        <v>165</v>
      </c>
      <c r="B43" s="107">
        <v>27</v>
      </c>
      <c r="C43" s="108">
        <v>134</v>
      </c>
      <c r="D43" s="57">
        <v>6090941</v>
      </c>
      <c r="E43" s="108">
        <v>12</v>
      </c>
      <c r="F43" s="108">
        <v>61</v>
      </c>
      <c r="G43" s="58">
        <v>2032106</v>
      </c>
      <c r="H43" s="109">
        <v>0.44444444444444442</v>
      </c>
      <c r="I43" s="110">
        <v>0.33362759547334314</v>
      </c>
    </row>
    <row r="44" spans="1:10" x14ac:dyDescent="0.35">
      <c r="A44" s="106"/>
      <c r="B44" s="107"/>
      <c r="C44" s="108"/>
      <c r="D44" s="57"/>
      <c r="E44" s="108"/>
      <c r="F44" s="108"/>
      <c r="G44" s="58"/>
      <c r="H44" s="109"/>
      <c r="I44" s="110"/>
    </row>
    <row r="45" spans="1:10" s="75" customFormat="1" x14ac:dyDescent="0.35">
      <c r="A45" s="111" t="s">
        <v>72</v>
      </c>
      <c r="B45" s="333">
        <v>1084</v>
      </c>
      <c r="C45" s="334">
        <v>3892</v>
      </c>
      <c r="D45" s="67">
        <v>210915050</v>
      </c>
      <c r="E45" s="112">
        <v>560</v>
      </c>
      <c r="F45" s="112">
        <v>2015</v>
      </c>
      <c r="G45" s="335">
        <v>96443015</v>
      </c>
      <c r="H45" s="336">
        <v>0.51660516605166051</v>
      </c>
      <c r="I45" s="337">
        <v>0.45725999638242981</v>
      </c>
      <c r="J45" s="323"/>
    </row>
    <row r="46" spans="1:10" s="113" customFormat="1" x14ac:dyDescent="0.35">
      <c r="B46" s="135"/>
      <c r="C46" s="135"/>
      <c r="D46" s="83"/>
      <c r="G46" s="85"/>
      <c r="H46" s="139"/>
      <c r="I46" s="147"/>
      <c r="J46" s="323"/>
    </row>
    <row r="47" spans="1:10" s="146" customFormat="1" x14ac:dyDescent="0.35">
      <c r="A47" s="113" t="s">
        <v>252</v>
      </c>
      <c r="B47" s="188"/>
      <c r="C47" s="188"/>
      <c r="D47" s="141"/>
      <c r="E47" s="75"/>
      <c r="F47" s="75"/>
      <c r="G47" s="143"/>
      <c r="H47" s="144"/>
      <c r="I47" s="145"/>
    </row>
    <row r="48" spans="1:10" s="75" customFormat="1" x14ac:dyDescent="0.35">
      <c r="A48" s="114" t="s">
        <v>290</v>
      </c>
      <c r="B48" s="135"/>
      <c r="C48" s="135"/>
      <c r="D48" s="83"/>
      <c r="E48" s="137"/>
      <c r="F48" s="137"/>
      <c r="G48" s="85"/>
      <c r="H48" s="147"/>
      <c r="I48" s="147"/>
      <c r="J48" s="306"/>
    </row>
    <row r="49" spans="1:9" x14ac:dyDescent="0.35">
      <c r="B49" s="148"/>
      <c r="C49" s="148"/>
      <c r="D49" s="149"/>
      <c r="E49" s="150"/>
      <c r="F49" s="150"/>
      <c r="G49" s="151"/>
      <c r="H49" s="152"/>
      <c r="I49" s="152"/>
    </row>
    <row r="50" spans="1:9" x14ac:dyDescent="0.35">
      <c r="A50" s="75"/>
      <c r="B50" s="140"/>
      <c r="C50" s="140"/>
      <c r="D50" s="141"/>
      <c r="E50" s="142"/>
      <c r="F50" s="142"/>
      <c r="G50" s="143"/>
      <c r="H50" s="144"/>
      <c r="I50" s="145"/>
    </row>
    <row r="51" spans="1:9" x14ac:dyDescent="0.35">
      <c r="A51" s="413" t="s">
        <v>162</v>
      </c>
      <c r="B51" s="414"/>
      <c r="C51" s="414"/>
      <c r="D51" s="414"/>
      <c r="E51" s="414"/>
      <c r="F51" s="414"/>
      <c r="G51" s="414"/>
      <c r="H51" s="414"/>
      <c r="I51" s="415"/>
    </row>
    <row r="52" spans="1:9" x14ac:dyDescent="0.35">
      <c r="A52" s="96"/>
      <c r="H52" s="332"/>
      <c r="I52" s="332"/>
    </row>
    <row r="53" spans="1:9" x14ac:dyDescent="0.35">
      <c r="A53" s="431" t="s">
        <v>185</v>
      </c>
      <c r="B53" s="428" t="s">
        <v>132</v>
      </c>
      <c r="C53" s="429"/>
      <c r="D53" s="430"/>
      <c r="E53" s="427" t="s">
        <v>135</v>
      </c>
      <c r="F53" s="427"/>
      <c r="G53" s="427"/>
      <c r="H53" s="485" t="s">
        <v>66</v>
      </c>
      <c r="I53" s="487" t="s">
        <v>67</v>
      </c>
    </row>
    <row r="54" spans="1:9" ht="28.5" x14ac:dyDescent="0.35">
      <c r="A54" s="432"/>
      <c r="B54" s="97" t="s">
        <v>63</v>
      </c>
      <c r="C54" s="98" t="s">
        <v>64</v>
      </c>
      <c r="D54" s="50" t="s">
        <v>65</v>
      </c>
      <c r="E54" s="99" t="s">
        <v>63</v>
      </c>
      <c r="F54" s="99" t="s">
        <v>64</v>
      </c>
      <c r="G54" s="12" t="s">
        <v>65</v>
      </c>
      <c r="H54" s="484"/>
      <c r="I54" s="486"/>
    </row>
    <row r="55" spans="1:9" x14ac:dyDescent="0.35">
      <c r="A55" s="433"/>
      <c r="B55" s="101" t="s">
        <v>68</v>
      </c>
      <c r="C55" s="102" t="s">
        <v>68</v>
      </c>
      <c r="D55" s="53" t="s">
        <v>137</v>
      </c>
      <c r="E55" s="103" t="s">
        <v>68</v>
      </c>
      <c r="F55" s="103" t="s">
        <v>68</v>
      </c>
      <c r="G55" s="14" t="s">
        <v>137</v>
      </c>
      <c r="H55" s="104" t="s">
        <v>237</v>
      </c>
      <c r="I55" s="105" t="s">
        <v>237</v>
      </c>
    </row>
    <row r="56" spans="1:9" x14ac:dyDescent="0.35">
      <c r="A56" s="117" t="s">
        <v>250</v>
      </c>
      <c r="B56" s="118">
        <v>127</v>
      </c>
      <c r="C56" s="119">
        <v>219</v>
      </c>
      <c r="D56" s="403">
        <v>10131463</v>
      </c>
      <c r="E56" s="119">
        <v>67</v>
      </c>
      <c r="F56" s="119">
        <v>97</v>
      </c>
      <c r="G56" s="44">
        <v>5029018</v>
      </c>
      <c r="H56" s="120">
        <v>0.52755905511811019</v>
      </c>
      <c r="I56" s="121">
        <v>0.49637628839980957</v>
      </c>
    </row>
    <row r="57" spans="1:9" x14ac:dyDescent="0.35">
      <c r="A57" s="106" t="s">
        <v>80</v>
      </c>
      <c r="B57" s="107">
        <v>1</v>
      </c>
      <c r="C57" s="108">
        <v>3</v>
      </c>
      <c r="D57" s="57">
        <v>56873</v>
      </c>
      <c r="E57" s="108">
        <v>0</v>
      </c>
      <c r="F57" s="108">
        <v>0</v>
      </c>
      <c r="G57" s="58">
        <v>0</v>
      </c>
      <c r="H57" s="109">
        <v>0</v>
      </c>
      <c r="I57" s="110">
        <v>0</v>
      </c>
    </row>
    <row r="58" spans="1:9" ht="28.5" x14ac:dyDescent="0.35">
      <c r="A58" s="106" t="s">
        <v>275</v>
      </c>
      <c r="B58" s="107">
        <v>4</v>
      </c>
      <c r="C58" s="108">
        <v>5</v>
      </c>
      <c r="D58" s="57">
        <v>270108</v>
      </c>
      <c r="E58" s="108">
        <v>2</v>
      </c>
      <c r="F58" s="108">
        <v>3</v>
      </c>
      <c r="G58" s="58">
        <v>138422</v>
      </c>
      <c r="H58" s="109">
        <v>0.5</v>
      </c>
      <c r="I58" s="110">
        <v>0.51246908643949829</v>
      </c>
    </row>
    <row r="59" spans="1:9" ht="28.5" x14ac:dyDescent="0.35">
      <c r="A59" s="106" t="s">
        <v>276</v>
      </c>
      <c r="B59" s="107">
        <v>16</v>
      </c>
      <c r="C59" s="108">
        <v>33</v>
      </c>
      <c r="D59" s="57">
        <v>1273593</v>
      </c>
      <c r="E59" s="108">
        <v>6</v>
      </c>
      <c r="F59" s="108">
        <v>8</v>
      </c>
      <c r="G59" s="58">
        <v>410941</v>
      </c>
      <c r="H59" s="109">
        <v>0.375</v>
      </c>
      <c r="I59" s="110">
        <v>0.32266273448425048</v>
      </c>
    </row>
    <row r="60" spans="1:9" x14ac:dyDescent="0.35">
      <c r="A60" s="106" t="s">
        <v>85</v>
      </c>
      <c r="B60" s="107">
        <v>19</v>
      </c>
      <c r="C60" s="108">
        <v>50</v>
      </c>
      <c r="D60" s="57">
        <v>1592679</v>
      </c>
      <c r="E60" s="108">
        <v>11</v>
      </c>
      <c r="F60" s="108">
        <v>16</v>
      </c>
      <c r="G60" s="58">
        <v>932136</v>
      </c>
      <c r="H60" s="109">
        <v>0.57894736842105265</v>
      </c>
      <c r="I60" s="110">
        <v>0.58526294375702825</v>
      </c>
    </row>
    <row r="61" spans="1:9" x14ac:dyDescent="0.35">
      <c r="A61" s="106" t="s">
        <v>87</v>
      </c>
      <c r="B61" s="107">
        <v>23</v>
      </c>
      <c r="C61" s="108">
        <v>27</v>
      </c>
      <c r="D61" s="57">
        <v>1765411</v>
      </c>
      <c r="E61" s="108">
        <v>13</v>
      </c>
      <c r="F61" s="108">
        <v>16</v>
      </c>
      <c r="G61" s="58">
        <v>963255</v>
      </c>
      <c r="H61" s="109">
        <v>0.56521739130434778</v>
      </c>
      <c r="I61" s="110">
        <v>0.54562648584380635</v>
      </c>
    </row>
    <row r="62" spans="1:9" x14ac:dyDescent="0.35">
      <c r="A62" s="106" t="s">
        <v>289</v>
      </c>
      <c r="B62" s="107">
        <v>31</v>
      </c>
      <c r="C62" s="108">
        <v>58</v>
      </c>
      <c r="D62" s="57">
        <v>2366391</v>
      </c>
      <c r="E62" s="108">
        <v>18</v>
      </c>
      <c r="F62" s="108">
        <v>33</v>
      </c>
      <c r="G62" s="58">
        <v>1290790</v>
      </c>
      <c r="H62" s="109">
        <v>0.58064516129032262</v>
      </c>
      <c r="I62" s="110">
        <v>0.54546776082228166</v>
      </c>
    </row>
    <row r="63" spans="1:9" x14ac:dyDescent="0.35">
      <c r="A63" s="106" t="s">
        <v>91</v>
      </c>
      <c r="B63" s="107">
        <v>2</v>
      </c>
      <c r="C63" s="108">
        <v>2</v>
      </c>
      <c r="D63" s="57">
        <v>164380</v>
      </c>
      <c r="E63" s="108">
        <v>1</v>
      </c>
      <c r="F63" s="108">
        <v>1</v>
      </c>
      <c r="G63" s="58">
        <v>89978</v>
      </c>
      <c r="H63" s="109">
        <v>0.5</v>
      </c>
      <c r="I63" s="110">
        <v>0.54737802652390799</v>
      </c>
    </row>
    <row r="64" spans="1:9" x14ac:dyDescent="0.35">
      <c r="A64" s="106" t="s">
        <v>92</v>
      </c>
      <c r="B64" s="107">
        <v>27</v>
      </c>
      <c r="C64" s="108">
        <v>37</v>
      </c>
      <c r="D64" s="57">
        <v>2337597</v>
      </c>
      <c r="E64" s="108">
        <v>15</v>
      </c>
      <c r="F64" s="108">
        <v>19</v>
      </c>
      <c r="G64" s="58">
        <v>1131030</v>
      </c>
      <c r="H64" s="109">
        <v>0.55555555555555558</v>
      </c>
      <c r="I64" s="110">
        <v>0.4838430234125044</v>
      </c>
    </row>
    <row r="65" spans="1:10" x14ac:dyDescent="0.35">
      <c r="A65" s="106" t="s">
        <v>95</v>
      </c>
      <c r="B65" s="107">
        <v>4</v>
      </c>
      <c r="C65" s="108">
        <v>4</v>
      </c>
      <c r="D65" s="57">
        <v>304431</v>
      </c>
      <c r="E65" s="108">
        <v>1</v>
      </c>
      <c r="F65" s="108">
        <v>1</v>
      </c>
      <c r="G65" s="58">
        <v>72466</v>
      </c>
      <c r="H65" s="109">
        <v>0.25</v>
      </c>
      <c r="I65" s="110">
        <v>0.23803751917511687</v>
      </c>
    </row>
    <row r="66" spans="1:10" x14ac:dyDescent="0.35">
      <c r="A66" s="106"/>
      <c r="B66" s="107"/>
      <c r="C66" s="108"/>
      <c r="D66" s="57"/>
      <c r="E66" s="108"/>
      <c r="F66" s="108"/>
      <c r="G66" s="58"/>
      <c r="H66" s="109"/>
      <c r="I66" s="110"/>
    </row>
    <row r="67" spans="1:10" x14ac:dyDescent="0.35">
      <c r="A67" s="117" t="s">
        <v>196</v>
      </c>
      <c r="B67" s="118">
        <v>291</v>
      </c>
      <c r="C67" s="119">
        <v>784</v>
      </c>
      <c r="D67" s="403">
        <v>25379109</v>
      </c>
      <c r="E67" s="119">
        <v>169</v>
      </c>
      <c r="F67" s="119">
        <v>470</v>
      </c>
      <c r="G67" s="44">
        <v>13938827</v>
      </c>
      <c r="H67" s="120">
        <v>0.58075601374570451</v>
      </c>
      <c r="I67" s="121">
        <v>0.54922444282815441</v>
      </c>
      <c r="J67" s="115"/>
    </row>
    <row r="68" spans="1:10" x14ac:dyDescent="0.35">
      <c r="A68" s="106" t="s">
        <v>78</v>
      </c>
      <c r="B68" s="107">
        <v>9</v>
      </c>
      <c r="C68" s="108">
        <v>19</v>
      </c>
      <c r="D68" s="57">
        <v>829891</v>
      </c>
      <c r="E68" s="108">
        <v>6</v>
      </c>
      <c r="F68" s="108">
        <v>14</v>
      </c>
      <c r="G68" s="58">
        <v>537009</v>
      </c>
      <c r="H68" s="109">
        <v>0.66666666666666663</v>
      </c>
      <c r="I68" s="110">
        <v>0.64708377365220249</v>
      </c>
    </row>
    <row r="69" spans="1:10" x14ac:dyDescent="0.35">
      <c r="A69" s="106" t="s">
        <v>79</v>
      </c>
      <c r="B69" s="107">
        <v>2</v>
      </c>
      <c r="C69" s="108">
        <v>3</v>
      </c>
      <c r="D69" s="57">
        <v>199363</v>
      </c>
      <c r="E69" s="108">
        <v>1</v>
      </c>
      <c r="F69" s="108">
        <v>2</v>
      </c>
      <c r="G69" s="58">
        <v>99825</v>
      </c>
      <c r="H69" s="109">
        <v>0.5</v>
      </c>
      <c r="I69" s="110">
        <v>0.50071979253923748</v>
      </c>
    </row>
    <row r="70" spans="1:10" x14ac:dyDescent="0.35">
      <c r="A70" s="106" t="s">
        <v>81</v>
      </c>
      <c r="B70" s="107">
        <v>6</v>
      </c>
      <c r="C70" s="108">
        <v>20</v>
      </c>
      <c r="D70" s="57">
        <v>514076</v>
      </c>
      <c r="E70" s="108">
        <v>3</v>
      </c>
      <c r="F70" s="108">
        <v>8</v>
      </c>
      <c r="G70" s="58">
        <v>266788</v>
      </c>
      <c r="H70" s="109">
        <v>0.5</v>
      </c>
      <c r="I70" s="110">
        <v>0.51896606727409955</v>
      </c>
    </row>
    <row r="71" spans="1:10" x14ac:dyDescent="0.35">
      <c r="A71" s="106" t="s">
        <v>82</v>
      </c>
      <c r="B71" s="107">
        <v>5</v>
      </c>
      <c r="C71" s="108">
        <v>26</v>
      </c>
      <c r="D71" s="57">
        <v>447370</v>
      </c>
      <c r="E71" s="108">
        <v>4</v>
      </c>
      <c r="F71" s="108">
        <v>24</v>
      </c>
      <c r="G71" s="58">
        <v>365423</v>
      </c>
      <c r="H71" s="109">
        <v>0.8</v>
      </c>
      <c r="I71" s="110">
        <v>0.81682499944117848</v>
      </c>
    </row>
    <row r="72" spans="1:10" x14ac:dyDescent="0.35">
      <c r="A72" s="106" t="s">
        <v>83</v>
      </c>
      <c r="B72" s="107">
        <v>36</v>
      </c>
      <c r="C72" s="108">
        <v>76</v>
      </c>
      <c r="D72" s="57">
        <v>2933978</v>
      </c>
      <c r="E72" s="108">
        <v>23</v>
      </c>
      <c r="F72" s="108">
        <v>54</v>
      </c>
      <c r="G72" s="58">
        <v>1644240</v>
      </c>
      <c r="H72" s="109">
        <v>0.63888888888888884</v>
      </c>
      <c r="I72" s="110">
        <v>0.56041320009897821</v>
      </c>
    </row>
    <row r="73" spans="1:10" x14ac:dyDescent="0.35">
      <c r="A73" s="106" t="s">
        <v>84</v>
      </c>
      <c r="B73" s="107">
        <v>31</v>
      </c>
      <c r="C73" s="108">
        <v>107</v>
      </c>
      <c r="D73" s="57">
        <v>2854176</v>
      </c>
      <c r="E73" s="108">
        <v>16</v>
      </c>
      <c r="F73" s="108">
        <v>54</v>
      </c>
      <c r="G73" s="58">
        <v>1449586</v>
      </c>
      <c r="H73" s="109">
        <v>0.5161290322580645</v>
      </c>
      <c r="I73" s="110">
        <v>0.50788248517260326</v>
      </c>
    </row>
    <row r="74" spans="1:10" x14ac:dyDescent="0.35">
      <c r="A74" s="106" t="s">
        <v>86</v>
      </c>
      <c r="B74" s="107">
        <v>6</v>
      </c>
      <c r="C74" s="108">
        <v>18</v>
      </c>
      <c r="D74" s="57">
        <v>504323</v>
      </c>
      <c r="E74" s="108">
        <v>4</v>
      </c>
      <c r="F74" s="108">
        <v>12</v>
      </c>
      <c r="G74" s="58">
        <v>326248</v>
      </c>
      <c r="H74" s="109">
        <v>0.66666666666666663</v>
      </c>
      <c r="I74" s="110">
        <v>0.64690287771923949</v>
      </c>
    </row>
    <row r="75" spans="1:10" x14ac:dyDescent="0.35">
      <c r="A75" s="106" t="s">
        <v>88</v>
      </c>
      <c r="B75" s="107">
        <v>2</v>
      </c>
      <c r="C75" s="108">
        <v>9</v>
      </c>
      <c r="D75" s="57">
        <v>199318</v>
      </c>
      <c r="E75" s="108">
        <v>2</v>
      </c>
      <c r="F75" s="108">
        <v>9</v>
      </c>
      <c r="G75" s="58">
        <v>169318</v>
      </c>
      <c r="H75" s="109">
        <v>1</v>
      </c>
      <c r="I75" s="110">
        <v>0.84948674981687555</v>
      </c>
    </row>
    <row r="76" spans="1:10" x14ac:dyDescent="0.35">
      <c r="A76" s="106" t="s">
        <v>89</v>
      </c>
      <c r="B76" s="107">
        <v>21</v>
      </c>
      <c r="C76" s="108">
        <v>42</v>
      </c>
      <c r="D76" s="57">
        <v>1800874</v>
      </c>
      <c r="E76" s="108">
        <v>11</v>
      </c>
      <c r="F76" s="108">
        <v>24</v>
      </c>
      <c r="G76" s="58">
        <v>857909</v>
      </c>
      <c r="H76" s="109">
        <v>0.52380952380952384</v>
      </c>
      <c r="I76" s="110">
        <v>0.47638479982497389</v>
      </c>
    </row>
    <row r="77" spans="1:10" x14ac:dyDescent="0.35">
      <c r="A77" s="106" t="s">
        <v>90</v>
      </c>
      <c r="B77" s="107">
        <v>17</v>
      </c>
      <c r="C77" s="108">
        <v>46</v>
      </c>
      <c r="D77" s="57">
        <v>1567723</v>
      </c>
      <c r="E77" s="108">
        <v>10</v>
      </c>
      <c r="F77" s="108">
        <v>26</v>
      </c>
      <c r="G77" s="58">
        <v>886145</v>
      </c>
      <c r="H77" s="109">
        <v>0.58823529411764708</v>
      </c>
      <c r="I77" s="110">
        <v>0.56524334974992396</v>
      </c>
    </row>
    <row r="78" spans="1:10" ht="28.5" x14ac:dyDescent="0.35">
      <c r="A78" s="106" t="s">
        <v>278</v>
      </c>
      <c r="B78" s="107">
        <v>76</v>
      </c>
      <c r="C78" s="108">
        <v>178</v>
      </c>
      <c r="D78" s="57">
        <v>6470697</v>
      </c>
      <c r="E78" s="108">
        <v>44</v>
      </c>
      <c r="F78" s="56">
        <v>106</v>
      </c>
      <c r="G78" s="58">
        <v>3438928</v>
      </c>
      <c r="H78" s="109">
        <v>0.57894736842105265</v>
      </c>
      <c r="I78" s="110">
        <v>0.53146175752009406</v>
      </c>
    </row>
    <row r="79" spans="1:10" x14ac:dyDescent="0.35">
      <c r="A79" s="106" t="s">
        <v>93</v>
      </c>
      <c r="B79" s="107">
        <v>23</v>
      </c>
      <c r="C79" s="108">
        <v>42</v>
      </c>
      <c r="D79" s="57">
        <v>1925409</v>
      </c>
      <c r="E79" s="108">
        <v>13</v>
      </c>
      <c r="F79" s="108">
        <v>24</v>
      </c>
      <c r="G79" s="58">
        <v>1010587</v>
      </c>
      <c r="H79" s="109">
        <v>0.56521739130434778</v>
      </c>
      <c r="I79" s="110">
        <v>0.5248687421737408</v>
      </c>
    </row>
    <row r="80" spans="1:10" x14ac:dyDescent="0.35">
      <c r="A80" s="106" t="s">
        <v>94</v>
      </c>
      <c r="B80" s="107">
        <v>26</v>
      </c>
      <c r="C80" s="108">
        <v>76</v>
      </c>
      <c r="D80" s="57">
        <v>2346754</v>
      </c>
      <c r="E80" s="108">
        <v>14</v>
      </c>
      <c r="F80" s="108">
        <v>40</v>
      </c>
      <c r="G80" s="58">
        <v>1244701</v>
      </c>
      <c r="H80" s="109">
        <v>0.53846153846153844</v>
      </c>
      <c r="I80" s="110">
        <v>0.5303926189110576</v>
      </c>
    </row>
    <row r="81" spans="1:9" x14ac:dyDescent="0.35">
      <c r="A81" s="106" t="s">
        <v>96</v>
      </c>
      <c r="B81" s="107">
        <v>8</v>
      </c>
      <c r="C81" s="108">
        <v>42</v>
      </c>
      <c r="D81" s="57">
        <v>699166</v>
      </c>
      <c r="E81" s="108">
        <v>5</v>
      </c>
      <c r="F81" s="108">
        <v>23</v>
      </c>
      <c r="G81" s="58">
        <v>457786</v>
      </c>
      <c r="H81" s="109">
        <v>0.625</v>
      </c>
      <c r="I81" s="110">
        <v>0.65476009989044093</v>
      </c>
    </row>
    <row r="82" spans="1:9" x14ac:dyDescent="0.35">
      <c r="A82" s="106" t="s">
        <v>97</v>
      </c>
      <c r="B82" s="107">
        <v>16</v>
      </c>
      <c r="C82" s="108">
        <v>56</v>
      </c>
      <c r="D82" s="57">
        <v>1469861</v>
      </c>
      <c r="E82" s="108">
        <v>9</v>
      </c>
      <c r="F82" s="108">
        <v>34</v>
      </c>
      <c r="G82" s="58">
        <v>820940</v>
      </c>
      <c r="H82" s="109">
        <v>0.5625</v>
      </c>
      <c r="I82" s="110">
        <v>0.55851539703414133</v>
      </c>
    </row>
    <row r="83" spans="1:9" ht="28.5" x14ac:dyDescent="0.35">
      <c r="A83" s="106" t="s">
        <v>279</v>
      </c>
      <c r="B83" s="107">
        <v>7</v>
      </c>
      <c r="C83" s="108">
        <v>24</v>
      </c>
      <c r="D83" s="57">
        <v>616130</v>
      </c>
      <c r="E83" s="108">
        <v>4</v>
      </c>
      <c r="F83" s="108">
        <v>16</v>
      </c>
      <c r="G83" s="58">
        <v>363394</v>
      </c>
      <c r="H83" s="109">
        <v>0.5714285714285714</v>
      </c>
      <c r="I83" s="110">
        <v>0.5898008537159366</v>
      </c>
    </row>
    <row r="84" spans="1:9" x14ac:dyDescent="0.35">
      <c r="A84" s="106"/>
      <c r="B84" s="107"/>
      <c r="C84" s="108"/>
      <c r="D84" s="57"/>
      <c r="E84" s="108"/>
      <c r="F84" s="108"/>
      <c r="G84" s="58"/>
      <c r="H84" s="109"/>
      <c r="I84" s="110"/>
    </row>
    <row r="85" spans="1:9" x14ac:dyDescent="0.35">
      <c r="A85" s="117" t="s">
        <v>99</v>
      </c>
      <c r="B85" s="118">
        <v>9</v>
      </c>
      <c r="C85" s="119">
        <v>43</v>
      </c>
      <c r="D85" s="403">
        <v>838749</v>
      </c>
      <c r="E85" s="119">
        <v>5</v>
      </c>
      <c r="F85" s="119">
        <v>22</v>
      </c>
      <c r="G85" s="44">
        <v>436698</v>
      </c>
      <c r="H85" s="120">
        <v>0.55555555555555558</v>
      </c>
      <c r="I85" s="121">
        <v>0.52065397395406732</v>
      </c>
    </row>
    <row r="86" spans="1:9" x14ac:dyDescent="0.35">
      <c r="A86" s="106" t="s">
        <v>165</v>
      </c>
      <c r="B86" s="107">
        <v>9</v>
      </c>
      <c r="C86" s="108">
        <v>43</v>
      </c>
      <c r="D86" s="57">
        <v>838749</v>
      </c>
      <c r="E86" s="108">
        <v>5</v>
      </c>
      <c r="F86" s="108">
        <v>22</v>
      </c>
      <c r="G86" s="58">
        <v>436698</v>
      </c>
      <c r="H86" s="109">
        <v>0.55555555555555558</v>
      </c>
      <c r="I86" s="110">
        <v>0.52065397395406732</v>
      </c>
    </row>
    <row r="87" spans="1:9" x14ac:dyDescent="0.35">
      <c r="A87" s="106"/>
      <c r="B87" s="107"/>
      <c r="C87" s="108"/>
      <c r="D87" s="57"/>
      <c r="E87" s="108"/>
      <c r="F87" s="108"/>
      <c r="G87" s="58"/>
      <c r="H87" s="109"/>
      <c r="I87" s="110"/>
    </row>
    <row r="88" spans="1:9" x14ac:dyDescent="0.35">
      <c r="A88" s="111" t="s">
        <v>72</v>
      </c>
      <c r="B88" s="333">
        <v>427</v>
      </c>
      <c r="C88" s="334">
        <v>1046</v>
      </c>
      <c r="D88" s="67">
        <v>36349321</v>
      </c>
      <c r="E88" s="112">
        <v>241</v>
      </c>
      <c r="F88" s="112">
        <v>589</v>
      </c>
      <c r="G88" s="338">
        <v>19404543</v>
      </c>
      <c r="H88" s="336">
        <v>0.56440281030444961</v>
      </c>
      <c r="I88" s="337">
        <v>0.53383508869395391</v>
      </c>
    </row>
    <row r="89" spans="1:9" x14ac:dyDescent="0.35">
      <c r="A89" s="113"/>
      <c r="B89" s="188"/>
      <c r="C89" s="188"/>
      <c r="D89" s="141"/>
      <c r="E89" s="75"/>
      <c r="F89" s="75"/>
      <c r="G89" s="143"/>
      <c r="H89" s="144"/>
      <c r="I89" s="145"/>
    </row>
    <row r="90" spans="1:9" x14ac:dyDescent="0.35">
      <c r="A90" s="113" t="s">
        <v>252</v>
      </c>
      <c r="B90" s="188"/>
      <c r="C90" s="188"/>
      <c r="D90" s="141"/>
      <c r="E90" s="75"/>
      <c r="F90" s="75"/>
      <c r="G90" s="143"/>
      <c r="H90" s="144"/>
      <c r="I90" s="145"/>
    </row>
    <row r="91" spans="1:9" x14ac:dyDescent="0.35">
      <c r="A91" s="114" t="s">
        <v>290</v>
      </c>
      <c r="B91" s="135"/>
      <c r="C91" s="135"/>
      <c r="D91" s="83"/>
      <c r="E91" s="137"/>
      <c r="F91" s="137"/>
      <c r="G91" s="85"/>
      <c r="H91" s="147"/>
      <c r="I91" s="147"/>
    </row>
    <row r="92" spans="1:9" x14ac:dyDescent="0.35">
      <c r="B92" s="148"/>
      <c r="C92" s="148"/>
      <c r="D92" s="149"/>
      <c r="E92" s="150"/>
      <c r="F92" s="150"/>
      <c r="G92" s="151"/>
      <c r="H92" s="152"/>
      <c r="I92" s="152"/>
    </row>
    <row r="93" spans="1:9" x14ac:dyDescent="0.35">
      <c r="A93" s="100"/>
      <c r="B93" s="339"/>
      <c r="C93" s="339"/>
      <c r="E93" s="340"/>
      <c r="F93" s="340"/>
      <c r="H93" s="100"/>
      <c r="I93" s="100"/>
    </row>
    <row r="94" spans="1:9" x14ac:dyDescent="0.35">
      <c r="A94" s="413" t="s">
        <v>163</v>
      </c>
      <c r="B94" s="414"/>
      <c r="C94" s="414"/>
      <c r="D94" s="414"/>
      <c r="E94" s="414"/>
      <c r="F94" s="414"/>
      <c r="G94" s="414"/>
      <c r="H94" s="414"/>
      <c r="I94" s="415"/>
    </row>
    <row r="95" spans="1:9" x14ac:dyDescent="0.35">
      <c r="A95" s="96"/>
      <c r="H95" s="332"/>
      <c r="I95" s="332"/>
    </row>
    <row r="96" spans="1:9" x14ac:dyDescent="0.35">
      <c r="A96" s="431" t="s">
        <v>185</v>
      </c>
      <c r="B96" s="428" t="s">
        <v>132</v>
      </c>
      <c r="C96" s="429"/>
      <c r="D96" s="430"/>
      <c r="E96" s="427" t="s">
        <v>135</v>
      </c>
      <c r="F96" s="427"/>
      <c r="G96" s="427"/>
      <c r="H96" s="485" t="s">
        <v>66</v>
      </c>
      <c r="I96" s="487" t="s">
        <v>67</v>
      </c>
    </row>
    <row r="97" spans="1:9" ht="28.5" x14ac:dyDescent="0.35">
      <c r="A97" s="432"/>
      <c r="B97" s="97" t="s">
        <v>63</v>
      </c>
      <c r="C97" s="98" t="s">
        <v>64</v>
      </c>
      <c r="D97" s="50" t="s">
        <v>65</v>
      </c>
      <c r="E97" s="99" t="s">
        <v>63</v>
      </c>
      <c r="F97" s="99" t="s">
        <v>64</v>
      </c>
      <c r="G97" s="12" t="s">
        <v>65</v>
      </c>
      <c r="H97" s="484"/>
      <c r="I97" s="486"/>
    </row>
    <row r="98" spans="1:9" x14ac:dyDescent="0.35">
      <c r="A98" s="433"/>
      <c r="B98" s="101" t="s">
        <v>68</v>
      </c>
      <c r="C98" s="102" t="s">
        <v>68</v>
      </c>
      <c r="D98" s="53" t="s">
        <v>137</v>
      </c>
      <c r="E98" s="103" t="s">
        <v>68</v>
      </c>
      <c r="F98" s="103" t="s">
        <v>68</v>
      </c>
      <c r="G98" s="14" t="s">
        <v>137</v>
      </c>
      <c r="H98" s="104" t="s">
        <v>237</v>
      </c>
      <c r="I98" s="105" t="s">
        <v>237</v>
      </c>
    </row>
    <row r="99" spans="1:9" x14ac:dyDescent="0.35">
      <c r="A99" s="117" t="s">
        <v>250</v>
      </c>
      <c r="B99" s="118">
        <v>140</v>
      </c>
      <c r="C99" s="119">
        <v>603</v>
      </c>
      <c r="D99" s="403">
        <v>37121837</v>
      </c>
      <c r="E99" s="119">
        <v>70</v>
      </c>
      <c r="F99" s="119">
        <v>285</v>
      </c>
      <c r="G99" s="44">
        <v>16052118</v>
      </c>
      <c r="H99" s="120">
        <v>0.5</v>
      </c>
      <c r="I99" s="121">
        <v>0.43241712418488343</v>
      </c>
    </row>
    <row r="100" spans="1:9" x14ac:dyDescent="0.35">
      <c r="A100" s="106" t="s">
        <v>80</v>
      </c>
      <c r="B100" s="107">
        <v>1</v>
      </c>
      <c r="C100" s="108">
        <v>1</v>
      </c>
      <c r="D100" s="57">
        <v>377849</v>
      </c>
      <c r="E100" s="108">
        <v>1</v>
      </c>
      <c r="F100" s="108">
        <v>1</v>
      </c>
      <c r="G100" s="58">
        <v>377849</v>
      </c>
      <c r="H100" s="109">
        <v>1</v>
      </c>
      <c r="I100" s="110">
        <v>1</v>
      </c>
    </row>
    <row r="101" spans="1:9" ht="28.5" x14ac:dyDescent="0.35">
      <c r="A101" s="106" t="s">
        <v>275</v>
      </c>
      <c r="B101" s="107">
        <v>6</v>
      </c>
      <c r="C101" s="108">
        <v>22</v>
      </c>
      <c r="D101" s="57">
        <v>1511287</v>
      </c>
      <c r="E101" s="108">
        <v>3</v>
      </c>
      <c r="F101" s="108">
        <v>10</v>
      </c>
      <c r="G101" s="58">
        <v>556901</v>
      </c>
      <c r="H101" s="109">
        <v>0.5</v>
      </c>
      <c r="I101" s="110">
        <v>0.36849453479054606</v>
      </c>
    </row>
    <row r="102" spans="1:9" ht="28.5" x14ac:dyDescent="0.35">
      <c r="A102" s="106" t="s">
        <v>276</v>
      </c>
      <c r="B102" s="107">
        <v>26</v>
      </c>
      <c r="C102" s="108">
        <v>130</v>
      </c>
      <c r="D102" s="57">
        <v>6847881</v>
      </c>
      <c r="E102" s="108">
        <v>15</v>
      </c>
      <c r="F102" s="108">
        <v>56</v>
      </c>
      <c r="G102" s="58">
        <v>3607583</v>
      </c>
      <c r="H102" s="109">
        <v>0.57692307692307687</v>
      </c>
      <c r="I102" s="110">
        <v>0.52681741987046793</v>
      </c>
    </row>
    <row r="103" spans="1:9" x14ac:dyDescent="0.35">
      <c r="A103" s="106" t="s">
        <v>85</v>
      </c>
      <c r="B103" s="107">
        <v>39</v>
      </c>
      <c r="C103" s="108">
        <v>165</v>
      </c>
      <c r="D103" s="57">
        <v>11291483</v>
      </c>
      <c r="E103" s="108">
        <v>19</v>
      </c>
      <c r="F103" s="108">
        <v>81</v>
      </c>
      <c r="G103" s="58">
        <v>4440992</v>
      </c>
      <c r="H103" s="109">
        <v>0.48717948717948717</v>
      </c>
      <c r="I103" s="110">
        <v>0.39330458186936118</v>
      </c>
    </row>
    <row r="104" spans="1:9" x14ac:dyDescent="0.35">
      <c r="A104" s="106" t="s">
        <v>87</v>
      </c>
      <c r="B104" s="107">
        <v>27</v>
      </c>
      <c r="C104" s="108">
        <v>102</v>
      </c>
      <c r="D104" s="57">
        <v>6580586</v>
      </c>
      <c r="E104" s="108">
        <v>15</v>
      </c>
      <c r="F104" s="108">
        <v>62</v>
      </c>
      <c r="G104" s="58">
        <v>3291475</v>
      </c>
      <c r="H104" s="109">
        <v>0.55555555555555558</v>
      </c>
      <c r="I104" s="110">
        <v>0.50017961926187116</v>
      </c>
    </row>
    <row r="105" spans="1:9" ht="28.5" x14ac:dyDescent="0.35">
      <c r="A105" s="106" t="s">
        <v>277</v>
      </c>
      <c r="B105" s="107">
        <v>8</v>
      </c>
      <c r="C105" s="108">
        <v>37</v>
      </c>
      <c r="D105" s="57">
        <v>2031686</v>
      </c>
      <c r="E105" s="108">
        <v>1</v>
      </c>
      <c r="F105" s="108">
        <v>2</v>
      </c>
      <c r="G105" s="58">
        <v>130736</v>
      </c>
      <c r="H105" s="109">
        <v>0.125</v>
      </c>
      <c r="I105" s="110">
        <v>6.434852629786296E-2</v>
      </c>
    </row>
    <row r="106" spans="1:9" x14ac:dyDescent="0.35">
      <c r="A106" s="106" t="s">
        <v>289</v>
      </c>
      <c r="B106" s="107">
        <v>15</v>
      </c>
      <c r="C106" s="108">
        <v>48</v>
      </c>
      <c r="D106" s="57">
        <v>4021381</v>
      </c>
      <c r="E106" s="108">
        <v>8</v>
      </c>
      <c r="F106" s="108">
        <v>30</v>
      </c>
      <c r="G106" s="58">
        <v>1882221</v>
      </c>
      <c r="H106" s="109">
        <v>0.53333333333333333</v>
      </c>
      <c r="I106" s="110">
        <v>0.46805338762977194</v>
      </c>
    </row>
    <row r="107" spans="1:9" x14ac:dyDescent="0.35">
      <c r="A107" s="106" t="s">
        <v>91</v>
      </c>
      <c r="B107" s="107">
        <v>1</v>
      </c>
      <c r="C107" s="108">
        <v>7</v>
      </c>
      <c r="D107" s="57">
        <v>398986</v>
      </c>
      <c r="E107" s="108">
        <v>0</v>
      </c>
      <c r="F107" s="108">
        <v>0</v>
      </c>
      <c r="G107" s="58">
        <v>0</v>
      </c>
      <c r="H107" s="109">
        <v>0</v>
      </c>
      <c r="I107" s="110">
        <v>0</v>
      </c>
    </row>
    <row r="108" spans="1:9" x14ac:dyDescent="0.35">
      <c r="A108" s="106" t="s">
        <v>92</v>
      </c>
      <c r="B108" s="107">
        <v>11</v>
      </c>
      <c r="C108" s="108">
        <v>64</v>
      </c>
      <c r="D108" s="57">
        <v>2748261</v>
      </c>
      <c r="E108" s="108">
        <v>5</v>
      </c>
      <c r="F108" s="108">
        <v>32</v>
      </c>
      <c r="G108" s="58">
        <v>1115209</v>
      </c>
      <c r="H108" s="109">
        <v>0.45454545454545453</v>
      </c>
      <c r="I108" s="110">
        <v>0.4057871504926206</v>
      </c>
    </row>
    <row r="109" spans="1:9" x14ac:dyDescent="0.35">
      <c r="A109" s="106" t="s">
        <v>95</v>
      </c>
      <c r="B109" s="107">
        <v>6</v>
      </c>
      <c r="C109" s="108">
        <v>27</v>
      </c>
      <c r="D109" s="57">
        <v>1312437</v>
      </c>
      <c r="E109" s="108">
        <v>3</v>
      </c>
      <c r="F109" s="108">
        <v>11</v>
      </c>
      <c r="G109" s="58">
        <v>649152</v>
      </c>
      <c r="H109" s="109">
        <v>0.5</v>
      </c>
      <c r="I109" s="110">
        <v>0.49461574155559468</v>
      </c>
    </row>
    <row r="110" spans="1:9" x14ac:dyDescent="0.35">
      <c r="A110" s="106"/>
      <c r="B110" s="107"/>
      <c r="C110" s="108"/>
      <c r="D110" s="57"/>
      <c r="E110" s="108"/>
      <c r="F110" s="108"/>
      <c r="G110" s="58"/>
      <c r="H110" s="109"/>
      <c r="I110" s="110"/>
    </row>
    <row r="111" spans="1:9" x14ac:dyDescent="0.35">
      <c r="A111" s="117" t="s">
        <v>196</v>
      </c>
      <c r="B111" s="118">
        <v>499</v>
      </c>
      <c r="C111" s="119">
        <v>2152</v>
      </c>
      <c r="D111" s="403">
        <v>132191700</v>
      </c>
      <c r="E111" s="119">
        <v>242</v>
      </c>
      <c r="F111" s="119">
        <v>1102</v>
      </c>
      <c r="G111" s="44">
        <v>59390946</v>
      </c>
      <c r="H111" s="120">
        <v>0.4849699398797595</v>
      </c>
      <c r="I111" s="121">
        <v>0.44927893354877801</v>
      </c>
    </row>
    <row r="112" spans="1:9" x14ac:dyDescent="0.35">
      <c r="A112" s="106" t="s">
        <v>78</v>
      </c>
      <c r="B112" s="107">
        <v>13</v>
      </c>
      <c r="C112" s="108">
        <v>55</v>
      </c>
      <c r="D112" s="57">
        <v>3562657</v>
      </c>
      <c r="E112" s="108">
        <v>7</v>
      </c>
      <c r="F112" s="108">
        <v>33</v>
      </c>
      <c r="G112" s="58">
        <v>1740026</v>
      </c>
      <c r="H112" s="109">
        <v>0.53846153846153844</v>
      </c>
      <c r="I112" s="110">
        <v>0.48840682670265478</v>
      </c>
    </row>
    <row r="113" spans="1:9" x14ac:dyDescent="0.35">
      <c r="A113" s="106" t="s">
        <v>79</v>
      </c>
      <c r="B113" s="107">
        <v>17</v>
      </c>
      <c r="C113" s="108">
        <v>84</v>
      </c>
      <c r="D113" s="57">
        <v>4989216</v>
      </c>
      <c r="E113" s="108">
        <v>6</v>
      </c>
      <c r="F113" s="108">
        <v>29</v>
      </c>
      <c r="G113" s="58">
        <v>1780853</v>
      </c>
      <c r="H113" s="109">
        <v>0.35294117647058826</v>
      </c>
      <c r="I113" s="110">
        <v>0.35694044916074991</v>
      </c>
    </row>
    <row r="114" spans="1:9" x14ac:dyDescent="0.35">
      <c r="A114" s="106" t="s">
        <v>81</v>
      </c>
      <c r="B114" s="107">
        <v>12</v>
      </c>
      <c r="C114" s="108">
        <v>62</v>
      </c>
      <c r="D114" s="57">
        <v>2705625</v>
      </c>
      <c r="E114" s="108">
        <v>6</v>
      </c>
      <c r="F114" s="108">
        <v>30</v>
      </c>
      <c r="G114" s="58">
        <v>1195662</v>
      </c>
      <c r="H114" s="109">
        <v>0.5</v>
      </c>
      <c r="I114" s="110">
        <v>0.44191711711711712</v>
      </c>
    </row>
    <row r="115" spans="1:9" x14ac:dyDescent="0.35">
      <c r="A115" s="106" t="s">
        <v>82</v>
      </c>
      <c r="B115" s="107">
        <v>2</v>
      </c>
      <c r="C115" s="108">
        <v>8</v>
      </c>
      <c r="D115" s="57">
        <v>618650</v>
      </c>
      <c r="E115" s="108">
        <v>2</v>
      </c>
      <c r="F115" s="108">
        <v>8</v>
      </c>
      <c r="G115" s="58">
        <v>493650</v>
      </c>
      <c r="H115" s="109">
        <v>1</v>
      </c>
      <c r="I115" s="110">
        <v>0.79794714297260161</v>
      </c>
    </row>
    <row r="116" spans="1:9" x14ac:dyDescent="0.35">
      <c r="A116" s="106" t="s">
        <v>83</v>
      </c>
      <c r="B116" s="107">
        <v>30</v>
      </c>
      <c r="C116" s="108">
        <v>99</v>
      </c>
      <c r="D116" s="57">
        <v>6491860</v>
      </c>
      <c r="E116" s="108">
        <v>13</v>
      </c>
      <c r="F116" s="108">
        <v>43</v>
      </c>
      <c r="G116" s="58">
        <v>2429667</v>
      </c>
      <c r="H116" s="109">
        <v>0.43333333333333335</v>
      </c>
      <c r="I116" s="110">
        <v>0.37426361628254462</v>
      </c>
    </row>
    <row r="117" spans="1:9" x14ac:dyDescent="0.35">
      <c r="A117" s="106" t="s">
        <v>84</v>
      </c>
      <c r="B117" s="107">
        <v>91</v>
      </c>
      <c r="C117" s="108">
        <v>457</v>
      </c>
      <c r="D117" s="57">
        <v>24249552</v>
      </c>
      <c r="E117" s="108">
        <v>36</v>
      </c>
      <c r="F117" s="108">
        <v>207</v>
      </c>
      <c r="G117" s="58">
        <v>9708865</v>
      </c>
      <c r="H117" s="109">
        <v>0.39560439560439559</v>
      </c>
      <c r="I117" s="110">
        <v>0.40037296359124491</v>
      </c>
    </row>
    <row r="118" spans="1:9" x14ac:dyDescent="0.35">
      <c r="A118" s="106" t="s">
        <v>86</v>
      </c>
      <c r="B118" s="107">
        <v>19</v>
      </c>
      <c r="C118" s="108">
        <v>95</v>
      </c>
      <c r="D118" s="57">
        <v>5467226</v>
      </c>
      <c r="E118" s="108">
        <v>15</v>
      </c>
      <c r="F118" s="108">
        <v>78</v>
      </c>
      <c r="G118" s="58">
        <v>4260159</v>
      </c>
      <c r="H118" s="109">
        <v>0.78947368421052633</v>
      </c>
      <c r="I118" s="110">
        <v>0.77921765077938976</v>
      </c>
    </row>
    <row r="119" spans="1:9" x14ac:dyDescent="0.35">
      <c r="A119" s="106" t="s">
        <v>88</v>
      </c>
      <c r="B119" s="107">
        <v>1</v>
      </c>
      <c r="C119" s="108">
        <v>8</v>
      </c>
      <c r="D119" s="57">
        <v>388656</v>
      </c>
      <c r="E119" s="108">
        <v>0</v>
      </c>
      <c r="F119" s="108">
        <v>0</v>
      </c>
      <c r="G119" s="58">
        <v>0</v>
      </c>
      <c r="H119" s="109">
        <v>0</v>
      </c>
      <c r="I119" s="110">
        <v>0</v>
      </c>
    </row>
    <row r="120" spans="1:9" x14ac:dyDescent="0.35">
      <c r="A120" s="106" t="s">
        <v>89</v>
      </c>
      <c r="B120" s="107">
        <v>17</v>
      </c>
      <c r="C120" s="108">
        <v>61</v>
      </c>
      <c r="D120" s="57">
        <v>4227730</v>
      </c>
      <c r="E120" s="108">
        <v>6</v>
      </c>
      <c r="F120" s="108">
        <v>23</v>
      </c>
      <c r="G120" s="58">
        <v>1224220</v>
      </c>
      <c r="H120" s="109">
        <v>0.35294117647058826</v>
      </c>
      <c r="I120" s="110">
        <v>0.28956910682564874</v>
      </c>
    </row>
    <row r="121" spans="1:9" x14ac:dyDescent="0.35">
      <c r="A121" s="106" t="s">
        <v>90</v>
      </c>
      <c r="B121" s="107">
        <v>27</v>
      </c>
      <c r="C121" s="108">
        <v>113</v>
      </c>
      <c r="D121" s="57">
        <v>8161303</v>
      </c>
      <c r="E121" s="108">
        <v>12</v>
      </c>
      <c r="F121" s="56">
        <v>49</v>
      </c>
      <c r="G121" s="58">
        <v>3621287</v>
      </c>
      <c r="H121" s="109">
        <v>0.44444444444444442</v>
      </c>
      <c r="I121" s="110">
        <v>0.44371431865720462</v>
      </c>
    </row>
    <row r="122" spans="1:9" ht="28.5" x14ac:dyDescent="0.35">
      <c r="A122" s="106" t="s">
        <v>278</v>
      </c>
      <c r="B122" s="107">
        <v>76</v>
      </c>
      <c r="C122" s="108">
        <v>262</v>
      </c>
      <c r="D122" s="57">
        <v>17082462</v>
      </c>
      <c r="E122" s="108">
        <v>43</v>
      </c>
      <c r="F122" s="108">
        <v>161</v>
      </c>
      <c r="G122" s="58">
        <v>8538685</v>
      </c>
      <c r="H122" s="109">
        <v>0.56578947368421051</v>
      </c>
      <c r="I122" s="110">
        <v>0.49985095825180237</v>
      </c>
    </row>
    <row r="123" spans="1:9" x14ac:dyDescent="0.35">
      <c r="A123" s="106" t="s">
        <v>93</v>
      </c>
      <c r="B123" s="107">
        <v>29</v>
      </c>
      <c r="C123" s="108">
        <v>102</v>
      </c>
      <c r="D123" s="57">
        <v>7892543</v>
      </c>
      <c r="E123" s="108">
        <v>16</v>
      </c>
      <c r="F123" s="108">
        <v>49</v>
      </c>
      <c r="G123" s="58">
        <v>3639714</v>
      </c>
      <c r="H123" s="109">
        <v>0.55172413793103448</v>
      </c>
      <c r="I123" s="110">
        <v>0.46115858982333069</v>
      </c>
    </row>
    <row r="124" spans="1:9" x14ac:dyDescent="0.35">
      <c r="A124" s="106" t="s">
        <v>94</v>
      </c>
      <c r="B124" s="107">
        <v>79</v>
      </c>
      <c r="C124" s="108">
        <v>266</v>
      </c>
      <c r="D124" s="57">
        <v>22570542</v>
      </c>
      <c r="E124" s="108">
        <v>40</v>
      </c>
      <c r="F124" s="108">
        <v>143</v>
      </c>
      <c r="G124" s="58">
        <v>10681635</v>
      </c>
      <c r="H124" s="109">
        <v>0.50632911392405067</v>
      </c>
      <c r="I124" s="110">
        <v>0.47325558243129473</v>
      </c>
    </row>
    <row r="125" spans="1:9" x14ac:dyDescent="0.35">
      <c r="A125" s="106" t="s">
        <v>96</v>
      </c>
      <c r="B125" s="107">
        <v>23</v>
      </c>
      <c r="C125" s="108">
        <v>137</v>
      </c>
      <c r="D125" s="57">
        <v>5798302</v>
      </c>
      <c r="E125" s="108">
        <v>13</v>
      </c>
      <c r="F125" s="108">
        <v>89</v>
      </c>
      <c r="G125" s="58">
        <v>3008093</v>
      </c>
      <c r="H125" s="109">
        <v>0.56521739130434778</v>
      </c>
      <c r="I125" s="110">
        <v>0.51878860397406001</v>
      </c>
    </row>
    <row r="126" spans="1:9" x14ac:dyDescent="0.35">
      <c r="A126" s="106" t="s">
        <v>97</v>
      </c>
      <c r="B126" s="107">
        <v>38</v>
      </c>
      <c r="C126" s="108">
        <v>205</v>
      </c>
      <c r="D126" s="57">
        <v>10633563</v>
      </c>
      <c r="E126" s="108">
        <v>20</v>
      </c>
      <c r="F126" s="108">
        <v>109</v>
      </c>
      <c r="G126" s="58">
        <v>5155653</v>
      </c>
      <c r="H126" s="109">
        <v>0.52631578947368418</v>
      </c>
      <c r="I126" s="110">
        <v>0.48484717681176104</v>
      </c>
    </row>
    <row r="127" spans="1:9" ht="28.5" x14ac:dyDescent="0.35">
      <c r="A127" s="106" t="s">
        <v>279</v>
      </c>
      <c r="B127" s="107">
        <v>25</v>
      </c>
      <c r="C127" s="108">
        <v>138</v>
      </c>
      <c r="D127" s="57">
        <v>7351813</v>
      </c>
      <c r="E127" s="108">
        <v>7</v>
      </c>
      <c r="F127" s="108">
        <v>51</v>
      </c>
      <c r="G127" s="58">
        <v>1912777</v>
      </c>
      <c r="H127" s="109">
        <v>0.28000000000000003</v>
      </c>
      <c r="I127" s="110">
        <v>0.2601775915682295</v>
      </c>
    </row>
    <row r="128" spans="1:9" x14ac:dyDescent="0.35">
      <c r="A128" s="106"/>
      <c r="B128" s="107"/>
      <c r="C128" s="108"/>
      <c r="D128" s="57"/>
      <c r="E128" s="108"/>
      <c r="F128" s="108"/>
      <c r="G128" s="58"/>
      <c r="H128" s="109"/>
      <c r="I128" s="110"/>
    </row>
    <row r="129" spans="1:9" x14ac:dyDescent="0.35">
      <c r="A129" s="117" t="s">
        <v>99</v>
      </c>
      <c r="B129" s="118">
        <v>18</v>
      </c>
      <c r="C129" s="119">
        <v>91</v>
      </c>
      <c r="D129" s="403">
        <v>5252192</v>
      </c>
      <c r="E129" s="119">
        <v>7</v>
      </c>
      <c r="F129" s="119">
        <v>39</v>
      </c>
      <c r="G129" s="44">
        <v>1595408</v>
      </c>
      <c r="H129" s="120">
        <v>0.3888888888888889</v>
      </c>
      <c r="I129" s="121">
        <v>0.30376041089130024</v>
      </c>
    </row>
    <row r="130" spans="1:9" x14ac:dyDescent="0.35">
      <c r="A130" s="106" t="s">
        <v>165</v>
      </c>
      <c r="B130" s="107">
        <v>18</v>
      </c>
      <c r="C130" s="108">
        <v>91</v>
      </c>
      <c r="D130" s="57">
        <v>5252192</v>
      </c>
      <c r="E130" s="108">
        <v>7</v>
      </c>
      <c r="F130" s="108">
        <v>39</v>
      </c>
      <c r="G130" s="58">
        <v>1595408</v>
      </c>
      <c r="H130" s="109">
        <v>0.3888888888888889</v>
      </c>
      <c r="I130" s="110">
        <v>0.30376041089130024</v>
      </c>
    </row>
    <row r="131" spans="1:9" x14ac:dyDescent="0.35">
      <c r="A131" s="106"/>
      <c r="B131" s="107"/>
      <c r="C131" s="108"/>
      <c r="D131" s="57"/>
      <c r="E131" s="108"/>
      <c r="F131" s="108"/>
      <c r="G131" s="58"/>
      <c r="H131" s="109"/>
      <c r="I131" s="110"/>
    </row>
    <row r="132" spans="1:9" x14ac:dyDescent="0.35">
      <c r="A132" s="111" t="s">
        <v>72</v>
      </c>
      <c r="B132" s="333">
        <v>657</v>
      </c>
      <c r="C132" s="334">
        <v>2846</v>
      </c>
      <c r="D132" s="67">
        <v>174565729</v>
      </c>
      <c r="E132" s="112">
        <v>319</v>
      </c>
      <c r="F132" s="112">
        <v>1426</v>
      </c>
      <c r="G132" s="338">
        <v>77038472</v>
      </c>
      <c r="H132" s="336">
        <v>0.48554033485540332</v>
      </c>
      <c r="I132" s="337">
        <v>0.44131498456950846</v>
      </c>
    </row>
    <row r="133" spans="1:9" x14ac:dyDescent="0.35">
      <c r="A133" s="113"/>
      <c r="B133" s="188"/>
      <c r="C133" s="188"/>
      <c r="D133" s="141"/>
      <c r="E133" s="75"/>
      <c r="F133" s="75"/>
      <c r="G133" s="143"/>
      <c r="H133" s="144"/>
      <c r="I133" s="145"/>
    </row>
    <row r="134" spans="1:9" x14ac:dyDescent="0.35">
      <c r="A134" s="113" t="s">
        <v>252</v>
      </c>
      <c r="B134" s="135"/>
      <c r="C134" s="135"/>
      <c r="D134" s="83"/>
      <c r="E134" s="137"/>
      <c r="F134" s="137"/>
      <c r="G134" s="85"/>
      <c r="H134" s="147"/>
      <c r="I134" s="147"/>
    </row>
    <row r="135" spans="1:9" x14ac:dyDescent="0.35">
      <c r="A135" s="114" t="s">
        <v>290</v>
      </c>
      <c r="B135" s="148"/>
      <c r="C135" s="148"/>
      <c r="D135" s="149"/>
      <c r="E135" s="150"/>
      <c r="F135" s="150"/>
      <c r="G135" s="151"/>
      <c r="H135" s="152"/>
      <c r="I135" s="152"/>
    </row>
    <row r="136" spans="1:9" x14ac:dyDescent="0.35">
      <c r="A136" s="114"/>
      <c r="B136" s="148"/>
      <c r="C136" s="148"/>
      <c r="D136" s="149"/>
      <c r="E136" s="150"/>
      <c r="F136" s="150"/>
      <c r="G136" s="151"/>
      <c r="H136" s="152"/>
      <c r="I136" s="152"/>
    </row>
    <row r="137" spans="1:9" x14ac:dyDescent="0.35">
      <c r="A137" s="153" t="s">
        <v>291</v>
      </c>
    </row>
  </sheetData>
  <mergeCells count="22">
    <mergeCell ref="H9:H10"/>
    <mergeCell ref="I9:I10"/>
    <mergeCell ref="H53:H54"/>
    <mergeCell ref="I53:I54"/>
    <mergeCell ref="H96:H97"/>
    <mergeCell ref="I96:I97"/>
    <mergeCell ref="E96:G96"/>
    <mergeCell ref="A1:I1"/>
    <mergeCell ref="E9:G9"/>
    <mergeCell ref="B9:D9"/>
    <mergeCell ref="A9:A11"/>
    <mergeCell ref="A51:I51"/>
    <mergeCell ref="A3:I3"/>
    <mergeCell ref="A4:I4"/>
    <mergeCell ref="A5:I5"/>
    <mergeCell ref="A7:I7"/>
    <mergeCell ref="A53:A55"/>
    <mergeCell ref="B53:D53"/>
    <mergeCell ref="E53:G53"/>
    <mergeCell ref="A94:I94"/>
    <mergeCell ref="A96:A98"/>
    <mergeCell ref="B96:D96"/>
  </mergeCells>
  <printOptions horizontalCentered="1"/>
  <pageMargins left="0" right="0" top="0.39370078740157483" bottom="0.39370078740157483" header="0" footer="0"/>
  <pageSetup scale="56" orientation="portrait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72"/>
  <sheetViews>
    <sheetView zoomScaleNormal="100" workbookViewId="0">
      <selection sqref="A1:I1"/>
    </sheetView>
  </sheetViews>
  <sheetFormatPr defaultColWidth="9.1328125" defaultRowHeight="14.25" x14ac:dyDescent="0.35"/>
  <cols>
    <col min="1" max="1" width="56.6640625" style="131" customWidth="1"/>
    <col min="2" max="3" width="17.6640625" style="154" customWidth="1"/>
    <col min="4" max="4" width="17.6640625" style="127" customWidth="1"/>
    <col min="5" max="6" width="17.6640625" style="155" customWidth="1"/>
    <col min="7" max="7" width="17.6640625" style="129" customWidth="1"/>
    <col min="8" max="9" width="23.6640625" style="156" customWidth="1"/>
    <col min="10" max="16384" width="9.1328125" style="131"/>
  </cols>
  <sheetData>
    <row r="1" spans="1:9" s="157" customFormat="1" ht="15.4" x14ac:dyDescent="0.35">
      <c r="A1" s="412" t="s">
        <v>182</v>
      </c>
      <c r="B1" s="412"/>
      <c r="C1" s="412"/>
      <c r="D1" s="412"/>
      <c r="E1" s="412"/>
      <c r="F1" s="412"/>
      <c r="G1" s="412"/>
      <c r="H1" s="412"/>
      <c r="I1" s="412"/>
    </row>
    <row r="2" spans="1:9" s="157" customFormat="1" ht="15.4" x14ac:dyDescent="0.35">
      <c r="A2" s="285"/>
      <c r="B2" s="317"/>
      <c r="C2" s="317"/>
      <c r="D2" s="317"/>
      <c r="E2" s="286"/>
      <c r="F2" s="286"/>
      <c r="G2" s="286"/>
      <c r="H2" s="287"/>
      <c r="I2" s="288"/>
    </row>
    <row r="3" spans="1:9" s="157" customFormat="1" ht="15.4" x14ac:dyDescent="0.35">
      <c r="A3" s="419" t="s">
        <v>98</v>
      </c>
      <c r="B3" s="419"/>
      <c r="C3" s="419"/>
      <c r="D3" s="419"/>
      <c r="E3" s="419"/>
      <c r="F3" s="419"/>
      <c r="G3" s="419"/>
      <c r="H3" s="419"/>
      <c r="I3" s="419"/>
    </row>
    <row r="4" spans="1:9" s="157" customFormat="1" ht="15.4" x14ac:dyDescent="0.35">
      <c r="A4" s="408" t="s">
        <v>281</v>
      </c>
      <c r="B4" s="408"/>
      <c r="C4" s="408"/>
      <c r="D4" s="408"/>
      <c r="E4" s="408"/>
      <c r="F4" s="408"/>
      <c r="G4" s="408"/>
      <c r="H4" s="408"/>
      <c r="I4" s="408"/>
    </row>
    <row r="5" spans="1:9" s="157" customFormat="1" ht="15.4" x14ac:dyDescent="0.35">
      <c r="A5" s="408" t="s">
        <v>191</v>
      </c>
      <c r="B5" s="408"/>
      <c r="C5" s="408"/>
      <c r="D5" s="408"/>
      <c r="E5" s="408"/>
      <c r="F5" s="408"/>
      <c r="G5" s="408"/>
      <c r="H5" s="408"/>
      <c r="I5" s="408"/>
    </row>
    <row r="6" spans="1:9" s="122" customFormat="1" x14ac:dyDescent="0.35">
      <c r="A6" s="123"/>
      <c r="B6" s="124"/>
      <c r="C6" s="124"/>
      <c r="D6" s="63"/>
      <c r="E6" s="123"/>
      <c r="F6" s="123"/>
      <c r="G6" s="64"/>
      <c r="H6" s="123"/>
      <c r="I6" s="123"/>
    </row>
    <row r="7" spans="1:9" s="125" customFormat="1" x14ac:dyDescent="0.35">
      <c r="A7" s="413" t="s">
        <v>164</v>
      </c>
      <c r="B7" s="414"/>
      <c r="C7" s="414"/>
      <c r="D7" s="414"/>
      <c r="E7" s="414"/>
      <c r="F7" s="414"/>
      <c r="G7" s="414"/>
      <c r="H7" s="414"/>
      <c r="I7" s="415"/>
    </row>
    <row r="8" spans="1:9" s="125" customFormat="1" x14ac:dyDescent="0.35">
      <c r="A8" s="122"/>
      <c r="B8" s="126"/>
      <c r="C8" s="126"/>
      <c r="D8" s="127"/>
      <c r="E8" s="128"/>
      <c r="F8" s="128"/>
      <c r="G8" s="129"/>
      <c r="H8" s="130"/>
      <c r="I8" s="130"/>
    </row>
    <row r="9" spans="1:9" s="125" customFormat="1" x14ac:dyDescent="0.35">
      <c r="A9" s="435" t="s">
        <v>186</v>
      </c>
      <c r="B9" s="428" t="s">
        <v>132</v>
      </c>
      <c r="C9" s="429"/>
      <c r="D9" s="430"/>
      <c r="E9" s="427" t="s">
        <v>135</v>
      </c>
      <c r="F9" s="427"/>
      <c r="G9" s="427"/>
      <c r="H9" s="485" t="s">
        <v>66</v>
      </c>
      <c r="I9" s="487" t="s">
        <v>67</v>
      </c>
    </row>
    <row r="10" spans="1:9" ht="28.5" x14ac:dyDescent="0.35">
      <c r="A10" s="436"/>
      <c r="B10" s="97" t="s">
        <v>63</v>
      </c>
      <c r="C10" s="98" t="s">
        <v>64</v>
      </c>
      <c r="D10" s="50" t="s">
        <v>65</v>
      </c>
      <c r="E10" s="99" t="s">
        <v>63</v>
      </c>
      <c r="F10" s="99" t="s">
        <v>64</v>
      </c>
      <c r="G10" s="12" t="s">
        <v>65</v>
      </c>
      <c r="H10" s="484"/>
      <c r="I10" s="486"/>
    </row>
    <row r="11" spans="1:9" x14ac:dyDescent="0.35">
      <c r="A11" s="437"/>
      <c r="B11" s="101" t="s">
        <v>68</v>
      </c>
      <c r="C11" s="102" t="s">
        <v>68</v>
      </c>
      <c r="D11" s="53" t="s">
        <v>137</v>
      </c>
      <c r="E11" s="103" t="s">
        <v>68</v>
      </c>
      <c r="F11" s="103" t="s">
        <v>68</v>
      </c>
      <c r="G11" s="14" t="s">
        <v>137</v>
      </c>
      <c r="H11" s="132" t="s">
        <v>237</v>
      </c>
      <c r="I11" s="133" t="s">
        <v>237</v>
      </c>
    </row>
    <row r="12" spans="1:9" x14ac:dyDescent="0.35">
      <c r="A12" s="134" t="s">
        <v>101</v>
      </c>
      <c r="B12" s="107">
        <v>8</v>
      </c>
      <c r="C12" s="108">
        <v>48</v>
      </c>
      <c r="D12" s="57">
        <v>1900215</v>
      </c>
      <c r="E12" s="108">
        <v>4</v>
      </c>
      <c r="F12" s="108">
        <v>25</v>
      </c>
      <c r="G12" s="58">
        <v>792807</v>
      </c>
      <c r="H12" s="59">
        <v>0.5</v>
      </c>
      <c r="I12" s="60">
        <v>0.41721963041024307</v>
      </c>
    </row>
    <row r="13" spans="1:9" x14ac:dyDescent="0.35">
      <c r="A13" s="134" t="s">
        <v>197</v>
      </c>
      <c r="B13" s="107">
        <v>137</v>
      </c>
      <c r="C13" s="108">
        <v>390</v>
      </c>
      <c r="D13" s="57">
        <v>23888489</v>
      </c>
      <c r="E13" s="108">
        <v>77</v>
      </c>
      <c r="F13" s="108">
        <v>191</v>
      </c>
      <c r="G13" s="58">
        <v>11444690</v>
      </c>
      <c r="H13" s="59">
        <v>0.56204379562043794</v>
      </c>
      <c r="I13" s="60">
        <v>0.4790880662230248</v>
      </c>
    </row>
    <row r="14" spans="1:9" x14ac:dyDescent="0.35">
      <c r="A14" s="131" t="s">
        <v>102</v>
      </c>
      <c r="B14" s="107">
        <v>9</v>
      </c>
      <c r="C14" s="108">
        <v>43</v>
      </c>
      <c r="D14" s="57">
        <v>1792575</v>
      </c>
      <c r="E14" s="108">
        <v>4</v>
      </c>
      <c r="F14" s="108">
        <v>19</v>
      </c>
      <c r="G14" s="58">
        <v>827908</v>
      </c>
      <c r="H14" s="59">
        <v>0.44444444444444442</v>
      </c>
      <c r="I14" s="60">
        <v>0.46185403679065035</v>
      </c>
    </row>
    <row r="15" spans="1:9" x14ac:dyDescent="0.35">
      <c r="A15" s="134" t="s">
        <v>103</v>
      </c>
      <c r="B15" s="107">
        <v>28</v>
      </c>
      <c r="C15" s="108">
        <v>116</v>
      </c>
      <c r="D15" s="57">
        <v>7203740</v>
      </c>
      <c r="E15" s="108">
        <v>17</v>
      </c>
      <c r="F15" s="108">
        <v>65</v>
      </c>
      <c r="G15" s="58">
        <v>4229365</v>
      </c>
      <c r="H15" s="59">
        <v>0.6071428571428571</v>
      </c>
      <c r="I15" s="60">
        <v>0.58710683617121107</v>
      </c>
    </row>
    <row r="16" spans="1:9" x14ac:dyDescent="0.35">
      <c r="A16" s="134" t="s">
        <v>104</v>
      </c>
      <c r="B16" s="107">
        <v>55</v>
      </c>
      <c r="C16" s="108">
        <v>194</v>
      </c>
      <c r="D16" s="57">
        <v>11415644</v>
      </c>
      <c r="E16" s="108">
        <v>28</v>
      </c>
      <c r="F16" s="108">
        <v>93</v>
      </c>
      <c r="G16" s="58">
        <v>5630978</v>
      </c>
      <c r="H16" s="59">
        <v>0.50909090909090904</v>
      </c>
      <c r="I16" s="60">
        <v>0.49326853570416174</v>
      </c>
    </row>
    <row r="17" spans="1:9" ht="28.5" x14ac:dyDescent="0.35">
      <c r="A17" s="134" t="s">
        <v>198</v>
      </c>
      <c r="B17" s="107">
        <v>12</v>
      </c>
      <c r="C17" s="108">
        <v>33</v>
      </c>
      <c r="D17" s="57">
        <v>1573453</v>
      </c>
      <c r="E17" s="108">
        <v>6</v>
      </c>
      <c r="F17" s="108">
        <v>21</v>
      </c>
      <c r="G17" s="58">
        <v>742926</v>
      </c>
      <c r="H17" s="59">
        <v>0.5</v>
      </c>
      <c r="I17" s="60">
        <v>0.47216281642985203</v>
      </c>
    </row>
    <row r="18" spans="1:9" x14ac:dyDescent="0.35">
      <c r="A18" s="134" t="s">
        <v>84</v>
      </c>
      <c r="B18" s="107">
        <v>98</v>
      </c>
      <c r="C18" s="108">
        <v>405</v>
      </c>
      <c r="D18" s="57">
        <v>22114985</v>
      </c>
      <c r="E18" s="108">
        <v>45</v>
      </c>
      <c r="F18" s="108">
        <v>206</v>
      </c>
      <c r="G18" s="58">
        <v>10092727</v>
      </c>
      <c r="H18" s="59">
        <v>0.45918367346938777</v>
      </c>
      <c r="I18" s="60">
        <v>0.45637503258537143</v>
      </c>
    </row>
    <row r="19" spans="1:9" x14ac:dyDescent="0.35">
      <c r="A19" s="134" t="s">
        <v>105</v>
      </c>
      <c r="B19" s="107">
        <v>10</v>
      </c>
      <c r="C19" s="108">
        <v>59</v>
      </c>
      <c r="D19" s="57">
        <v>2101373</v>
      </c>
      <c r="E19" s="108">
        <v>6</v>
      </c>
      <c r="F19" s="108">
        <v>43</v>
      </c>
      <c r="G19" s="58">
        <v>963096</v>
      </c>
      <c r="H19" s="59">
        <v>0.6</v>
      </c>
      <c r="I19" s="60">
        <v>0.45831749051691439</v>
      </c>
    </row>
    <row r="20" spans="1:9" x14ac:dyDescent="0.35">
      <c r="A20" s="134" t="s">
        <v>106</v>
      </c>
      <c r="B20" s="107">
        <v>28</v>
      </c>
      <c r="C20" s="108">
        <v>131</v>
      </c>
      <c r="D20" s="57">
        <v>5810659</v>
      </c>
      <c r="E20" s="108">
        <v>19</v>
      </c>
      <c r="F20" s="108">
        <v>96</v>
      </c>
      <c r="G20" s="58">
        <v>3091023</v>
      </c>
      <c r="H20" s="59">
        <v>0.6785714285714286</v>
      </c>
      <c r="I20" s="60">
        <v>0.53195739071936587</v>
      </c>
    </row>
    <row r="21" spans="1:9" ht="14.35" customHeight="1" x14ac:dyDescent="0.35">
      <c r="A21" s="134" t="s">
        <v>107</v>
      </c>
      <c r="B21" s="107">
        <v>4</v>
      </c>
      <c r="C21" s="108">
        <v>14</v>
      </c>
      <c r="D21" s="57">
        <v>985045</v>
      </c>
      <c r="E21" s="108">
        <v>2</v>
      </c>
      <c r="F21" s="108">
        <v>11</v>
      </c>
      <c r="G21" s="58">
        <v>550453</v>
      </c>
      <c r="H21" s="59">
        <v>0.5</v>
      </c>
      <c r="I21" s="60">
        <v>0.55881000360389632</v>
      </c>
    </row>
    <row r="22" spans="1:9" ht="28.5" x14ac:dyDescent="0.35">
      <c r="A22" s="134" t="s">
        <v>199</v>
      </c>
      <c r="B22" s="107">
        <v>46</v>
      </c>
      <c r="C22" s="108">
        <v>194</v>
      </c>
      <c r="D22" s="57">
        <v>9564350</v>
      </c>
      <c r="E22" s="108">
        <v>24</v>
      </c>
      <c r="F22" s="108">
        <v>97</v>
      </c>
      <c r="G22" s="58">
        <v>4055495</v>
      </c>
      <c r="H22" s="59">
        <v>0.52173913043478259</v>
      </c>
      <c r="I22" s="60">
        <v>0.42402201926947464</v>
      </c>
    </row>
    <row r="23" spans="1:9" x14ac:dyDescent="0.35">
      <c r="A23" s="134" t="s">
        <v>108</v>
      </c>
      <c r="B23" s="107">
        <v>14</v>
      </c>
      <c r="C23" s="108">
        <v>49</v>
      </c>
      <c r="D23" s="57">
        <v>2356693</v>
      </c>
      <c r="E23" s="108">
        <v>6</v>
      </c>
      <c r="F23" s="108">
        <v>22</v>
      </c>
      <c r="G23" s="58">
        <v>839713</v>
      </c>
      <c r="H23" s="59">
        <v>0.42857142857142855</v>
      </c>
      <c r="I23" s="60">
        <v>0.35630987998861113</v>
      </c>
    </row>
    <row r="24" spans="1:9" x14ac:dyDescent="0.35">
      <c r="A24" s="134" t="s">
        <v>109</v>
      </c>
      <c r="B24" s="107">
        <v>19</v>
      </c>
      <c r="C24" s="108">
        <v>96</v>
      </c>
      <c r="D24" s="57">
        <v>4371666</v>
      </c>
      <c r="E24" s="108">
        <v>10</v>
      </c>
      <c r="F24" s="108">
        <v>47</v>
      </c>
      <c r="G24" s="58">
        <v>1956135</v>
      </c>
      <c r="H24" s="59">
        <v>0.52631578947368418</v>
      </c>
      <c r="I24" s="60">
        <v>0.44745755965803424</v>
      </c>
    </row>
    <row r="25" spans="1:9" ht="28.5" x14ac:dyDescent="0.35">
      <c r="A25" s="134" t="s">
        <v>200</v>
      </c>
      <c r="B25" s="107">
        <v>30</v>
      </c>
      <c r="C25" s="108">
        <v>76</v>
      </c>
      <c r="D25" s="57">
        <v>4827422</v>
      </c>
      <c r="E25" s="108">
        <v>13</v>
      </c>
      <c r="F25" s="108">
        <v>39</v>
      </c>
      <c r="G25" s="58">
        <v>2358238</v>
      </c>
      <c r="H25" s="59">
        <v>0.43333333333333335</v>
      </c>
      <c r="I25" s="60">
        <v>0.48850877341985016</v>
      </c>
    </row>
    <row r="26" spans="1:9" x14ac:dyDescent="0.35">
      <c r="A26" s="134" t="s">
        <v>280</v>
      </c>
      <c r="B26" s="107">
        <v>1</v>
      </c>
      <c r="C26" s="108">
        <v>1</v>
      </c>
      <c r="D26" s="57">
        <v>98815</v>
      </c>
      <c r="E26" s="108">
        <v>1</v>
      </c>
      <c r="F26" s="108">
        <v>1</v>
      </c>
      <c r="G26" s="58">
        <v>98815</v>
      </c>
      <c r="H26" s="59">
        <v>1</v>
      </c>
      <c r="I26" s="60">
        <v>1</v>
      </c>
    </row>
    <row r="27" spans="1:9" x14ac:dyDescent="0.35">
      <c r="A27" s="134" t="s">
        <v>201</v>
      </c>
      <c r="B27" s="107">
        <v>22</v>
      </c>
      <c r="C27" s="108">
        <v>69</v>
      </c>
      <c r="D27" s="57">
        <v>4666866</v>
      </c>
      <c r="E27" s="108">
        <v>9</v>
      </c>
      <c r="F27" s="108">
        <v>36</v>
      </c>
      <c r="G27" s="58">
        <v>1984784</v>
      </c>
      <c r="H27" s="59">
        <v>0.40909090909090912</v>
      </c>
      <c r="I27" s="60">
        <v>0.42529269106933859</v>
      </c>
    </row>
    <row r="28" spans="1:9" ht="14.35" customHeight="1" x14ac:dyDescent="0.35">
      <c r="A28" s="134" t="s">
        <v>202</v>
      </c>
      <c r="B28" s="107">
        <v>14</v>
      </c>
      <c r="C28" s="108">
        <v>63</v>
      </c>
      <c r="D28" s="57">
        <v>3572057</v>
      </c>
      <c r="E28" s="108">
        <v>7</v>
      </c>
      <c r="F28" s="108">
        <v>44</v>
      </c>
      <c r="G28" s="58">
        <v>1708984</v>
      </c>
      <c r="H28" s="59">
        <v>0.5</v>
      </c>
      <c r="I28" s="60">
        <v>0.47843133522225428</v>
      </c>
    </row>
    <row r="29" spans="1:9" x14ac:dyDescent="0.35">
      <c r="A29" s="134" t="s">
        <v>110</v>
      </c>
      <c r="B29" s="107">
        <v>11</v>
      </c>
      <c r="C29" s="108">
        <v>31</v>
      </c>
      <c r="D29" s="57">
        <v>1583230</v>
      </c>
      <c r="E29" s="108">
        <v>6</v>
      </c>
      <c r="F29" s="108">
        <v>16</v>
      </c>
      <c r="G29" s="58">
        <v>837379</v>
      </c>
      <c r="H29" s="59">
        <v>0.54545454545454541</v>
      </c>
      <c r="I29" s="60">
        <v>0.52890546540932148</v>
      </c>
    </row>
    <row r="30" spans="1:9" x14ac:dyDescent="0.35">
      <c r="A30" s="134" t="s">
        <v>111</v>
      </c>
      <c r="B30" s="107">
        <v>18</v>
      </c>
      <c r="C30" s="108">
        <v>81</v>
      </c>
      <c r="D30" s="57">
        <v>3897701</v>
      </c>
      <c r="E30" s="108">
        <v>8</v>
      </c>
      <c r="F30" s="108">
        <v>39</v>
      </c>
      <c r="G30" s="58">
        <v>1739827</v>
      </c>
      <c r="H30" s="59">
        <v>0.44444444444444442</v>
      </c>
      <c r="I30" s="60">
        <v>0.44637261811514017</v>
      </c>
    </row>
    <row r="31" spans="1:9" x14ac:dyDescent="0.35">
      <c r="A31" s="134" t="s">
        <v>112</v>
      </c>
      <c r="B31" s="107">
        <v>8</v>
      </c>
      <c r="C31" s="108">
        <v>37</v>
      </c>
      <c r="D31" s="57">
        <v>1406351</v>
      </c>
      <c r="E31" s="108">
        <v>7</v>
      </c>
      <c r="F31" s="108">
        <v>33</v>
      </c>
      <c r="G31" s="58">
        <v>1029140</v>
      </c>
      <c r="H31" s="59">
        <v>0.875</v>
      </c>
      <c r="I31" s="60">
        <v>0.73178033079935234</v>
      </c>
    </row>
    <row r="32" spans="1:9" x14ac:dyDescent="0.35">
      <c r="A32" s="134" t="s">
        <v>113</v>
      </c>
      <c r="B32" s="107">
        <v>10</v>
      </c>
      <c r="C32" s="108">
        <v>34</v>
      </c>
      <c r="D32" s="57">
        <v>2008559</v>
      </c>
      <c r="E32" s="108">
        <v>3</v>
      </c>
      <c r="F32" s="108">
        <v>12</v>
      </c>
      <c r="G32" s="58">
        <v>538261</v>
      </c>
      <c r="H32" s="59">
        <v>0.3</v>
      </c>
      <c r="I32" s="60">
        <v>0.26798366391029588</v>
      </c>
    </row>
    <row r="33" spans="1:9" x14ac:dyDescent="0.35">
      <c r="A33" s="134" t="s">
        <v>203</v>
      </c>
      <c r="B33" s="107">
        <v>27</v>
      </c>
      <c r="C33" s="108">
        <v>116</v>
      </c>
      <c r="D33" s="57">
        <v>7650127</v>
      </c>
      <c r="E33" s="108">
        <v>9</v>
      </c>
      <c r="F33" s="108">
        <v>43</v>
      </c>
      <c r="G33" s="58">
        <v>2968818</v>
      </c>
      <c r="H33" s="59">
        <v>0.33333333333333331</v>
      </c>
      <c r="I33" s="60">
        <v>0.38807434177236533</v>
      </c>
    </row>
    <row r="34" spans="1:9" x14ac:dyDescent="0.35">
      <c r="A34" s="134" t="s">
        <v>114</v>
      </c>
      <c r="B34" s="107">
        <v>30</v>
      </c>
      <c r="C34" s="108">
        <v>111</v>
      </c>
      <c r="D34" s="57">
        <v>6678299</v>
      </c>
      <c r="E34" s="108">
        <v>12</v>
      </c>
      <c r="F34" s="108">
        <v>38</v>
      </c>
      <c r="G34" s="58">
        <v>2276540</v>
      </c>
      <c r="H34" s="59">
        <v>0.4</v>
      </c>
      <c r="I34" s="60">
        <v>0.34088620470571923</v>
      </c>
    </row>
    <row r="35" spans="1:9" ht="28.5" x14ac:dyDescent="0.35">
      <c r="A35" s="134" t="s">
        <v>292</v>
      </c>
      <c r="B35" s="107">
        <v>24</v>
      </c>
      <c r="C35" s="108">
        <v>82</v>
      </c>
      <c r="D35" s="57">
        <v>3403251</v>
      </c>
      <c r="E35" s="108">
        <v>13</v>
      </c>
      <c r="F35" s="108">
        <v>53</v>
      </c>
      <c r="G35" s="58">
        <v>1586636</v>
      </c>
      <c r="H35" s="59">
        <v>0.54166666666666663</v>
      </c>
      <c r="I35" s="60">
        <v>0.46621186624201388</v>
      </c>
    </row>
    <row r="36" spans="1:9" ht="28.5" x14ac:dyDescent="0.35">
      <c r="A36" s="134" t="s">
        <v>205</v>
      </c>
      <c r="B36" s="107">
        <v>10</v>
      </c>
      <c r="C36" s="108">
        <v>31</v>
      </c>
      <c r="D36" s="57">
        <v>1132727</v>
      </c>
      <c r="E36" s="108">
        <v>6</v>
      </c>
      <c r="F36" s="108">
        <v>21</v>
      </c>
      <c r="G36" s="58">
        <v>587293</v>
      </c>
      <c r="H36" s="59">
        <v>0.6</v>
      </c>
      <c r="I36" s="60">
        <v>0.5184770911261054</v>
      </c>
    </row>
    <row r="37" spans="1:9" x14ac:dyDescent="0.35">
      <c r="A37" s="134" t="s">
        <v>115</v>
      </c>
      <c r="B37" s="107">
        <v>49</v>
      </c>
      <c r="C37" s="108">
        <v>168</v>
      </c>
      <c r="D37" s="57">
        <v>7877695</v>
      </c>
      <c r="E37" s="108">
        <v>29</v>
      </c>
      <c r="F37" s="108">
        <v>104</v>
      </c>
      <c r="G37" s="58">
        <v>3804547</v>
      </c>
      <c r="H37" s="59">
        <v>0.59183673469387754</v>
      </c>
      <c r="I37" s="60">
        <v>0.48295180252599268</v>
      </c>
    </row>
    <row r="38" spans="1:9" x14ac:dyDescent="0.35">
      <c r="A38" s="134" t="s">
        <v>116</v>
      </c>
      <c r="B38" s="107">
        <v>6</v>
      </c>
      <c r="C38" s="108">
        <v>16</v>
      </c>
      <c r="D38" s="57">
        <v>840694</v>
      </c>
      <c r="E38" s="108">
        <v>2</v>
      </c>
      <c r="F38" s="108">
        <v>7</v>
      </c>
      <c r="G38" s="58">
        <v>112179</v>
      </c>
      <c r="H38" s="59">
        <v>0.33333333333333331</v>
      </c>
      <c r="I38" s="60">
        <v>0.13343618486631284</v>
      </c>
    </row>
    <row r="39" spans="1:9" x14ac:dyDescent="0.35">
      <c r="A39" s="134" t="s">
        <v>117</v>
      </c>
      <c r="B39" s="107">
        <v>3</v>
      </c>
      <c r="C39" s="108">
        <v>7</v>
      </c>
      <c r="D39" s="57">
        <v>598655</v>
      </c>
      <c r="E39" s="108">
        <v>3</v>
      </c>
      <c r="F39" s="108">
        <v>7</v>
      </c>
      <c r="G39" s="58">
        <v>549655</v>
      </c>
      <c r="H39" s="59">
        <v>1</v>
      </c>
      <c r="I39" s="60">
        <v>0.91814985258621407</v>
      </c>
    </row>
    <row r="40" spans="1:9" x14ac:dyDescent="0.35">
      <c r="A40" s="134" t="s">
        <v>118</v>
      </c>
      <c r="B40" s="107">
        <v>81</v>
      </c>
      <c r="C40" s="108">
        <v>231</v>
      </c>
      <c r="D40" s="57">
        <v>12258412</v>
      </c>
      <c r="E40" s="108">
        <v>47</v>
      </c>
      <c r="F40" s="108">
        <v>129</v>
      </c>
      <c r="G40" s="58">
        <v>6039842</v>
      </c>
      <c r="H40" s="59">
        <v>0.58024691358024694</v>
      </c>
      <c r="I40" s="60">
        <v>0.49270998560009244</v>
      </c>
    </row>
    <row r="41" spans="1:9" x14ac:dyDescent="0.35">
      <c r="A41" s="134" t="s">
        <v>119</v>
      </c>
      <c r="B41" s="107">
        <v>18</v>
      </c>
      <c r="C41" s="108">
        <v>70</v>
      </c>
      <c r="D41" s="57">
        <v>3836152</v>
      </c>
      <c r="E41" s="108">
        <v>7</v>
      </c>
      <c r="F41" s="108">
        <v>26</v>
      </c>
      <c r="G41" s="58">
        <v>1571215</v>
      </c>
      <c r="H41" s="59">
        <v>0.3888888888888889</v>
      </c>
      <c r="I41" s="60">
        <v>0.40958100721764934</v>
      </c>
    </row>
    <row r="42" spans="1:9" ht="28.5" x14ac:dyDescent="0.35">
      <c r="A42" s="134" t="s">
        <v>206</v>
      </c>
      <c r="B42" s="107">
        <v>15</v>
      </c>
      <c r="C42" s="108">
        <v>51</v>
      </c>
      <c r="D42" s="57">
        <v>3528741</v>
      </c>
      <c r="E42" s="108">
        <v>9</v>
      </c>
      <c r="F42" s="108">
        <v>33</v>
      </c>
      <c r="G42" s="58">
        <v>2100855</v>
      </c>
      <c r="H42" s="59">
        <v>0.6</v>
      </c>
      <c r="I42" s="60">
        <v>0.59535539729325559</v>
      </c>
    </row>
    <row r="43" spans="1:9" ht="28.5" x14ac:dyDescent="0.35">
      <c r="A43" s="134" t="s">
        <v>207</v>
      </c>
      <c r="B43" s="107">
        <v>6</v>
      </c>
      <c r="C43" s="108">
        <v>30</v>
      </c>
      <c r="D43" s="57">
        <v>1174567</v>
      </c>
      <c r="E43" s="108">
        <v>1</v>
      </c>
      <c r="F43" s="108">
        <v>6</v>
      </c>
      <c r="G43" s="58">
        <v>199654</v>
      </c>
      <c r="H43" s="59">
        <v>0.16666666666666666</v>
      </c>
      <c r="I43" s="60">
        <v>0.16998093765617459</v>
      </c>
    </row>
    <row r="44" spans="1:9" x14ac:dyDescent="0.35">
      <c r="A44" s="134" t="s">
        <v>121</v>
      </c>
      <c r="B44" s="107">
        <v>54</v>
      </c>
      <c r="C44" s="108">
        <v>140</v>
      </c>
      <c r="D44" s="57">
        <v>10036457</v>
      </c>
      <c r="E44" s="108">
        <v>30</v>
      </c>
      <c r="F44" s="108">
        <v>74</v>
      </c>
      <c r="G44" s="58">
        <v>4777707</v>
      </c>
      <c r="H44" s="59">
        <v>0.55555555555555558</v>
      </c>
      <c r="I44" s="60">
        <v>0.47603521840426355</v>
      </c>
    </row>
    <row r="45" spans="1:9" x14ac:dyDescent="0.35">
      <c r="A45" s="134" t="s">
        <v>122</v>
      </c>
      <c r="B45" s="107">
        <v>12</v>
      </c>
      <c r="C45" s="108">
        <v>51</v>
      </c>
      <c r="D45" s="57">
        <v>2807309</v>
      </c>
      <c r="E45" s="108">
        <v>5</v>
      </c>
      <c r="F45" s="108">
        <v>21</v>
      </c>
      <c r="G45" s="58">
        <v>967033</v>
      </c>
      <c r="H45" s="59">
        <v>0.41666666666666669</v>
      </c>
      <c r="I45" s="60">
        <v>0.34446973952635779</v>
      </c>
    </row>
    <row r="46" spans="1:9" ht="28.5" x14ac:dyDescent="0.35">
      <c r="A46" s="134" t="s">
        <v>208</v>
      </c>
      <c r="B46" s="107">
        <v>25</v>
      </c>
      <c r="C46" s="108">
        <v>121</v>
      </c>
      <c r="D46" s="57">
        <v>5537900</v>
      </c>
      <c r="E46" s="108">
        <v>7</v>
      </c>
      <c r="F46" s="108">
        <v>41</v>
      </c>
      <c r="G46" s="58">
        <v>1281162</v>
      </c>
      <c r="H46" s="59">
        <v>0.28000000000000003</v>
      </c>
      <c r="I46" s="60">
        <v>0.23134437241553657</v>
      </c>
    </row>
    <row r="47" spans="1:9" x14ac:dyDescent="0.35">
      <c r="A47" s="134" t="s">
        <v>123</v>
      </c>
      <c r="B47" s="107">
        <v>3</v>
      </c>
      <c r="C47" s="108">
        <v>8</v>
      </c>
      <c r="D47" s="57">
        <v>386331</v>
      </c>
      <c r="E47" s="108">
        <v>2</v>
      </c>
      <c r="F47" s="108">
        <v>7</v>
      </c>
      <c r="G47" s="58">
        <v>267624</v>
      </c>
      <c r="H47" s="59">
        <v>0.66666666666666663</v>
      </c>
      <c r="I47" s="60">
        <v>0.69273239786607854</v>
      </c>
    </row>
    <row r="48" spans="1:9" x14ac:dyDescent="0.35">
      <c r="A48" s="134" t="s">
        <v>124</v>
      </c>
      <c r="B48" s="107">
        <v>2</v>
      </c>
      <c r="C48" s="108">
        <v>6</v>
      </c>
      <c r="D48" s="57">
        <v>190311</v>
      </c>
      <c r="E48" s="108">
        <v>2</v>
      </c>
      <c r="F48" s="108">
        <v>6</v>
      </c>
      <c r="G48" s="58">
        <v>171280</v>
      </c>
      <c r="H48" s="59">
        <v>1</v>
      </c>
      <c r="I48" s="60">
        <v>0.90000052545570142</v>
      </c>
    </row>
    <row r="49" spans="1:9" x14ac:dyDescent="0.35">
      <c r="A49" s="134" t="s">
        <v>125</v>
      </c>
      <c r="B49" s="107">
        <v>18</v>
      </c>
      <c r="C49" s="108">
        <v>58</v>
      </c>
      <c r="D49" s="57">
        <v>3691503</v>
      </c>
      <c r="E49" s="108">
        <v>8</v>
      </c>
      <c r="F49" s="108">
        <v>29</v>
      </c>
      <c r="G49" s="58">
        <v>1207107</v>
      </c>
      <c r="H49" s="59">
        <v>0.44444444444444442</v>
      </c>
      <c r="I49" s="60">
        <v>0.32699607720757645</v>
      </c>
    </row>
    <row r="50" spans="1:9" ht="28.5" x14ac:dyDescent="0.35">
      <c r="A50" s="134" t="s">
        <v>209</v>
      </c>
      <c r="B50" s="107">
        <v>34</v>
      </c>
      <c r="C50" s="108">
        <v>147</v>
      </c>
      <c r="D50" s="57">
        <v>6960263</v>
      </c>
      <c r="E50" s="108">
        <v>18</v>
      </c>
      <c r="F50" s="108">
        <v>69</v>
      </c>
      <c r="G50" s="58">
        <v>3416531</v>
      </c>
      <c r="H50" s="59">
        <v>0.52941176470588236</v>
      </c>
      <c r="I50" s="60">
        <v>0.49086234241435994</v>
      </c>
    </row>
    <row r="51" spans="1:9" x14ac:dyDescent="0.35">
      <c r="A51" s="134" t="s">
        <v>126</v>
      </c>
      <c r="B51" s="107">
        <v>5</v>
      </c>
      <c r="C51" s="108">
        <v>28</v>
      </c>
      <c r="D51" s="57">
        <v>1250564</v>
      </c>
      <c r="E51" s="108">
        <v>2</v>
      </c>
      <c r="F51" s="108">
        <v>5</v>
      </c>
      <c r="G51" s="58">
        <v>158661</v>
      </c>
      <c r="H51" s="59">
        <v>0.4</v>
      </c>
      <c r="I51" s="60">
        <v>0.12687155555413399</v>
      </c>
    </row>
    <row r="52" spans="1:9" x14ac:dyDescent="0.35">
      <c r="A52" s="134" t="s">
        <v>127</v>
      </c>
      <c r="B52" s="107">
        <v>16</v>
      </c>
      <c r="C52" s="108">
        <v>76</v>
      </c>
      <c r="D52" s="57">
        <v>3354109</v>
      </c>
      <c r="E52" s="108">
        <v>8</v>
      </c>
      <c r="F52" s="108">
        <v>34</v>
      </c>
      <c r="G52" s="58">
        <v>1812958</v>
      </c>
      <c r="H52" s="59">
        <v>0.5</v>
      </c>
      <c r="I52" s="60">
        <v>0.54051851028097175</v>
      </c>
    </row>
    <row r="53" spans="1:9" x14ac:dyDescent="0.35">
      <c r="A53" s="134" t="s">
        <v>128</v>
      </c>
      <c r="B53" s="107">
        <v>18</v>
      </c>
      <c r="C53" s="108">
        <v>45</v>
      </c>
      <c r="D53" s="57">
        <v>2930941</v>
      </c>
      <c r="E53" s="108">
        <v>10</v>
      </c>
      <c r="F53" s="108">
        <v>23</v>
      </c>
      <c r="G53" s="58">
        <v>1396439</v>
      </c>
      <c r="H53" s="59">
        <v>0.55555555555555558</v>
      </c>
      <c r="I53" s="60">
        <v>0.47644732527880979</v>
      </c>
    </row>
    <row r="54" spans="1:9" x14ac:dyDescent="0.35">
      <c r="A54" s="134" t="s">
        <v>129</v>
      </c>
      <c r="B54" s="107">
        <v>17</v>
      </c>
      <c r="C54" s="108">
        <v>83</v>
      </c>
      <c r="D54" s="57">
        <v>3811310</v>
      </c>
      <c r="E54" s="108">
        <v>12</v>
      </c>
      <c r="F54" s="108">
        <v>55</v>
      </c>
      <c r="G54" s="58">
        <v>2041706</v>
      </c>
      <c r="H54" s="59">
        <v>0.70588235294117652</v>
      </c>
      <c r="I54" s="60">
        <v>0.53569665023312196</v>
      </c>
    </row>
    <row r="55" spans="1:9" x14ac:dyDescent="0.35">
      <c r="A55" s="134" t="s">
        <v>120</v>
      </c>
      <c r="B55" s="107">
        <v>29</v>
      </c>
      <c r="C55" s="108">
        <v>52</v>
      </c>
      <c r="D55" s="57">
        <v>3838844</v>
      </c>
      <c r="E55" s="108">
        <v>16</v>
      </c>
      <c r="F55" s="108">
        <v>28</v>
      </c>
      <c r="G55" s="58">
        <v>1634829</v>
      </c>
      <c r="H55" s="59">
        <v>0.55172413793103448</v>
      </c>
      <c r="I55" s="60">
        <v>0.42586492183584435</v>
      </c>
    </row>
    <row r="56" spans="1:9" x14ac:dyDescent="0.35">
      <c r="A56" s="134"/>
      <c r="B56" s="107"/>
      <c r="C56" s="108"/>
      <c r="D56" s="57"/>
      <c r="E56" s="108"/>
      <c r="F56" s="108"/>
      <c r="G56" s="58"/>
      <c r="H56" s="59"/>
      <c r="I56" s="60"/>
    </row>
    <row r="57" spans="1:9" s="113" customFormat="1" x14ac:dyDescent="0.35">
      <c r="A57" s="341" t="s">
        <v>72</v>
      </c>
      <c r="B57" s="333">
        <v>1084</v>
      </c>
      <c r="C57" s="334">
        <v>3892</v>
      </c>
      <c r="D57" s="67">
        <v>210915050</v>
      </c>
      <c r="E57" s="112">
        <v>560</v>
      </c>
      <c r="F57" s="112">
        <v>2015</v>
      </c>
      <c r="G57" s="338">
        <v>96443015</v>
      </c>
      <c r="H57" s="336">
        <v>0.51660516605166051</v>
      </c>
      <c r="I57" s="337">
        <v>0.45725999638242981</v>
      </c>
    </row>
    <row r="58" spans="1:9" s="113" customFormat="1" x14ac:dyDescent="0.35">
      <c r="B58" s="135"/>
      <c r="C58" s="135"/>
      <c r="D58" s="136"/>
      <c r="E58" s="137"/>
      <c r="F58" s="137"/>
      <c r="G58" s="138"/>
      <c r="H58" s="139"/>
      <c r="I58" s="139"/>
    </row>
    <row r="59" spans="1:9" s="146" customFormat="1" x14ac:dyDescent="0.35">
      <c r="A59" s="113" t="s">
        <v>252</v>
      </c>
      <c r="B59" s="140"/>
      <c r="C59" s="140"/>
      <c r="D59" s="141"/>
      <c r="E59" s="142"/>
      <c r="F59" s="142"/>
      <c r="G59" s="143"/>
      <c r="H59" s="144"/>
      <c r="I59" s="145"/>
    </row>
    <row r="60" spans="1:9" s="75" customFormat="1" x14ac:dyDescent="0.35">
      <c r="A60" s="114" t="s">
        <v>290</v>
      </c>
      <c r="B60" s="135"/>
      <c r="C60" s="135"/>
      <c r="D60" s="83"/>
      <c r="E60" s="137"/>
      <c r="F60" s="137"/>
      <c r="G60" s="85"/>
      <c r="H60" s="147"/>
      <c r="I60" s="147"/>
    </row>
    <row r="61" spans="1:9" x14ac:dyDescent="0.35">
      <c r="A61" s="114"/>
      <c r="B61" s="148"/>
      <c r="C61" s="148"/>
      <c r="D61" s="149"/>
      <c r="E61" s="150"/>
      <c r="F61" s="150"/>
      <c r="G61" s="151"/>
      <c r="H61" s="152"/>
      <c r="I61" s="152"/>
    </row>
    <row r="62" spans="1:9" x14ac:dyDescent="0.35">
      <c r="A62" s="153"/>
      <c r="B62" s="140"/>
      <c r="C62" s="140"/>
      <c r="D62" s="141"/>
      <c r="E62" s="142"/>
      <c r="F62" s="142"/>
      <c r="G62" s="143"/>
      <c r="H62" s="144"/>
      <c r="I62" s="145"/>
    </row>
    <row r="63" spans="1:9" x14ac:dyDescent="0.35">
      <c r="A63" s="413" t="s">
        <v>162</v>
      </c>
      <c r="B63" s="414"/>
      <c r="C63" s="414"/>
      <c r="D63" s="414"/>
      <c r="E63" s="414"/>
      <c r="F63" s="414"/>
      <c r="G63" s="414"/>
      <c r="H63" s="414"/>
      <c r="I63" s="415"/>
    </row>
    <row r="64" spans="1:9" x14ac:dyDescent="0.35">
      <c r="A64" s="122"/>
      <c r="B64" s="126"/>
      <c r="C64" s="126"/>
      <c r="E64" s="128"/>
      <c r="F64" s="128"/>
      <c r="H64" s="130"/>
      <c r="I64" s="130"/>
    </row>
    <row r="65" spans="1:9" x14ac:dyDescent="0.35">
      <c r="A65" s="435" t="s">
        <v>186</v>
      </c>
      <c r="B65" s="428" t="s">
        <v>132</v>
      </c>
      <c r="C65" s="429"/>
      <c r="D65" s="430"/>
      <c r="E65" s="427" t="s">
        <v>135</v>
      </c>
      <c r="F65" s="427"/>
      <c r="G65" s="427"/>
      <c r="H65" s="485" t="s">
        <v>66</v>
      </c>
      <c r="I65" s="487" t="s">
        <v>67</v>
      </c>
    </row>
    <row r="66" spans="1:9" ht="28.5" x14ac:dyDescent="0.35">
      <c r="A66" s="436"/>
      <c r="B66" s="97" t="s">
        <v>63</v>
      </c>
      <c r="C66" s="98" t="s">
        <v>64</v>
      </c>
      <c r="D66" s="50" t="s">
        <v>65</v>
      </c>
      <c r="E66" s="99" t="s">
        <v>63</v>
      </c>
      <c r="F66" s="99" t="s">
        <v>64</v>
      </c>
      <c r="G66" s="12" t="s">
        <v>65</v>
      </c>
      <c r="H66" s="484"/>
      <c r="I66" s="486"/>
    </row>
    <row r="67" spans="1:9" x14ac:dyDescent="0.35">
      <c r="A67" s="437"/>
      <c r="B67" s="101" t="s">
        <v>68</v>
      </c>
      <c r="C67" s="102" t="s">
        <v>68</v>
      </c>
      <c r="D67" s="53" t="s">
        <v>137</v>
      </c>
      <c r="E67" s="103" t="s">
        <v>68</v>
      </c>
      <c r="F67" s="103" t="s">
        <v>68</v>
      </c>
      <c r="G67" s="14" t="s">
        <v>137</v>
      </c>
      <c r="H67" s="132" t="s">
        <v>237</v>
      </c>
      <c r="I67" s="133" t="s">
        <v>237</v>
      </c>
    </row>
    <row r="68" spans="1:9" x14ac:dyDescent="0.35">
      <c r="A68" s="134" t="s">
        <v>101</v>
      </c>
      <c r="B68" s="107">
        <v>3</v>
      </c>
      <c r="C68" s="108">
        <v>9</v>
      </c>
      <c r="D68" s="57">
        <v>251759</v>
      </c>
      <c r="E68" s="108">
        <v>2</v>
      </c>
      <c r="F68" s="108">
        <v>6</v>
      </c>
      <c r="G68" s="58">
        <v>191319</v>
      </c>
      <c r="H68" s="59">
        <v>0.66666666666666663</v>
      </c>
      <c r="I68" s="60">
        <v>0.75992913858094446</v>
      </c>
    </row>
    <row r="69" spans="1:9" x14ac:dyDescent="0.35">
      <c r="A69" s="134" t="s">
        <v>197</v>
      </c>
      <c r="B69" s="107">
        <v>70</v>
      </c>
      <c r="C69" s="108">
        <v>131</v>
      </c>
      <c r="D69" s="57">
        <v>5509826</v>
      </c>
      <c r="E69" s="108">
        <v>41</v>
      </c>
      <c r="F69" s="108">
        <v>61</v>
      </c>
      <c r="G69" s="58">
        <v>3158965</v>
      </c>
      <c r="H69" s="59">
        <v>0.58571428571428574</v>
      </c>
      <c r="I69" s="60">
        <v>0.5733329872848979</v>
      </c>
    </row>
    <row r="70" spans="1:9" x14ac:dyDescent="0.35">
      <c r="A70" s="131" t="s">
        <v>102</v>
      </c>
      <c r="B70" s="107">
        <v>3</v>
      </c>
      <c r="C70" s="108">
        <v>8</v>
      </c>
      <c r="D70" s="57">
        <v>291235</v>
      </c>
      <c r="E70" s="108">
        <v>2</v>
      </c>
      <c r="F70" s="108">
        <v>6</v>
      </c>
      <c r="G70" s="58">
        <v>191286</v>
      </c>
      <c r="H70" s="59">
        <v>0.66666666666666663</v>
      </c>
      <c r="I70" s="60">
        <v>0.65680979277902729</v>
      </c>
    </row>
    <row r="71" spans="1:9" x14ac:dyDescent="0.35">
      <c r="A71" s="134" t="s">
        <v>103</v>
      </c>
      <c r="B71" s="107">
        <v>3</v>
      </c>
      <c r="C71" s="108">
        <v>10</v>
      </c>
      <c r="D71" s="57">
        <v>286623</v>
      </c>
      <c r="E71" s="108">
        <v>2</v>
      </c>
      <c r="F71" s="108">
        <v>5</v>
      </c>
      <c r="G71" s="58">
        <v>198286</v>
      </c>
      <c r="H71" s="59">
        <v>0.66666666666666663</v>
      </c>
      <c r="I71" s="60">
        <v>0.6918007277852789</v>
      </c>
    </row>
    <row r="72" spans="1:9" x14ac:dyDescent="0.35">
      <c r="A72" s="134" t="s">
        <v>104</v>
      </c>
      <c r="B72" s="107">
        <v>20</v>
      </c>
      <c r="C72" s="108">
        <v>48</v>
      </c>
      <c r="D72" s="57">
        <v>1569238</v>
      </c>
      <c r="E72" s="108">
        <v>10</v>
      </c>
      <c r="F72" s="108">
        <v>19</v>
      </c>
      <c r="G72" s="58">
        <v>700840</v>
      </c>
      <c r="H72" s="59">
        <v>0.5</v>
      </c>
      <c r="I72" s="60">
        <v>0.44661166757368864</v>
      </c>
    </row>
    <row r="73" spans="1:9" ht="28.5" x14ac:dyDescent="0.35">
      <c r="A73" s="134" t="s">
        <v>198</v>
      </c>
      <c r="B73" s="107">
        <v>7</v>
      </c>
      <c r="C73" s="108">
        <v>17</v>
      </c>
      <c r="D73" s="57">
        <v>615498</v>
      </c>
      <c r="E73" s="108">
        <v>3</v>
      </c>
      <c r="F73" s="108">
        <v>8</v>
      </c>
      <c r="G73" s="58">
        <v>243957</v>
      </c>
      <c r="H73" s="59">
        <v>0.42857142857142855</v>
      </c>
      <c r="I73" s="60">
        <v>0.39635709620502424</v>
      </c>
    </row>
    <row r="74" spans="1:9" x14ac:dyDescent="0.35">
      <c r="A74" s="134" t="s">
        <v>84</v>
      </c>
      <c r="B74" s="107">
        <v>23</v>
      </c>
      <c r="C74" s="108">
        <v>63</v>
      </c>
      <c r="D74" s="57">
        <v>1979804</v>
      </c>
      <c r="E74" s="108">
        <v>12</v>
      </c>
      <c r="F74" s="108">
        <v>32</v>
      </c>
      <c r="G74" s="58">
        <v>1044508</v>
      </c>
      <c r="H74" s="59">
        <v>0.52173913043478259</v>
      </c>
      <c r="I74" s="60">
        <v>0.5275815181704856</v>
      </c>
    </row>
    <row r="75" spans="1:9" x14ac:dyDescent="0.35">
      <c r="A75" s="134" t="s">
        <v>105</v>
      </c>
      <c r="B75" s="107">
        <v>4</v>
      </c>
      <c r="C75" s="108">
        <v>23</v>
      </c>
      <c r="D75" s="57">
        <v>389106</v>
      </c>
      <c r="E75" s="108">
        <v>3</v>
      </c>
      <c r="F75" s="108">
        <v>22</v>
      </c>
      <c r="G75" s="58">
        <v>263311</v>
      </c>
      <c r="H75" s="59">
        <v>0.75</v>
      </c>
      <c r="I75" s="60">
        <v>0.67670763236752962</v>
      </c>
    </row>
    <row r="76" spans="1:9" x14ac:dyDescent="0.35">
      <c r="A76" s="134" t="s">
        <v>106</v>
      </c>
      <c r="B76" s="107">
        <v>8</v>
      </c>
      <c r="C76" s="108">
        <v>23</v>
      </c>
      <c r="D76" s="57">
        <v>683088</v>
      </c>
      <c r="E76" s="108">
        <v>6</v>
      </c>
      <c r="F76" s="108">
        <v>20</v>
      </c>
      <c r="G76" s="58">
        <v>475510</v>
      </c>
      <c r="H76" s="59">
        <v>0.75</v>
      </c>
      <c r="I76" s="60">
        <v>0.69611821610100011</v>
      </c>
    </row>
    <row r="77" spans="1:9" ht="28.5" x14ac:dyDescent="0.35">
      <c r="A77" s="134" t="s">
        <v>199</v>
      </c>
      <c r="B77" s="107">
        <v>15</v>
      </c>
      <c r="C77" s="108">
        <v>52</v>
      </c>
      <c r="D77" s="57">
        <v>1333645</v>
      </c>
      <c r="E77" s="108">
        <v>11</v>
      </c>
      <c r="F77" s="108">
        <v>33</v>
      </c>
      <c r="G77" s="58">
        <v>990223</v>
      </c>
      <c r="H77" s="59">
        <v>0.73333333333333328</v>
      </c>
      <c r="I77" s="60">
        <v>0.7424936920994718</v>
      </c>
    </row>
    <row r="78" spans="1:9" x14ac:dyDescent="0.35">
      <c r="A78" s="134" t="s">
        <v>108</v>
      </c>
      <c r="B78" s="107">
        <v>8</v>
      </c>
      <c r="C78" s="108">
        <v>11</v>
      </c>
      <c r="D78" s="57">
        <v>708438</v>
      </c>
      <c r="E78" s="108">
        <v>3</v>
      </c>
      <c r="F78" s="108">
        <v>3</v>
      </c>
      <c r="G78" s="58">
        <v>237250</v>
      </c>
      <c r="H78" s="59">
        <v>0.375</v>
      </c>
      <c r="I78" s="60">
        <v>0.33489169129832108</v>
      </c>
    </row>
    <row r="79" spans="1:9" x14ac:dyDescent="0.35">
      <c r="A79" s="134" t="s">
        <v>109</v>
      </c>
      <c r="B79" s="107">
        <v>5</v>
      </c>
      <c r="C79" s="108">
        <v>16</v>
      </c>
      <c r="D79" s="57">
        <v>393455</v>
      </c>
      <c r="E79" s="108">
        <v>3</v>
      </c>
      <c r="F79" s="108">
        <v>5</v>
      </c>
      <c r="G79" s="58">
        <v>211425</v>
      </c>
      <c r="H79" s="59">
        <v>0.6</v>
      </c>
      <c r="I79" s="60">
        <v>0.53735497070821314</v>
      </c>
    </row>
    <row r="80" spans="1:9" ht="28.5" x14ac:dyDescent="0.35">
      <c r="A80" s="134" t="s">
        <v>200</v>
      </c>
      <c r="B80" s="107">
        <v>11</v>
      </c>
      <c r="C80" s="108">
        <v>23</v>
      </c>
      <c r="D80" s="57">
        <v>982847</v>
      </c>
      <c r="E80" s="108">
        <v>2</v>
      </c>
      <c r="F80" s="108">
        <v>6</v>
      </c>
      <c r="G80" s="58">
        <v>159417</v>
      </c>
      <c r="H80" s="59">
        <v>0.18181818181818182</v>
      </c>
      <c r="I80" s="60">
        <v>0.16219920292782092</v>
      </c>
    </row>
    <row r="81" spans="1:9" x14ac:dyDescent="0.35">
      <c r="A81" s="134" t="s">
        <v>280</v>
      </c>
      <c r="B81" s="107">
        <v>1</v>
      </c>
      <c r="C81" s="108">
        <v>1</v>
      </c>
      <c r="D81" s="57">
        <v>98815</v>
      </c>
      <c r="E81" s="108">
        <v>1</v>
      </c>
      <c r="F81" s="108">
        <v>1</v>
      </c>
      <c r="G81" s="58">
        <v>98815</v>
      </c>
      <c r="H81" s="59">
        <v>1</v>
      </c>
      <c r="I81" s="60">
        <v>1</v>
      </c>
    </row>
    <row r="82" spans="1:9" x14ac:dyDescent="0.35">
      <c r="A82" s="134" t="s">
        <v>201</v>
      </c>
      <c r="B82" s="107">
        <v>5</v>
      </c>
      <c r="C82" s="108">
        <v>9</v>
      </c>
      <c r="D82" s="57">
        <v>463529</v>
      </c>
      <c r="E82" s="108">
        <v>2</v>
      </c>
      <c r="F82" s="108">
        <v>3</v>
      </c>
      <c r="G82" s="58">
        <v>181992</v>
      </c>
      <c r="H82" s="59">
        <v>0.4</v>
      </c>
      <c r="I82" s="60">
        <v>0.39262268380187648</v>
      </c>
    </row>
    <row r="83" spans="1:9" ht="14.35" customHeight="1" x14ac:dyDescent="0.35">
      <c r="A83" s="134" t="s">
        <v>202</v>
      </c>
      <c r="B83" s="107">
        <v>4</v>
      </c>
      <c r="C83" s="108">
        <v>9</v>
      </c>
      <c r="D83" s="57">
        <v>270313</v>
      </c>
      <c r="E83" s="108">
        <v>2</v>
      </c>
      <c r="F83" s="108">
        <v>7</v>
      </c>
      <c r="G83" s="58">
        <v>108377</v>
      </c>
      <c r="H83" s="59">
        <v>0.5</v>
      </c>
      <c r="I83" s="60">
        <v>0.40093151272783772</v>
      </c>
    </row>
    <row r="84" spans="1:9" x14ac:dyDescent="0.35">
      <c r="A84" s="134" t="s">
        <v>110</v>
      </c>
      <c r="B84" s="107">
        <v>6</v>
      </c>
      <c r="C84" s="108">
        <v>10</v>
      </c>
      <c r="D84" s="57">
        <v>405442</v>
      </c>
      <c r="E84" s="108">
        <v>2</v>
      </c>
      <c r="F84" s="108">
        <v>2</v>
      </c>
      <c r="G84" s="58">
        <v>92236</v>
      </c>
      <c r="H84" s="59">
        <v>0.33333333333333331</v>
      </c>
      <c r="I84" s="60">
        <v>0.22749493145752042</v>
      </c>
    </row>
    <row r="85" spans="1:9" x14ac:dyDescent="0.35">
      <c r="A85" s="134" t="s">
        <v>111</v>
      </c>
      <c r="B85" s="107">
        <v>7</v>
      </c>
      <c r="C85" s="108">
        <v>27</v>
      </c>
      <c r="D85" s="57">
        <v>653283</v>
      </c>
      <c r="E85" s="108">
        <v>2</v>
      </c>
      <c r="F85" s="108">
        <v>10</v>
      </c>
      <c r="G85" s="58">
        <v>122242</v>
      </c>
      <c r="H85" s="59">
        <v>0.2857142857142857</v>
      </c>
      <c r="I85" s="60">
        <v>0.18711951788122452</v>
      </c>
    </row>
    <row r="86" spans="1:9" x14ac:dyDescent="0.35">
      <c r="A86" s="134" t="s">
        <v>112</v>
      </c>
      <c r="B86" s="107">
        <v>4</v>
      </c>
      <c r="C86" s="108">
        <v>20</v>
      </c>
      <c r="D86" s="57">
        <v>349160</v>
      </c>
      <c r="E86" s="108">
        <v>4</v>
      </c>
      <c r="F86" s="108">
        <v>20</v>
      </c>
      <c r="G86" s="58">
        <v>328860</v>
      </c>
      <c r="H86" s="59">
        <v>1</v>
      </c>
      <c r="I86" s="60">
        <v>0.94186046511627908</v>
      </c>
    </row>
    <row r="87" spans="1:9" x14ac:dyDescent="0.35">
      <c r="A87" s="134" t="s">
        <v>113</v>
      </c>
      <c r="B87" s="107">
        <v>3</v>
      </c>
      <c r="C87" s="108">
        <v>7</v>
      </c>
      <c r="D87" s="57">
        <v>261916</v>
      </c>
      <c r="E87" s="108">
        <v>1</v>
      </c>
      <c r="F87" s="108">
        <v>1</v>
      </c>
      <c r="G87" s="58">
        <v>98089</v>
      </c>
      <c r="H87" s="59">
        <v>0.33333333333333331</v>
      </c>
      <c r="I87" s="60">
        <v>0.37450556667023016</v>
      </c>
    </row>
    <row r="88" spans="1:9" x14ac:dyDescent="0.35">
      <c r="A88" s="134" t="s">
        <v>203</v>
      </c>
      <c r="B88" s="107">
        <v>6</v>
      </c>
      <c r="C88" s="108">
        <v>13</v>
      </c>
      <c r="D88" s="57">
        <v>536104</v>
      </c>
      <c r="E88" s="108">
        <v>1</v>
      </c>
      <c r="F88" s="108">
        <v>1</v>
      </c>
      <c r="G88" s="58">
        <v>90121</v>
      </c>
      <c r="H88" s="59">
        <v>0.16666666666666666</v>
      </c>
      <c r="I88" s="60">
        <v>0.16810357691791145</v>
      </c>
    </row>
    <row r="89" spans="1:9" x14ac:dyDescent="0.35">
      <c r="A89" s="134" t="s">
        <v>114</v>
      </c>
      <c r="B89" s="107">
        <v>6</v>
      </c>
      <c r="C89" s="108">
        <v>14</v>
      </c>
      <c r="D89" s="57">
        <v>426847</v>
      </c>
      <c r="E89" s="108">
        <v>2</v>
      </c>
      <c r="F89" s="108">
        <v>5</v>
      </c>
      <c r="G89" s="58">
        <v>178165</v>
      </c>
      <c r="H89" s="59">
        <v>0.33333333333333331</v>
      </c>
      <c r="I89" s="60">
        <v>0.41739780295984275</v>
      </c>
    </row>
    <row r="90" spans="1:9" ht="28.5" x14ac:dyDescent="0.35">
      <c r="A90" s="134" t="s">
        <v>204</v>
      </c>
      <c r="B90" s="107">
        <v>16</v>
      </c>
      <c r="C90" s="108">
        <v>56</v>
      </c>
      <c r="D90" s="57">
        <v>1425282</v>
      </c>
      <c r="E90" s="108">
        <v>9</v>
      </c>
      <c r="F90" s="108">
        <v>40</v>
      </c>
      <c r="G90" s="58">
        <v>758338</v>
      </c>
      <c r="H90" s="59">
        <v>0.5625</v>
      </c>
      <c r="I90" s="60">
        <v>0.53206172532874196</v>
      </c>
    </row>
    <row r="91" spans="1:9" ht="28.5" x14ac:dyDescent="0.35">
      <c r="A91" s="134" t="s">
        <v>205</v>
      </c>
      <c r="B91" s="107">
        <v>7</v>
      </c>
      <c r="C91" s="108">
        <v>15</v>
      </c>
      <c r="D91" s="57">
        <v>500519</v>
      </c>
      <c r="E91" s="108">
        <v>4</v>
      </c>
      <c r="F91" s="108">
        <v>10</v>
      </c>
      <c r="G91" s="58">
        <v>248717</v>
      </c>
      <c r="H91" s="59">
        <v>0.5714285714285714</v>
      </c>
      <c r="I91" s="60">
        <v>0.49691819890953193</v>
      </c>
    </row>
    <row r="92" spans="1:9" x14ac:dyDescent="0.35">
      <c r="A92" s="134" t="s">
        <v>115</v>
      </c>
      <c r="B92" s="107">
        <v>25</v>
      </c>
      <c r="C92" s="108">
        <v>68</v>
      </c>
      <c r="D92" s="57">
        <v>2209983</v>
      </c>
      <c r="E92" s="108">
        <v>17</v>
      </c>
      <c r="F92" s="108">
        <v>48</v>
      </c>
      <c r="G92" s="58">
        <v>1352092</v>
      </c>
      <c r="H92" s="59">
        <v>0.68</v>
      </c>
      <c r="I92" s="60">
        <v>0.61181104108040651</v>
      </c>
    </row>
    <row r="93" spans="1:9" x14ac:dyDescent="0.35">
      <c r="A93" s="134" t="s">
        <v>116</v>
      </c>
      <c r="B93" s="107">
        <v>4</v>
      </c>
      <c r="C93" s="108">
        <v>11</v>
      </c>
      <c r="D93" s="57">
        <v>290084</v>
      </c>
      <c r="E93" s="108">
        <v>2</v>
      </c>
      <c r="F93" s="108">
        <v>7</v>
      </c>
      <c r="G93" s="58">
        <v>112179</v>
      </c>
      <c r="H93" s="59">
        <v>0.5</v>
      </c>
      <c r="I93" s="60">
        <v>0.38671212476386152</v>
      </c>
    </row>
    <row r="94" spans="1:9" x14ac:dyDescent="0.35">
      <c r="A94" s="134" t="s">
        <v>117</v>
      </c>
      <c r="B94" s="107">
        <v>1</v>
      </c>
      <c r="C94" s="108">
        <v>3</v>
      </c>
      <c r="D94" s="57">
        <v>99586</v>
      </c>
      <c r="E94" s="108">
        <v>1</v>
      </c>
      <c r="F94" s="108">
        <v>3</v>
      </c>
      <c r="G94" s="58">
        <v>99586</v>
      </c>
      <c r="H94" s="59">
        <v>1</v>
      </c>
      <c r="I94" s="60">
        <v>1</v>
      </c>
    </row>
    <row r="95" spans="1:9" x14ac:dyDescent="0.35">
      <c r="A95" s="134" t="s">
        <v>118</v>
      </c>
      <c r="B95" s="107">
        <v>44</v>
      </c>
      <c r="C95" s="108">
        <v>94</v>
      </c>
      <c r="D95" s="57">
        <v>3740599</v>
      </c>
      <c r="E95" s="108">
        <v>27</v>
      </c>
      <c r="F95" s="108">
        <v>56</v>
      </c>
      <c r="G95" s="58">
        <v>2042074</v>
      </c>
      <c r="H95" s="59">
        <v>0.61363636363636365</v>
      </c>
      <c r="I95" s="60">
        <v>0.54592165586313846</v>
      </c>
    </row>
    <row r="96" spans="1:9" x14ac:dyDescent="0.35">
      <c r="A96" s="134" t="s">
        <v>119</v>
      </c>
      <c r="B96" s="107">
        <v>6</v>
      </c>
      <c r="C96" s="108">
        <v>19</v>
      </c>
      <c r="D96" s="57">
        <v>560019</v>
      </c>
      <c r="E96" s="108">
        <v>2</v>
      </c>
      <c r="F96" s="108">
        <v>5</v>
      </c>
      <c r="G96" s="58">
        <v>190951</v>
      </c>
      <c r="H96" s="59">
        <v>0.33333333333333331</v>
      </c>
      <c r="I96" s="60">
        <v>0.34097235986636165</v>
      </c>
    </row>
    <row r="97" spans="1:9" ht="28.5" x14ac:dyDescent="0.35">
      <c r="A97" s="134" t="s">
        <v>206</v>
      </c>
      <c r="B97" s="107">
        <v>2</v>
      </c>
      <c r="C97" s="108">
        <v>4</v>
      </c>
      <c r="D97" s="57">
        <v>193096</v>
      </c>
      <c r="E97" s="108">
        <v>1</v>
      </c>
      <c r="F97" s="108">
        <v>3</v>
      </c>
      <c r="G97" s="58">
        <v>84918</v>
      </c>
      <c r="H97" s="59">
        <v>0.5</v>
      </c>
      <c r="I97" s="60">
        <v>0.43977089116294488</v>
      </c>
    </row>
    <row r="98" spans="1:9" ht="28.5" x14ac:dyDescent="0.35">
      <c r="A98" s="134" t="s">
        <v>207</v>
      </c>
      <c r="B98" s="107">
        <v>2</v>
      </c>
      <c r="C98" s="108">
        <v>8</v>
      </c>
      <c r="D98" s="57">
        <v>163714</v>
      </c>
      <c r="E98" s="108">
        <v>0</v>
      </c>
      <c r="F98" s="108">
        <v>0</v>
      </c>
      <c r="G98" s="58">
        <v>0</v>
      </c>
      <c r="H98" s="59">
        <v>0</v>
      </c>
      <c r="I98" s="60">
        <v>0</v>
      </c>
    </row>
    <row r="99" spans="1:9" x14ac:dyDescent="0.35">
      <c r="A99" s="134" t="s">
        <v>121</v>
      </c>
      <c r="B99" s="107">
        <v>28</v>
      </c>
      <c r="C99" s="108">
        <v>49</v>
      </c>
      <c r="D99" s="57">
        <v>2440603</v>
      </c>
      <c r="E99" s="108">
        <v>17</v>
      </c>
      <c r="F99" s="108">
        <v>35</v>
      </c>
      <c r="G99" s="58">
        <v>1426261</v>
      </c>
      <c r="H99" s="59">
        <v>0.6071428571428571</v>
      </c>
      <c r="I99" s="60">
        <v>0.58438877605247552</v>
      </c>
    </row>
    <row r="100" spans="1:9" x14ac:dyDescent="0.35">
      <c r="A100" s="134" t="s">
        <v>122</v>
      </c>
      <c r="B100" s="107">
        <v>2</v>
      </c>
      <c r="C100" s="108">
        <v>4</v>
      </c>
      <c r="D100" s="57">
        <v>198083</v>
      </c>
      <c r="E100" s="108">
        <v>1</v>
      </c>
      <c r="F100" s="108">
        <v>3</v>
      </c>
      <c r="G100" s="58">
        <v>98545</v>
      </c>
      <c r="H100" s="59">
        <v>0.5</v>
      </c>
      <c r="I100" s="60">
        <v>0.49749347495746732</v>
      </c>
    </row>
    <row r="101" spans="1:9" ht="28.5" x14ac:dyDescent="0.35">
      <c r="A101" s="134" t="s">
        <v>208</v>
      </c>
      <c r="B101" s="107">
        <v>6</v>
      </c>
      <c r="C101" s="108">
        <v>26</v>
      </c>
      <c r="D101" s="57">
        <v>540454</v>
      </c>
      <c r="E101" s="108">
        <v>2</v>
      </c>
      <c r="F101" s="108">
        <v>12</v>
      </c>
      <c r="G101" s="58">
        <v>168570</v>
      </c>
      <c r="H101" s="59">
        <v>0.33333333333333331</v>
      </c>
      <c r="I101" s="60">
        <v>0.31190443590018763</v>
      </c>
    </row>
    <row r="102" spans="1:9" x14ac:dyDescent="0.35">
      <c r="A102" s="134" t="s">
        <v>123</v>
      </c>
      <c r="B102" s="107">
        <v>1</v>
      </c>
      <c r="C102" s="108">
        <v>1</v>
      </c>
      <c r="D102" s="57">
        <v>89201</v>
      </c>
      <c r="E102" s="108">
        <v>1</v>
      </c>
      <c r="F102" s="108">
        <v>1</v>
      </c>
      <c r="G102" s="58">
        <v>89201</v>
      </c>
      <c r="H102" s="59">
        <v>1</v>
      </c>
      <c r="I102" s="60">
        <v>1</v>
      </c>
    </row>
    <row r="103" spans="1:9" x14ac:dyDescent="0.35">
      <c r="A103" s="134" t="s">
        <v>124</v>
      </c>
      <c r="B103" s="107">
        <v>2</v>
      </c>
      <c r="C103" s="108">
        <v>6</v>
      </c>
      <c r="D103" s="57">
        <v>190311</v>
      </c>
      <c r="E103" s="108">
        <v>2</v>
      </c>
      <c r="F103" s="108">
        <v>6</v>
      </c>
      <c r="G103" s="58">
        <v>171280</v>
      </c>
      <c r="H103" s="59">
        <v>1</v>
      </c>
      <c r="I103" s="60">
        <v>0.90000052545570142</v>
      </c>
    </row>
    <row r="104" spans="1:9" x14ac:dyDescent="0.35">
      <c r="A104" s="134" t="s">
        <v>125</v>
      </c>
      <c r="B104" s="107">
        <v>7</v>
      </c>
      <c r="C104" s="108">
        <v>13</v>
      </c>
      <c r="D104" s="57">
        <v>624577</v>
      </c>
      <c r="E104" s="108">
        <v>4</v>
      </c>
      <c r="F104" s="108">
        <v>6</v>
      </c>
      <c r="G104" s="58">
        <v>377788</v>
      </c>
      <c r="H104" s="59">
        <v>0.5714285714285714</v>
      </c>
      <c r="I104" s="60">
        <v>0.60487017613520833</v>
      </c>
    </row>
    <row r="105" spans="1:9" ht="28.5" x14ac:dyDescent="0.35">
      <c r="A105" s="134" t="s">
        <v>209</v>
      </c>
      <c r="B105" s="107">
        <v>11</v>
      </c>
      <c r="C105" s="108">
        <v>39</v>
      </c>
      <c r="D105" s="57">
        <v>986668</v>
      </c>
      <c r="E105" s="108">
        <v>6</v>
      </c>
      <c r="F105" s="108">
        <v>16</v>
      </c>
      <c r="G105" s="58">
        <v>545150</v>
      </c>
      <c r="H105" s="59">
        <v>0.54545454545454541</v>
      </c>
      <c r="I105" s="60">
        <v>0.55251614524845238</v>
      </c>
    </row>
    <row r="106" spans="1:9" x14ac:dyDescent="0.35">
      <c r="A106" s="134" t="s">
        <v>126</v>
      </c>
      <c r="B106" s="107">
        <v>2</v>
      </c>
      <c r="C106" s="108">
        <v>5</v>
      </c>
      <c r="D106" s="57">
        <v>182084</v>
      </c>
      <c r="E106" s="108">
        <v>2</v>
      </c>
      <c r="F106" s="108">
        <v>5</v>
      </c>
      <c r="G106" s="58">
        <v>158661</v>
      </c>
      <c r="H106" s="59">
        <v>1</v>
      </c>
      <c r="I106" s="60">
        <v>0.87136156938555831</v>
      </c>
    </row>
    <row r="107" spans="1:9" x14ac:dyDescent="0.35">
      <c r="A107" s="134" t="s">
        <v>127</v>
      </c>
      <c r="B107" s="107">
        <v>4</v>
      </c>
      <c r="C107" s="108">
        <v>13</v>
      </c>
      <c r="D107" s="57">
        <v>338247</v>
      </c>
      <c r="E107" s="108">
        <v>2</v>
      </c>
      <c r="F107" s="108">
        <v>4</v>
      </c>
      <c r="G107" s="58">
        <v>153337</v>
      </c>
      <c r="H107" s="59">
        <v>0.5</v>
      </c>
      <c r="I107" s="60">
        <v>0.45332848480548238</v>
      </c>
    </row>
    <row r="108" spans="1:9" x14ac:dyDescent="0.35">
      <c r="A108" s="134" t="s">
        <v>128</v>
      </c>
      <c r="B108" s="107">
        <v>7</v>
      </c>
      <c r="C108" s="108">
        <v>15</v>
      </c>
      <c r="D108" s="57">
        <v>597928</v>
      </c>
      <c r="E108" s="108">
        <v>4</v>
      </c>
      <c r="F108" s="108">
        <v>8</v>
      </c>
      <c r="G108" s="58">
        <v>285346</v>
      </c>
      <c r="H108" s="59">
        <v>0.5714285714285714</v>
      </c>
      <c r="I108" s="60">
        <v>0.47722468257047673</v>
      </c>
    </row>
    <row r="109" spans="1:9" x14ac:dyDescent="0.35">
      <c r="A109" s="134" t="s">
        <v>129</v>
      </c>
      <c r="B109" s="107">
        <v>7</v>
      </c>
      <c r="C109" s="108">
        <v>24</v>
      </c>
      <c r="D109" s="57">
        <v>692649</v>
      </c>
      <c r="E109" s="108">
        <v>7</v>
      </c>
      <c r="F109" s="108">
        <v>24</v>
      </c>
      <c r="G109" s="58">
        <v>687658</v>
      </c>
      <c r="H109" s="59">
        <v>1</v>
      </c>
      <c r="I109" s="60">
        <v>0.99279433017300245</v>
      </c>
    </row>
    <row r="110" spans="1:9" x14ac:dyDescent="0.35">
      <c r="A110" s="134" t="s">
        <v>120</v>
      </c>
      <c r="B110" s="107">
        <v>21</v>
      </c>
      <c r="C110" s="108">
        <v>29</v>
      </c>
      <c r="D110" s="57">
        <v>1825663</v>
      </c>
      <c r="E110" s="108">
        <v>13</v>
      </c>
      <c r="F110" s="108">
        <v>21</v>
      </c>
      <c r="G110" s="58">
        <v>988697</v>
      </c>
      <c r="H110" s="59">
        <v>0.61904761904761907</v>
      </c>
      <c r="I110" s="60">
        <v>0.54155504055239112</v>
      </c>
    </row>
    <row r="111" spans="1:9" x14ac:dyDescent="0.35">
      <c r="A111" s="134"/>
      <c r="B111" s="107"/>
      <c r="C111" s="108"/>
      <c r="D111" s="57"/>
      <c r="E111" s="108"/>
      <c r="F111" s="108"/>
      <c r="G111" s="58"/>
      <c r="H111" s="59"/>
      <c r="I111" s="60"/>
    </row>
    <row r="112" spans="1:9" x14ac:dyDescent="0.35">
      <c r="A112" s="341" t="s">
        <v>72</v>
      </c>
      <c r="B112" s="333">
        <v>427</v>
      </c>
      <c r="C112" s="334">
        <v>1046</v>
      </c>
      <c r="D112" s="67">
        <v>36349321</v>
      </c>
      <c r="E112" s="112">
        <v>241</v>
      </c>
      <c r="F112" s="112">
        <v>589</v>
      </c>
      <c r="G112" s="338">
        <v>19404543</v>
      </c>
      <c r="H112" s="336">
        <v>0.56440281030444961</v>
      </c>
      <c r="I112" s="337">
        <v>0.53383508869395391</v>
      </c>
    </row>
    <row r="113" spans="1:9" x14ac:dyDescent="0.35">
      <c r="A113" s="113"/>
      <c r="B113" s="135"/>
      <c r="C113" s="135"/>
      <c r="D113" s="136"/>
      <c r="E113" s="137"/>
      <c r="F113" s="137"/>
      <c r="G113" s="138"/>
      <c r="H113" s="139"/>
      <c r="I113" s="139"/>
    </row>
    <row r="114" spans="1:9" x14ac:dyDescent="0.35">
      <c r="A114" s="113" t="s">
        <v>252</v>
      </c>
      <c r="B114" s="140"/>
      <c r="C114" s="140"/>
      <c r="D114" s="141"/>
      <c r="E114" s="142"/>
      <c r="F114" s="142"/>
      <c r="G114" s="143"/>
      <c r="H114" s="144"/>
      <c r="I114" s="145"/>
    </row>
    <row r="115" spans="1:9" x14ac:dyDescent="0.35">
      <c r="A115" s="114" t="s">
        <v>290</v>
      </c>
      <c r="B115" s="135"/>
      <c r="C115" s="135"/>
      <c r="D115" s="83"/>
      <c r="E115" s="137"/>
      <c r="F115" s="137"/>
      <c r="G115" s="85"/>
      <c r="H115" s="147"/>
      <c r="I115" s="147"/>
    </row>
    <row r="116" spans="1:9" x14ac:dyDescent="0.35">
      <c r="A116" s="114"/>
      <c r="B116" s="148"/>
      <c r="C116" s="148"/>
      <c r="D116" s="149"/>
      <c r="E116" s="150"/>
      <c r="F116" s="150"/>
      <c r="G116" s="151"/>
      <c r="H116" s="152"/>
      <c r="I116" s="152"/>
    </row>
    <row r="117" spans="1:9" x14ac:dyDescent="0.35">
      <c r="A117" s="153"/>
      <c r="B117" s="140"/>
      <c r="C117" s="140"/>
      <c r="D117" s="141"/>
      <c r="E117" s="142"/>
      <c r="F117" s="142"/>
      <c r="G117" s="143"/>
      <c r="H117" s="144"/>
      <c r="I117" s="145"/>
    </row>
    <row r="118" spans="1:9" x14ac:dyDescent="0.35">
      <c r="A118" s="413" t="s">
        <v>163</v>
      </c>
      <c r="B118" s="414"/>
      <c r="C118" s="414"/>
      <c r="D118" s="414"/>
      <c r="E118" s="414"/>
      <c r="F118" s="414"/>
      <c r="G118" s="414"/>
      <c r="H118" s="414"/>
      <c r="I118" s="415"/>
    </row>
    <row r="119" spans="1:9" x14ac:dyDescent="0.35">
      <c r="A119" s="122"/>
      <c r="B119" s="126"/>
      <c r="C119" s="126"/>
      <c r="E119" s="128"/>
      <c r="F119" s="128"/>
      <c r="H119" s="130"/>
      <c r="I119" s="130"/>
    </row>
    <row r="120" spans="1:9" x14ac:dyDescent="0.35">
      <c r="A120" s="435" t="s">
        <v>186</v>
      </c>
      <c r="B120" s="428" t="s">
        <v>132</v>
      </c>
      <c r="C120" s="429"/>
      <c r="D120" s="430"/>
      <c r="E120" s="427" t="s">
        <v>135</v>
      </c>
      <c r="F120" s="427"/>
      <c r="G120" s="427"/>
      <c r="H120" s="485" t="s">
        <v>66</v>
      </c>
      <c r="I120" s="487" t="s">
        <v>67</v>
      </c>
    </row>
    <row r="121" spans="1:9" ht="28.5" x14ac:dyDescent="0.35">
      <c r="A121" s="436"/>
      <c r="B121" s="97" t="s">
        <v>63</v>
      </c>
      <c r="C121" s="98" t="s">
        <v>64</v>
      </c>
      <c r="D121" s="50" t="s">
        <v>65</v>
      </c>
      <c r="E121" s="99" t="s">
        <v>63</v>
      </c>
      <c r="F121" s="99" t="s">
        <v>64</v>
      </c>
      <c r="G121" s="12" t="s">
        <v>65</v>
      </c>
      <c r="H121" s="484"/>
      <c r="I121" s="486"/>
    </row>
    <row r="122" spans="1:9" x14ac:dyDescent="0.35">
      <c r="A122" s="437"/>
      <c r="B122" s="101" t="s">
        <v>68</v>
      </c>
      <c r="C122" s="102" t="s">
        <v>68</v>
      </c>
      <c r="D122" s="53" t="s">
        <v>137</v>
      </c>
      <c r="E122" s="103" t="s">
        <v>68</v>
      </c>
      <c r="F122" s="103" t="s">
        <v>68</v>
      </c>
      <c r="G122" s="14" t="s">
        <v>137</v>
      </c>
      <c r="H122" s="132" t="s">
        <v>237</v>
      </c>
      <c r="I122" s="133" t="s">
        <v>237</v>
      </c>
    </row>
    <row r="123" spans="1:9" x14ac:dyDescent="0.35">
      <c r="A123" s="134" t="s">
        <v>101</v>
      </c>
      <c r="B123" s="107">
        <v>5</v>
      </c>
      <c r="C123" s="108">
        <v>39</v>
      </c>
      <c r="D123" s="57">
        <v>1648456</v>
      </c>
      <c r="E123" s="108">
        <v>2</v>
      </c>
      <c r="F123" s="108">
        <v>19</v>
      </c>
      <c r="G123" s="58">
        <v>601488</v>
      </c>
      <c r="H123" s="59">
        <v>0.4</v>
      </c>
      <c r="I123" s="60">
        <v>0.3648796206874797</v>
      </c>
    </row>
    <row r="124" spans="1:9" x14ac:dyDescent="0.35">
      <c r="A124" s="134" t="s">
        <v>197</v>
      </c>
      <c r="B124" s="107">
        <v>67</v>
      </c>
      <c r="C124" s="108">
        <v>259</v>
      </c>
      <c r="D124" s="57">
        <v>18378663</v>
      </c>
      <c r="E124" s="108">
        <v>36</v>
      </c>
      <c r="F124" s="108">
        <v>130</v>
      </c>
      <c r="G124" s="58">
        <v>8285725</v>
      </c>
      <c r="H124" s="59">
        <v>0.53731343283582089</v>
      </c>
      <c r="I124" s="60">
        <v>0.45083393715854087</v>
      </c>
    </row>
    <row r="125" spans="1:9" x14ac:dyDescent="0.35">
      <c r="A125" s="131" t="s">
        <v>102</v>
      </c>
      <c r="B125" s="107">
        <v>6</v>
      </c>
      <c r="C125" s="108">
        <v>35</v>
      </c>
      <c r="D125" s="57">
        <v>1501340</v>
      </c>
      <c r="E125" s="108">
        <v>2</v>
      </c>
      <c r="F125" s="108">
        <v>13</v>
      </c>
      <c r="G125" s="58">
        <v>636622</v>
      </c>
      <c r="H125" s="59">
        <v>0.33333333333333331</v>
      </c>
      <c r="I125" s="60">
        <v>0.42403586129724113</v>
      </c>
    </row>
    <row r="126" spans="1:9" x14ac:dyDescent="0.35">
      <c r="A126" s="134" t="s">
        <v>103</v>
      </c>
      <c r="B126" s="107">
        <v>25</v>
      </c>
      <c r="C126" s="108">
        <v>106</v>
      </c>
      <c r="D126" s="57">
        <v>6917117</v>
      </c>
      <c r="E126" s="108">
        <v>15</v>
      </c>
      <c r="F126" s="108">
        <v>60</v>
      </c>
      <c r="G126" s="58">
        <v>4031079</v>
      </c>
      <c r="H126" s="59">
        <v>0.6</v>
      </c>
      <c r="I126" s="60">
        <v>0.58276865925500465</v>
      </c>
    </row>
    <row r="127" spans="1:9" x14ac:dyDescent="0.35">
      <c r="A127" s="134" t="s">
        <v>104</v>
      </c>
      <c r="B127" s="107">
        <v>35</v>
      </c>
      <c r="C127" s="108">
        <v>146</v>
      </c>
      <c r="D127" s="57">
        <v>9846406</v>
      </c>
      <c r="E127" s="108">
        <v>18</v>
      </c>
      <c r="F127" s="108">
        <v>74</v>
      </c>
      <c r="G127" s="58">
        <v>4930138</v>
      </c>
      <c r="H127" s="59">
        <v>0.51428571428571423</v>
      </c>
      <c r="I127" s="60">
        <v>0.50070431790035874</v>
      </c>
    </row>
    <row r="128" spans="1:9" ht="28.5" x14ac:dyDescent="0.35">
      <c r="A128" s="134" t="s">
        <v>198</v>
      </c>
      <c r="B128" s="107">
        <v>5</v>
      </c>
      <c r="C128" s="108">
        <v>16</v>
      </c>
      <c r="D128" s="57">
        <v>957955</v>
      </c>
      <c r="E128" s="108">
        <v>3</v>
      </c>
      <c r="F128" s="108">
        <v>13</v>
      </c>
      <c r="G128" s="58">
        <v>498969</v>
      </c>
      <c r="H128" s="59">
        <v>0.6</v>
      </c>
      <c r="I128" s="60">
        <v>0.52086893434451509</v>
      </c>
    </row>
    <row r="129" spans="1:9" x14ac:dyDescent="0.35">
      <c r="A129" s="134" t="s">
        <v>84</v>
      </c>
      <c r="B129" s="107">
        <v>75</v>
      </c>
      <c r="C129" s="108">
        <v>342</v>
      </c>
      <c r="D129" s="57">
        <v>20135181</v>
      </c>
      <c r="E129" s="108">
        <v>33</v>
      </c>
      <c r="F129" s="108">
        <v>174</v>
      </c>
      <c r="G129" s="58">
        <v>9048219</v>
      </c>
      <c r="H129" s="59">
        <v>0.44</v>
      </c>
      <c r="I129" s="60">
        <v>0.44937361129259279</v>
      </c>
    </row>
    <row r="130" spans="1:9" x14ac:dyDescent="0.35">
      <c r="A130" s="134" t="s">
        <v>105</v>
      </c>
      <c r="B130" s="107">
        <v>6</v>
      </c>
      <c r="C130" s="108">
        <v>36</v>
      </c>
      <c r="D130" s="57">
        <v>1712267</v>
      </c>
      <c r="E130" s="108">
        <v>3</v>
      </c>
      <c r="F130" s="108">
        <v>21</v>
      </c>
      <c r="G130" s="58">
        <v>699785</v>
      </c>
      <c r="H130" s="59">
        <v>0.5</v>
      </c>
      <c r="I130" s="60">
        <v>0.40868918223618161</v>
      </c>
    </row>
    <row r="131" spans="1:9" x14ac:dyDescent="0.35">
      <c r="A131" s="134" t="s">
        <v>106</v>
      </c>
      <c r="B131" s="107">
        <v>20</v>
      </c>
      <c r="C131" s="108">
        <v>108</v>
      </c>
      <c r="D131" s="57">
        <v>5127571</v>
      </c>
      <c r="E131" s="108">
        <v>13</v>
      </c>
      <c r="F131" s="108">
        <v>76</v>
      </c>
      <c r="G131" s="58">
        <v>2615513</v>
      </c>
      <c r="H131" s="59">
        <v>0.65</v>
      </c>
      <c r="I131" s="60">
        <v>0.51008810994523524</v>
      </c>
    </row>
    <row r="132" spans="1:9" ht="14.35" customHeight="1" x14ac:dyDescent="0.35">
      <c r="A132" s="134" t="s">
        <v>107</v>
      </c>
      <c r="B132" s="107">
        <v>4</v>
      </c>
      <c r="C132" s="108">
        <v>14</v>
      </c>
      <c r="D132" s="57">
        <v>985045</v>
      </c>
      <c r="E132" s="108">
        <v>2</v>
      </c>
      <c r="F132" s="108">
        <v>11</v>
      </c>
      <c r="G132" s="58">
        <v>550453</v>
      </c>
      <c r="H132" s="59">
        <v>0.5</v>
      </c>
      <c r="I132" s="60">
        <v>0.55881000360389632</v>
      </c>
    </row>
    <row r="133" spans="1:9" ht="28.5" x14ac:dyDescent="0.35">
      <c r="A133" s="134" t="s">
        <v>199</v>
      </c>
      <c r="B133" s="107">
        <v>31</v>
      </c>
      <c r="C133" s="108">
        <v>142</v>
      </c>
      <c r="D133" s="57">
        <v>8230705</v>
      </c>
      <c r="E133" s="108">
        <v>13</v>
      </c>
      <c r="F133" s="108">
        <v>64</v>
      </c>
      <c r="G133" s="58">
        <v>3065272</v>
      </c>
      <c r="H133" s="59">
        <v>0.41935483870967744</v>
      </c>
      <c r="I133" s="60">
        <v>0.37241913056050485</v>
      </c>
    </row>
    <row r="134" spans="1:9" x14ac:dyDescent="0.35">
      <c r="A134" s="134" t="s">
        <v>108</v>
      </c>
      <c r="B134" s="107">
        <v>6</v>
      </c>
      <c r="C134" s="108">
        <v>38</v>
      </c>
      <c r="D134" s="57">
        <v>1648255</v>
      </c>
      <c r="E134" s="108">
        <v>3</v>
      </c>
      <c r="F134" s="108">
        <v>19</v>
      </c>
      <c r="G134" s="58">
        <v>602463</v>
      </c>
      <c r="H134" s="59">
        <v>0.5</v>
      </c>
      <c r="I134" s="60">
        <v>0.36551565140102715</v>
      </c>
    </row>
    <row r="135" spans="1:9" x14ac:dyDescent="0.35">
      <c r="A135" s="134" t="s">
        <v>109</v>
      </c>
      <c r="B135" s="107">
        <v>14</v>
      </c>
      <c r="C135" s="108">
        <v>80</v>
      </c>
      <c r="D135" s="57">
        <v>3978211</v>
      </c>
      <c r="E135" s="108">
        <v>7</v>
      </c>
      <c r="F135" s="108">
        <v>42</v>
      </c>
      <c r="G135" s="58">
        <v>1744710</v>
      </c>
      <c r="H135" s="59">
        <v>0.5</v>
      </c>
      <c r="I135" s="60">
        <v>0.43856648126507114</v>
      </c>
    </row>
    <row r="136" spans="1:9" ht="28.5" x14ac:dyDescent="0.35">
      <c r="A136" s="134" t="s">
        <v>200</v>
      </c>
      <c r="B136" s="107">
        <v>19</v>
      </c>
      <c r="C136" s="108">
        <v>53</v>
      </c>
      <c r="D136" s="57">
        <v>3844575</v>
      </c>
      <c r="E136" s="108">
        <v>11</v>
      </c>
      <c r="F136" s="108">
        <v>33</v>
      </c>
      <c r="G136" s="58">
        <v>2198821</v>
      </c>
      <c r="H136" s="59">
        <v>0.57894736842105265</v>
      </c>
      <c r="I136" s="60">
        <v>0.57192823654110014</v>
      </c>
    </row>
    <row r="137" spans="1:9" x14ac:dyDescent="0.35">
      <c r="A137" s="134" t="s">
        <v>201</v>
      </c>
      <c r="B137" s="107">
        <v>17</v>
      </c>
      <c r="C137" s="108">
        <v>60</v>
      </c>
      <c r="D137" s="57">
        <v>4203337</v>
      </c>
      <c r="E137" s="108">
        <v>7</v>
      </c>
      <c r="F137" s="108">
        <v>33</v>
      </c>
      <c r="G137" s="58">
        <v>1802792</v>
      </c>
      <c r="H137" s="59">
        <v>0.41176470588235292</v>
      </c>
      <c r="I137" s="60">
        <v>0.42889542285093962</v>
      </c>
    </row>
    <row r="138" spans="1:9" ht="14.35" customHeight="1" x14ac:dyDescent="0.35">
      <c r="A138" s="134" t="s">
        <v>202</v>
      </c>
      <c r="B138" s="107">
        <v>10</v>
      </c>
      <c r="C138" s="108">
        <v>54</v>
      </c>
      <c r="D138" s="57">
        <v>3301744</v>
      </c>
      <c r="E138" s="108">
        <v>5</v>
      </c>
      <c r="F138" s="108">
        <v>37</v>
      </c>
      <c r="G138" s="58">
        <v>1600607</v>
      </c>
      <c r="H138" s="59">
        <v>0.5</v>
      </c>
      <c r="I138" s="60">
        <v>0.48477622735136339</v>
      </c>
    </row>
    <row r="139" spans="1:9" x14ac:dyDescent="0.35">
      <c r="A139" s="134" t="s">
        <v>110</v>
      </c>
      <c r="B139" s="107">
        <v>5</v>
      </c>
      <c r="C139" s="108">
        <v>21</v>
      </c>
      <c r="D139" s="57">
        <v>1177788</v>
      </c>
      <c r="E139" s="108">
        <v>4</v>
      </c>
      <c r="F139" s="108">
        <v>14</v>
      </c>
      <c r="G139" s="58">
        <v>745143</v>
      </c>
      <c r="H139" s="59">
        <v>0.8</v>
      </c>
      <c r="I139" s="60">
        <v>0.6326630938674872</v>
      </c>
    </row>
    <row r="140" spans="1:9" x14ac:dyDescent="0.35">
      <c r="A140" s="134" t="s">
        <v>111</v>
      </c>
      <c r="B140" s="107">
        <v>11</v>
      </c>
      <c r="C140" s="108">
        <v>54</v>
      </c>
      <c r="D140" s="57">
        <v>3244418</v>
      </c>
      <c r="E140" s="108">
        <v>6</v>
      </c>
      <c r="F140" s="108">
        <v>29</v>
      </c>
      <c r="G140" s="58">
        <v>1617585</v>
      </c>
      <c r="H140" s="59">
        <v>0.54545454545454541</v>
      </c>
      <c r="I140" s="60">
        <v>0.49857478290405244</v>
      </c>
    </row>
    <row r="141" spans="1:9" x14ac:dyDescent="0.35">
      <c r="A141" s="134" t="s">
        <v>112</v>
      </c>
      <c r="B141" s="107">
        <v>4</v>
      </c>
      <c r="C141" s="108">
        <v>17</v>
      </c>
      <c r="D141" s="57">
        <v>1057191</v>
      </c>
      <c r="E141" s="108">
        <v>3</v>
      </c>
      <c r="F141" s="108">
        <v>13</v>
      </c>
      <c r="G141" s="58">
        <v>700280</v>
      </c>
      <c r="H141" s="59">
        <v>0.75</v>
      </c>
      <c r="I141" s="60">
        <v>0.66239686111591944</v>
      </c>
    </row>
    <row r="142" spans="1:9" x14ac:dyDescent="0.35">
      <c r="A142" s="134" t="s">
        <v>113</v>
      </c>
      <c r="B142" s="107">
        <v>7</v>
      </c>
      <c r="C142" s="108">
        <v>27</v>
      </c>
      <c r="D142" s="57">
        <v>1746643</v>
      </c>
      <c r="E142" s="108">
        <v>2</v>
      </c>
      <c r="F142" s="108">
        <v>11</v>
      </c>
      <c r="G142" s="58">
        <v>440172</v>
      </c>
      <c r="H142" s="59">
        <v>0.2857142857142857</v>
      </c>
      <c r="I142" s="60">
        <v>0.25201028487218052</v>
      </c>
    </row>
    <row r="143" spans="1:9" x14ac:dyDescent="0.35">
      <c r="A143" s="134" t="s">
        <v>203</v>
      </c>
      <c r="B143" s="107">
        <v>21</v>
      </c>
      <c r="C143" s="108">
        <v>103</v>
      </c>
      <c r="D143" s="57">
        <v>7114023</v>
      </c>
      <c r="E143" s="108">
        <v>8</v>
      </c>
      <c r="F143" s="108">
        <v>42</v>
      </c>
      <c r="G143" s="58">
        <v>2878697</v>
      </c>
      <c r="H143" s="59">
        <v>0.38095238095238093</v>
      </c>
      <c r="I143" s="60">
        <v>0.40465106733559902</v>
      </c>
    </row>
    <row r="144" spans="1:9" x14ac:dyDescent="0.35">
      <c r="A144" s="134" t="s">
        <v>114</v>
      </c>
      <c r="B144" s="107">
        <v>24</v>
      </c>
      <c r="C144" s="108">
        <v>97</v>
      </c>
      <c r="D144" s="57">
        <v>6251452</v>
      </c>
      <c r="E144" s="108">
        <v>10</v>
      </c>
      <c r="F144" s="108">
        <v>33</v>
      </c>
      <c r="G144" s="58">
        <v>2098375</v>
      </c>
      <c r="H144" s="59">
        <v>0.41666666666666669</v>
      </c>
      <c r="I144" s="60">
        <v>0.33566201899974596</v>
      </c>
    </row>
    <row r="145" spans="1:9" ht="28.5" x14ac:dyDescent="0.35">
      <c r="A145" s="134" t="s">
        <v>204</v>
      </c>
      <c r="B145" s="107">
        <v>8</v>
      </c>
      <c r="C145" s="108">
        <v>26</v>
      </c>
      <c r="D145" s="57">
        <v>1977969</v>
      </c>
      <c r="E145" s="108">
        <v>4</v>
      </c>
      <c r="F145" s="108">
        <v>13</v>
      </c>
      <c r="G145" s="58">
        <v>828298</v>
      </c>
      <c r="H145" s="59">
        <v>0.5</v>
      </c>
      <c r="I145" s="60">
        <v>0.4187618713943444</v>
      </c>
    </row>
    <row r="146" spans="1:9" ht="28.5" x14ac:dyDescent="0.35">
      <c r="A146" s="134" t="s">
        <v>205</v>
      </c>
      <c r="B146" s="107">
        <v>3</v>
      </c>
      <c r="C146" s="108">
        <v>16</v>
      </c>
      <c r="D146" s="57">
        <v>632208</v>
      </c>
      <c r="E146" s="108">
        <v>2</v>
      </c>
      <c r="F146" s="108">
        <v>11</v>
      </c>
      <c r="G146" s="58">
        <v>338576</v>
      </c>
      <c r="H146" s="59">
        <v>0.66666666666666663</v>
      </c>
      <c r="I146" s="60">
        <v>0.5355452635841369</v>
      </c>
    </row>
    <row r="147" spans="1:9" x14ac:dyDescent="0.35">
      <c r="A147" s="134" t="s">
        <v>115</v>
      </c>
      <c r="B147" s="107">
        <v>24</v>
      </c>
      <c r="C147" s="108">
        <v>100</v>
      </c>
      <c r="D147" s="57">
        <v>5667712</v>
      </c>
      <c r="E147" s="108">
        <v>12</v>
      </c>
      <c r="F147" s="108">
        <v>56</v>
      </c>
      <c r="G147" s="58">
        <v>2452455</v>
      </c>
      <c r="H147" s="59">
        <v>0.5</v>
      </c>
      <c r="I147" s="60">
        <v>0.43270635487477133</v>
      </c>
    </row>
    <row r="148" spans="1:9" x14ac:dyDescent="0.35">
      <c r="A148" s="134" t="s">
        <v>116</v>
      </c>
      <c r="B148" s="107">
        <v>2</v>
      </c>
      <c r="C148" s="108">
        <v>5</v>
      </c>
      <c r="D148" s="57">
        <v>550610</v>
      </c>
      <c r="E148" s="108">
        <v>0</v>
      </c>
      <c r="F148" s="108">
        <v>0</v>
      </c>
      <c r="G148" s="58">
        <v>0</v>
      </c>
      <c r="H148" s="59">
        <v>0</v>
      </c>
      <c r="I148" s="60">
        <v>0</v>
      </c>
    </row>
    <row r="149" spans="1:9" x14ac:dyDescent="0.35">
      <c r="A149" s="134" t="s">
        <v>117</v>
      </c>
      <c r="B149" s="107">
        <v>2</v>
      </c>
      <c r="C149" s="108">
        <v>4</v>
      </c>
      <c r="D149" s="57">
        <v>499069</v>
      </c>
      <c r="E149" s="108">
        <v>2</v>
      </c>
      <c r="F149" s="108">
        <v>4</v>
      </c>
      <c r="G149" s="58">
        <v>450069</v>
      </c>
      <c r="H149" s="59">
        <v>1</v>
      </c>
      <c r="I149" s="60">
        <v>0.9018171835958555</v>
      </c>
    </row>
    <row r="150" spans="1:9" x14ac:dyDescent="0.35">
      <c r="A150" s="134" t="s">
        <v>118</v>
      </c>
      <c r="B150" s="107">
        <v>37</v>
      </c>
      <c r="C150" s="108">
        <v>137</v>
      </c>
      <c r="D150" s="57">
        <v>8517813</v>
      </c>
      <c r="E150" s="108">
        <v>20</v>
      </c>
      <c r="F150" s="108">
        <v>73</v>
      </c>
      <c r="G150" s="58">
        <v>3997768</v>
      </c>
      <c r="H150" s="59">
        <v>0.54054054054054057</v>
      </c>
      <c r="I150" s="60">
        <v>0.46934207172662751</v>
      </c>
    </row>
    <row r="151" spans="1:9" x14ac:dyDescent="0.35">
      <c r="A151" s="134" t="s">
        <v>119</v>
      </c>
      <c r="B151" s="107">
        <v>12</v>
      </c>
      <c r="C151" s="108">
        <v>51</v>
      </c>
      <c r="D151" s="57">
        <v>3276133</v>
      </c>
      <c r="E151" s="108">
        <v>5</v>
      </c>
      <c r="F151" s="108">
        <v>21</v>
      </c>
      <c r="G151" s="58">
        <v>1380264</v>
      </c>
      <c r="H151" s="59">
        <v>0.41666666666666669</v>
      </c>
      <c r="I151" s="60">
        <v>0.42130890290473555</v>
      </c>
    </row>
    <row r="152" spans="1:9" ht="28.5" x14ac:dyDescent="0.35">
      <c r="A152" s="134" t="s">
        <v>206</v>
      </c>
      <c r="B152" s="107">
        <v>13</v>
      </c>
      <c r="C152" s="108">
        <v>47</v>
      </c>
      <c r="D152" s="57">
        <v>3335645</v>
      </c>
      <c r="E152" s="108">
        <v>8</v>
      </c>
      <c r="F152" s="108">
        <v>30</v>
      </c>
      <c r="G152" s="58">
        <v>2015937</v>
      </c>
      <c r="H152" s="59">
        <v>0.61538461538461542</v>
      </c>
      <c r="I152" s="60">
        <v>0.60436197497035804</v>
      </c>
    </row>
    <row r="153" spans="1:9" ht="28.5" x14ac:dyDescent="0.35">
      <c r="A153" s="134" t="s">
        <v>207</v>
      </c>
      <c r="B153" s="107">
        <v>4</v>
      </c>
      <c r="C153" s="108">
        <v>22</v>
      </c>
      <c r="D153" s="57">
        <v>1010853</v>
      </c>
      <c r="E153" s="108">
        <v>1</v>
      </c>
      <c r="F153" s="108">
        <v>6</v>
      </c>
      <c r="G153" s="58">
        <v>199654</v>
      </c>
      <c r="H153" s="59">
        <v>0.25</v>
      </c>
      <c r="I153" s="60">
        <v>0.19751041941805583</v>
      </c>
    </row>
    <row r="154" spans="1:9" x14ac:dyDescent="0.35">
      <c r="A154" s="134" t="s">
        <v>121</v>
      </c>
      <c r="B154" s="107">
        <v>26</v>
      </c>
      <c r="C154" s="108">
        <v>91</v>
      </c>
      <c r="D154" s="57">
        <v>7595854</v>
      </c>
      <c r="E154" s="108">
        <v>13</v>
      </c>
      <c r="F154" s="108">
        <v>39</v>
      </c>
      <c r="G154" s="58">
        <v>3351446</v>
      </c>
      <c r="H154" s="59">
        <v>0.5</v>
      </c>
      <c r="I154" s="60">
        <v>0.44122043420002544</v>
      </c>
    </row>
    <row r="155" spans="1:9" x14ac:dyDescent="0.35">
      <c r="A155" s="134" t="s">
        <v>122</v>
      </c>
      <c r="B155" s="107">
        <v>10</v>
      </c>
      <c r="C155" s="108">
        <v>47</v>
      </c>
      <c r="D155" s="57">
        <v>2609226</v>
      </c>
      <c r="E155" s="108">
        <v>4</v>
      </c>
      <c r="F155" s="108">
        <v>18</v>
      </c>
      <c r="G155" s="58">
        <v>868488</v>
      </c>
      <c r="H155" s="59">
        <v>0.4</v>
      </c>
      <c r="I155" s="60">
        <v>0.33285273103977964</v>
      </c>
    </row>
    <row r="156" spans="1:9" ht="28.5" x14ac:dyDescent="0.35">
      <c r="A156" s="134" t="s">
        <v>208</v>
      </c>
      <c r="B156" s="107">
        <v>19</v>
      </c>
      <c r="C156" s="108">
        <v>95</v>
      </c>
      <c r="D156" s="57">
        <v>4997446</v>
      </c>
      <c r="E156" s="108">
        <v>5</v>
      </c>
      <c r="F156" s="108">
        <v>29</v>
      </c>
      <c r="G156" s="58">
        <v>1112592</v>
      </c>
      <c r="H156" s="59">
        <v>0.26315789473684209</v>
      </c>
      <c r="I156" s="60">
        <v>0.22263212048714484</v>
      </c>
    </row>
    <row r="157" spans="1:9" x14ac:dyDescent="0.35">
      <c r="A157" s="134" t="s">
        <v>123</v>
      </c>
      <c r="B157" s="107">
        <v>2</v>
      </c>
      <c r="C157" s="108">
        <v>7</v>
      </c>
      <c r="D157" s="57">
        <v>297130</v>
      </c>
      <c r="E157" s="108">
        <v>1</v>
      </c>
      <c r="F157" s="108">
        <v>6</v>
      </c>
      <c r="G157" s="58">
        <v>178423</v>
      </c>
      <c r="H157" s="59">
        <v>0.5</v>
      </c>
      <c r="I157" s="60">
        <v>0.60048800188469698</v>
      </c>
    </row>
    <row r="158" spans="1:9" x14ac:dyDescent="0.35">
      <c r="A158" s="134" t="s">
        <v>125</v>
      </c>
      <c r="B158" s="107">
        <v>11</v>
      </c>
      <c r="C158" s="108">
        <v>45</v>
      </c>
      <c r="D158" s="57">
        <v>3066926</v>
      </c>
      <c r="E158" s="108">
        <v>4</v>
      </c>
      <c r="F158" s="108">
        <v>23</v>
      </c>
      <c r="G158" s="58">
        <v>829319</v>
      </c>
      <c r="H158" s="59">
        <v>0.36363636363636365</v>
      </c>
      <c r="I158" s="60">
        <v>0.27040724164847801</v>
      </c>
    </row>
    <row r="159" spans="1:9" ht="28.5" x14ac:dyDescent="0.35">
      <c r="A159" s="134" t="s">
        <v>209</v>
      </c>
      <c r="B159" s="107">
        <v>23</v>
      </c>
      <c r="C159" s="108">
        <v>108</v>
      </c>
      <c r="D159" s="57">
        <v>5973595</v>
      </c>
      <c r="E159" s="108">
        <v>12</v>
      </c>
      <c r="F159" s="108">
        <v>53</v>
      </c>
      <c r="G159" s="58">
        <v>2871381</v>
      </c>
      <c r="H159" s="59">
        <v>0.52173913043478259</v>
      </c>
      <c r="I159" s="60">
        <v>0.4806788876714943</v>
      </c>
    </row>
    <row r="160" spans="1:9" x14ac:dyDescent="0.35">
      <c r="A160" s="134" t="s">
        <v>126</v>
      </c>
      <c r="B160" s="107">
        <v>3</v>
      </c>
      <c r="C160" s="108">
        <v>23</v>
      </c>
      <c r="D160" s="57">
        <v>1068480</v>
      </c>
      <c r="E160" s="108">
        <v>0</v>
      </c>
      <c r="F160" s="108">
        <v>0</v>
      </c>
      <c r="G160" s="58">
        <v>0</v>
      </c>
      <c r="H160" s="59">
        <v>0</v>
      </c>
      <c r="I160" s="60">
        <v>0</v>
      </c>
    </row>
    <row r="161" spans="1:9" x14ac:dyDescent="0.35">
      <c r="A161" s="134" t="s">
        <v>127</v>
      </c>
      <c r="B161" s="107">
        <v>12</v>
      </c>
      <c r="C161" s="108">
        <v>63</v>
      </c>
      <c r="D161" s="57">
        <v>3015862</v>
      </c>
      <c r="E161" s="108">
        <v>6</v>
      </c>
      <c r="F161" s="108">
        <v>30</v>
      </c>
      <c r="G161" s="58">
        <v>1659621</v>
      </c>
      <c r="H161" s="59">
        <v>0.5</v>
      </c>
      <c r="I161" s="60">
        <v>0.55029739424416635</v>
      </c>
    </row>
    <row r="162" spans="1:9" x14ac:dyDescent="0.35">
      <c r="A162" s="134" t="s">
        <v>128</v>
      </c>
      <c r="B162" s="107">
        <v>11</v>
      </c>
      <c r="C162" s="108">
        <v>30</v>
      </c>
      <c r="D162" s="57">
        <v>2333013</v>
      </c>
      <c r="E162" s="108">
        <v>6</v>
      </c>
      <c r="F162" s="108">
        <v>15</v>
      </c>
      <c r="G162" s="58">
        <v>1111093</v>
      </c>
      <c r="H162" s="59">
        <v>0.54545454545454541</v>
      </c>
      <c r="I162" s="60">
        <v>0.47624809634579834</v>
      </c>
    </row>
    <row r="163" spans="1:9" x14ac:dyDescent="0.35">
      <c r="A163" s="134" t="s">
        <v>129</v>
      </c>
      <c r="B163" s="107">
        <v>10</v>
      </c>
      <c r="C163" s="108">
        <v>59</v>
      </c>
      <c r="D163" s="57">
        <v>3118661</v>
      </c>
      <c r="E163" s="108">
        <v>5</v>
      </c>
      <c r="F163" s="108">
        <v>31</v>
      </c>
      <c r="G163" s="58">
        <v>1354048</v>
      </c>
      <c r="H163" s="59">
        <v>0.5</v>
      </c>
      <c r="I163" s="60">
        <v>0.43417607748966625</v>
      </c>
    </row>
    <row r="164" spans="1:9" x14ac:dyDescent="0.35">
      <c r="A164" s="134" t="s">
        <v>120</v>
      </c>
      <c r="B164" s="107">
        <v>8</v>
      </c>
      <c r="C164" s="108">
        <v>23</v>
      </c>
      <c r="D164" s="57">
        <v>2013181</v>
      </c>
      <c r="E164" s="108">
        <v>3</v>
      </c>
      <c r="F164" s="108">
        <v>7</v>
      </c>
      <c r="G164" s="58">
        <v>646132</v>
      </c>
      <c r="H164" s="59">
        <v>0.375</v>
      </c>
      <c r="I164" s="60">
        <v>0.32095077392445093</v>
      </c>
    </row>
    <row r="165" spans="1:9" x14ac:dyDescent="0.35">
      <c r="A165" s="134"/>
      <c r="B165" s="107"/>
      <c r="C165" s="108"/>
      <c r="D165" s="57"/>
      <c r="E165" s="108"/>
      <c r="F165" s="108"/>
      <c r="G165" s="58"/>
      <c r="H165" s="59"/>
      <c r="I165" s="60"/>
    </row>
    <row r="166" spans="1:9" x14ac:dyDescent="0.35">
      <c r="A166" s="341" t="s">
        <v>72</v>
      </c>
      <c r="B166" s="333">
        <v>657</v>
      </c>
      <c r="C166" s="334">
        <v>2846</v>
      </c>
      <c r="D166" s="67">
        <v>174565729</v>
      </c>
      <c r="E166" s="112">
        <v>319</v>
      </c>
      <c r="F166" s="112">
        <v>1426</v>
      </c>
      <c r="G166" s="338">
        <v>77038472</v>
      </c>
      <c r="H166" s="336">
        <v>0.48554033485540332</v>
      </c>
      <c r="I166" s="337">
        <v>0.44131498456950846</v>
      </c>
    </row>
    <row r="167" spans="1:9" x14ac:dyDescent="0.35">
      <c r="A167" s="113"/>
      <c r="B167" s="135"/>
      <c r="C167" s="135"/>
      <c r="D167" s="136"/>
      <c r="E167" s="137"/>
      <c r="F167" s="137"/>
      <c r="G167" s="138"/>
      <c r="H167" s="139"/>
      <c r="I167" s="139"/>
    </row>
    <row r="168" spans="1:9" x14ac:dyDescent="0.35">
      <c r="A168" s="113" t="s">
        <v>252</v>
      </c>
      <c r="B168" s="140"/>
      <c r="C168" s="140"/>
      <c r="D168" s="141"/>
      <c r="E168" s="142"/>
      <c r="F168" s="142"/>
      <c r="G168" s="143"/>
      <c r="H168" s="144"/>
      <c r="I168" s="145"/>
    </row>
    <row r="169" spans="1:9" x14ac:dyDescent="0.35">
      <c r="A169" s="114" t="s">
        <v>290</v>
      </c>
      <c r="B169" s="135"/>
      <c r="C169" s="135"/>
      <c r="D169" s="83"/>
      <c r="E169" s="137"/>
      <c r="F169" s="137"/>
      <c r="G169" s="85"/>
      <c r="H169" s="147"/>
      <c r="I169" s="147"/>
    </row>
    <row r="170" spans="1:9" x14ac:dyDescent="0.35">
      <c r="A170" s="114"/>
      <c r="B170" s="148"/>
      <c r="C170" s="148"/>
      <c r="D170" s="149"/>
      <c r="E170" s="150"/>
      <c r="F170" s="150"/>
      <c r="G170" s="151"/>
      <c r="H170" s="152"/>
      <c r="I170" s="152"/>
    </row>
    <row r="171" spans="1:9" x14ac:dyDescent="0.35">
      <c r="A171" s="153" t="s">
        <v>291</v>
      </c>
      <c r="B171" s="148"/>
      <c r="C171" s="148"/>
      <c r="D171" s="149"/>
      <c r="E171" s="150"/>
      <c r="F171" s="150"/>
      <c r="G171" s="151"/>
      <c r="H171" s="152"/>
      <c r="I171" s="152"/>
    </row>
    <row r="172" spans="1:9" x14ac:dyDescent="0.35">
      <c r="B172" s="140"/>
      <c r="C172" s="140"/>
      <c r="D172" s="141"/>
      <c r="E172" s="142"/>
      <c r="F172" s="142"/>
      <c r="G172" s="143"/>
      <c r="H172" s="144"/>
      <c r="I172" s="145"/>
    </row>
  </sheetData>
  <mergeCells count="22">
    <mergeCell ref="H9:H10"/>
    <mergeCell ref="I9:I10"/>
    <mergeCell ref="H65:H66"/>
    <mergeCell ref="I65:I66"/>
    <mergeCell ref="H120:H121"/>
    <mergeCell ref="I120:I121"/>
    <mergeCell ref="E120:G120"/>
    <mergeCell ref="A1:I1"/>
    <mergeCell ref="B9:D9"/>
    <mergeCell ref="E9:G9"/>
    <mergeCell ref="A9:A11"/>
    <mergeCell ref="A63:I63"/>
    <mergeCell ref="A3:I3"/>
    <mergeCell ref="A4:I4"/>
    <mergeCell ref="A5:I5"/>
    <mergeCell ref="A7:I7"/>
    <mergeCell ref="A65:A67"/>
    <mergeCell ref="B65:D65"/>
    <mergeCell ref="E65:G65"/>
    <mergeCell ref="A118:I118"/>
    <mergeCell ref="A120:A122"/>
    <mergeCell ref="B120:D120"/>
  </mergeCells>
  <printOptions horizontalCentered="1"/>
  <pageMargins left="0" right="0" top="0.39370078740157483" bottom="0.39370078740157483" header="0" footer="0"/>
  <pageSetup scale="56" orientation="portrait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20"/>
  <sheetViews>
    <sheetView workbookViewId="0">
      <selection sqref="A1:I1"/>
    </sheetView>
  </sheetViews>
  <sheetFormatPr defaultRowHeight="14.25" x14ac:dyDescent="0.35"/>
  <cols>
    <col min="1" max="1" width="107.46484375" style="158" customWidth="1"/>
    <col min="2" max="3" width="17.6640625" style="161" customWidth="1"/>
    <col min="4" max="4" width="17.6640625" style="176" customWidth="1"/>
    <col min="5" max="6" width="17.6640625" style="199" customWidth="1"/>
    <col min="7" max="7" width="17.6640625" style="176" customWidth="1"/>
    <col min="8" max="9" width="23.6640625" style="178" customWidth="1"/>
    <col min="10" max="205" width="9.1328125" style="158"/>
    <col min="206" max="206" width="22.46484375" style="158" customWidth="1"/>
    <col min="207" max="207" width="1.46484375" style="158" customWidth="1"/>
    <col min="208" max="210" width="14.33203125" style="158" customWidth="1"/>
    <col min="211" max="211" width="1.46484375" style="158" customWidth="1"/>
    <col min="212" max="214" width="14.33203125" style="158" customWidth="1"/>
    <col min="215" max="215" width="1.46484375" style="158" customWidth="1"/>
    <col min="216" max="216" width="15.6640625" style="158" bestFit="1" customWidth="1"/>
    <col min="217" max="217" width="19.86328125" style="158" bestFit="1" customWidth="1"/>
    <col min="218" max="461" width="9.1328125" style="158"/>
    <col min="462" max="462" width="22.46484375" style="158" customWidth="1"/>
    <col min="463" max="463" width="1.46484375" style="158" customWidth="1"/>
    <col min="464" max="466" width="14.33203125" style="158" customWidth="1"/>
    <col min="467" max="467" width="1.46484375" style="158" customWidth="1"/>
    <col min="468" max="470" width="14.33203125" style="158" customWidth="1"/>
    <col min="471" max="471" width="1.46484375" style="158" customWidth="1"/>
    <col min="472" max="472" width="15.6640625" style="158" bestFit="1" customWidth="1"/>
    <col min="473" max="473" width="19.86328125" style="158" bestFit="1" customWidth="1"/>
    <col min="474" max="717" width="9.1328125" style="158"/>
    <col min="718" max="718" width="22.46484375" style="158" customWidth="1"/>
    <col min="719" max="719" width="1.46484375" style="158" customWidth="1"/>
    <col min="720" max="722" width="14.33203125" style="158" customWidth="1"/>
    <col min="723" max="723" width="1.46484375" style="158" customWidth="1"/>
    <col min="724" max="726" width="14.33203125" style="158" customWidth="1"/>
    <col min="727" max="727" width="1.46484375" style="158" customWidth="1"/>
    <col min="728" max="728" width="15.6640625" style="158" bestFit="1" customWidth="1"/>
    <col min="729" max="729" width="19.86328125" style="158" bestFit="1" customWidth="1"/>
    <col min="730" max="973" width="9.1328125" style="158"/>
    <col min="974" max="974" width="22.46484375" style="158" customWidth="1"/>
    <col min="975" max="975" width="1.46484375" style="158" customWidth="1"/>
    <col min="976" max="978" width="14.33203125" style="158" customWidth="1"/>
    <col min="979" max="979" width="1.46484375" style="158" customWidth="1"/>
    <col min="980" max="982" width="14.33203125" style="158" customWidth="1"/>
    <col min="983" max="983" width="1.46484375" style="158" customWidth="1"/>
    <col min="984" max="984" width="15.6640625" style="158" bestFit="1" customWidth="1"/>
    <col min="985" max="985" width="19.86328125" style="158" bestFit="1" customWidth="1"/>
    <col min="986" max="1229" width="9.1328125" style="158"/>
    <col min="1230" max="1230" width="22.46484375" style="158" customWidth="1"/>
    <col min="1231" max="1231" width="1.46484375" style="158" customWidth="1"/>
    <col min="1232" max="1234" width="14.33203125" style="158" customWidth="1"/>
    <col min="1235" max="1235" width="1.46484375" style="158" customWidth="1"/>
    <col min="1236" max="1238" width="14.33203125" style="158" customWidth="1"/>
    <col min="1239" max="1239" width="1.46484375" style="158" customWidth="1"/>
    <col min="1240" max="1240" width="15.6640625" style="158" bestFit="1" customWidth="1"/>
    <col min="1241" max="1241" width="19.86328125" style="158" bestFit="1" customWidth="1"/>
    <col min="1242" max="1485" width="9.1328125" style="158"/>
    <col min="1486" max="1486" width="22.46484375" style="158" customWidth="1"/>
    <col min="1487" max="1487" width="1.46484375" style="158" customWidth="1"/>
    <col min="1488" max="1490" width="14.33203125" style="158" customWidth="1"/>
    <col min="1491" max="1491" width="1.46484375" style="158" customWidth="1"/>
    <col min="1492" max="1494" width="14.33203125" style="158" customWidth="1"/>
    <col min="1495" max="1495" width="1.46484375" style="158" customWidth="1"/>
    <col min="1496" max="1496" width="15.6640625" style="158" bestFit="1" customWidth="1"/>
    <col min="1497" max="1497" width="19.86328125" style="158" bestFit="1" customWidth="1"/>
    <col min="1498" max="1741" width="9.1328125" style="158"/>
    <col min="1742" max="1742" width="22.46484375" style="158" customWidth="1"/>
    <col min="1743" max="1743" width="1.46484375" style="158" customWidth="1"/>
    <col min="1744" max="1746" width="14.33203125" style="158" customWidth="1"/>
    <col min="1747" max="1747" width="1.46484375" style="158" customWidth="1"/>
    <col min="1748" max="1750" width="14.33203125" style="158" customWidth="1"/>
    <col min="1751" max="1751" width="1.46484375" style="158" customWidth="1"/>
    <col min="1752" max="1752" width="15.6640625" style="158" bestFit="1" customWidth="1"/>
    <col min="1753" max="1753" width="19.86328125" style="158" bestFit="1" customWidth="1"/>
    <col min="1754" max="1997" width="9.1328125" style="158"/>
    <col min="1998" max="1998" width="22.46484375" style="158" customWidth="1"/>
    <col min="1999" max="1999" width="1.46484375" style="158" customWidth="1"/>
    <col min="2000" max="2002" width="14.33203125" style="158" customWidth="1"/>
    <col min="2003" max="2003" width="1.46484375" style="158" customWidth="1"/>
    <col min="2004" max="2006" width="14.33203125" style="158" customWidth="1"/>
    <col min="2007" max="2007" width="1.46484375" style="158" customWidth="1"/>
    <col min="2008" max="2008" width="15.6640625" style="158" bestFit="1" customWidth="1"/>
    <col min="2009" max="2009" width="19.86328125" style="158" bestFit="1" customWidth="1"/>
    <col min="2010" max="2253" width="9.1328125" style="158"/>
    <col min="2254" max="2254" width="22.46484375" style="158" customWidth="1"/>
    <col min="2255" max="2255" width="1.46484375" style="158" customWidth="1"/>
    <col min="2256" max="2258" width="14.33203125" style="158" customWidth="1"/>
    <col min="2259" max="2259" width="1.46484375" style="158" customWidth="1"/>
    <col min="2260" max="2262" width="14.33203125" style="158" customWidth="1"/>
    <col min="2263" max="2263" width="1.46484375" style="158" customWidth="1"/>
    <col min="2264" max="2264" width="15.6640625" style="158" bestFit="1" customWidth="1"/>
    <col min="2265" max="2265" width="19.86328125" style="158" bestFit="1" customWidth="1"/>
    <col min="2266" max="2509" width="9.1328125" style="158"/>
    <col min="2510" max="2510" width="22.46484375" style="158" customWidth="1"/>
    <col min="2511" max="2511" width="1.46484375" style="158" customWidth="1"/>
    <col min="2512" max="2514" width="14.33203125" style="158" customWidth="1"/>
    <col min="2515" max="2515" width="1.46484375" style="158" customWidth="1"/>
    <col min="2516" max="2518" width="14.33203125" style="158" customWidth="1"/>
    <col min="2519" max="2519" width="1.46484375" style="158" customWidth="1"/>
    <col min="2520" max="2520" width="15.6640625" style="158" bestFit="1" customWidth="1"/>
    <col min="2521" max="2521" width="19.86328125" style="158" bestFit="1" customWidth="1"/>
    <col min="2522" max="2765" width="9.1328125" style="158"/>
    <col min="2766" max="2766" width="22.46484375" style="158" customWidth="1"/>
    <col min="2767" max="2767" width="1.46484375" style="158" customWidth="1"/>
    <col min="2768" max="2770" width="14.33203125" style="158" customWidth="1"/>
    <col min="2771" max="2771" width="1.46484375" style="158" customWidth="1"/>
    <col min="2772" max="2774" width="14.33203125" style="158" customWidth="1"/>
    <col min="2775" max="2775" width="1.46484375" style="158" customWidth="1"/>
    <col min="2776" max="2776" width="15.6640625" style="158" bestFit="1" customWidth="1"/>
    <col min="2777" max="2777" width="19.86328125" style="158" bestFit="1" customWidth="1"/>
    <col min="2778" max="3021" width="9.1328125" style="158"/>
    <col min="3022" max="3022" width="22.46484375" style="158" customWidth="1"/>
    <col min="3023" max="3023" width="1.46484375" style="158" customWidth="1"/>
    <col min="3024" max="3026" width="14.33203125" style="158" customWidth="1"/>
    <col min="3027" max="3027" width="1.46484375" style="158" customWidth="1"/>
    <col min="3028" max="3030" width="14.33203125" style="158" customWidth="1"/>
    <col min="3031" max="3031" width="1.46484375" style="158" customWidth="1"/>
    <col min="3032" max="3032" width="15.6640625" style="158" bestFit="1" customWidth="1"/>
    <col min="3033" max="3033" width="19.86328125" style="158" bestFit="1" customWidth="1"/>
    <col min="3034" max="3277" width="9.1328125" style="158"/>
    <col min="3278" max="3278" width="22.46484375" style="158" customWidth="1"/>
    <col min="3279" max="3279" width="1.46484375" style="158" customWidth="1"/>
    <col min="3280" max="3282" width="14.33203125" style="158" customWidth="1"/>
    <col min="3283" max="3283" width="1.46484375" style="158" customWidth="1"/>
    <col min="3284" max="3286" width="14.33203125" style="158" customWidth="1"/>
    <col min="3287" max="3287" width="1.46484375" style="158" customWidth="1"/>
    <col min="3288" max="3288" width="15.6640625" style="158" bestFit="1" customWidth="1"/>
    <col min="3289" max="3289" width="19.86328125" style="158" bestFit="1" customWidth="1"/>
    <col min="3290" max="3533" width="9.1328125" style="158"/>
    <col min="3534" max="3534" width="22.46484375" style="158" customWidth="1"/>
    <col min="3535" max="3535" width="1.46484375" style="158" customWidth="1"/>
    <col min="3536" max="3538" width="14.33203125" style="158" customWidth="1"/>
    <col min="3539" max="3539" width="1.46484375" style="158" customWidth="1"/>
    <col min="3540" max="3542" width="14.33203125" style="158" customWidth="1"/>
    <col min="3543" max="3543" width="1.46484375" style="158" customWidth="1"/>
    <col min="3544" max="3544" width="15.6640625" style="158" bestFit="1" customWidth="1"/>
    <col min="3545" max="3545" width="19.86328125" style="158" bestFit="1" customWidth="1"/>
    <col min="3546" max="3789" width="9.1328125" style="158"/>
    <col min="3790" max="3790" width="22.46484375" style="158" customWidth="1"/>
    <col min="3791" max="3791" width="1.46484375" style="158" customWidth="1"/>
    <col min="3792" max="3794" width="14.33203125" style="158" customWidth="1"/>
    <col min="3795" max="3795" width="1.46484375" style="158" customWidth="1"/>
    <col min="3796" max="3798" width="14.33203125" style="158" customWidth="1"/>
    <col min="3799" max="3799" width="1.46484375" style="158" customWidth="1"/>
    <col min="3800" max="3800" width="15.6640625" style="158" bestFit="1" customWidth="1"/>
    <col min="3801" max="3801" width="19.86328125" style="158" bestFit="1" customWidth="1"/>
    <col min="3802" max="4045" width="9.1328125" style="158"/>
    <col min="4046" max="4046" width="22.46484375" style="158" customWidth="1"/>
    <col min="4047" max="4047" width="1.46484375" style="158" customWidth="1"/>
    <col min="4048" max="4050" width="14.33203125" style="158" customWidth="1"/>
    <col min="4051" max="4051" width="1.46484375" style="158" customWidth="1"/>
    <col min="4052" max="4054" width="14.33203125" style="158" customWidth="1"/>
    <col min="4055" max="4055" width="1.46484375" style="158" customWidth="1"/>
    <col min="4056" max="4056" width="15.6640625" style="158" bestFit="1" customWidth="1"/>
    <col min="4057" max="4057" width="19.86328125" style="158" bestFit="1" customWidth="1"/>
    <col min="4058" max="4301" width="9.1328125" style="158"/>
    <col min="4302" max="4302" width="22.46484375" style="158" customWidth="1"/>
    <col min="4303" max="4303" width="1.46484375" style="158" customWidth="1"/>
    <col min="4304" max="4306" width="14.33203125" style="158" customWidth="1"/>
    <col min="4307" max="4307" width="1.46484375" style="158" customWidth="1"/>
    <col min="4308" max="4310" width="14.33203125" style="158" customWidth="1"/>
    <col min="4311" max="4311" width="1.46484375" style="158" customWidth="1"/>
    <col min="4312" max="4312" width="15.6640625" style="158" bestFit="1" customWidth="1"/>
    <col min="4313" max="4313" width="19.86328125" style="158" bestFit="1" customWidth="1"/>
    <col min="4314" max="4557" width="9.1328125" style="158"/>
    <col min="4558" max="4558" width="22.46484375" style="158" customWidth="1"/>
    <col min="4559" max="4559" width="1.46484375" style="158" customWidth="1"/>
    <col min="4560" max="4562" width="14.33203125" style="158" customWidth="1"/>
    <col min="4563" max="4563" width="1.46484375" style="158" customWidth="1"/>
    <col min="4564" max="4566" width="14.33203125" style="158" customWidth="1"/>
    <col min="4567" max="4567" width="1.46484375" style="158" customWidth="1"/>
    <col min="4568" max="4568" width="15.6640625" style="158" bestFit="1" customWidth="1"/>
    <col min="4569" max="4569" width="19.86328125" style="158" bestFit="1" customWidth="1"/>
    <col min="4570" max="4813" width="9.1328125" style="158"/>
    <col min="4814" max="4814" width="22.46484375" style="158" customWidth="1"/>
    <col min="4815" max="4815" width="1.46484375" style="158" customWidth="1"/>
    <col min="4816" max="4818" width="14.33203125" style="158" customWidth="1"/>
    <col min="4819" max="4819" width="1.46484375" style="158" customWidth="1"/>
    <col min="4820" max="4822" width="14.33203125" style="158" customWidth="1"/>
    <col min="4823" max="4823" width="1.46484375" style="158" customWidth="1"/>
    <col min="4824" max="4824" width="15.6640625" style="158" bestFit="1" customWidth="1"/>
    <col min="4825" max="4825" width="19.86328125" style="158" bestFit="1" customWidth="1"/>
    <col min="4826" max="5069" width="9.1328125" style="158"/>
    <col min="5070" max="5070" width="22.46484375" style="158" customWidth="1"/>
    <col min="5071" max="5071" width="1.46484375" style="158" customWidth="1"/>
    <col min="5072" max="5074" width="14.33203125" style="158" customWidth="1"/>
    <col min="5075" max="5075" width="1.46484375" style="158" customWidth="1"/>
    <col min="5076" max="5078" width="14.33203125" style="158" customWidth="1"/>
    <col min="5079" max="5079" width="1.46484375" style="158" customWidth="1"/>
    <col min="5080" max="5080" width="15.6640625" style="158" bestFit="1" customWidth="1"/>
    <col min="5081" max="5081" width="19.86328125" style="158" bestFit="1" customWidth="1"/>
    <col min="5082" max="5325" width="9.1328125" style="158"/>
    <col min="5326" max="5326" width="22.46484375" style="158" customWidth="1"/>
    <col min="5327" max="5327" width="1.46484375" style="158" customWidth="1"/>
    <col min="5328" max="5330" width="14.33203125" style="158" customWidth="1"/>
    <col min="5331" max="5331" width="1.46484375" style="158" customWidth="1"/>
    <col min="5332" max="5334" width="14.33203125" style="158" customWidth="1"/>
    <col min="5335" max="5335" width="1.46484375" style="158" customWidth="1"/>
    <col min="5336" max="5336" width="15.6640625" style="158" bestFit="1" customWidth="1"/>
    <col min="5337" max="5337" width="19.86328125" style="158" bestFit="1" customWidth="1"/>
    <col min="5338" max="5581" width="9.1328125" style="158"/>
    <col min="5582" max="5582" width="22.46484375" style="158" customWidth="1"/>
    <col min="5583" max="5583" width="1.46484375" style="158" customWidth="1"/>
    <col min="5584" max="5586" width="14.33203125" style="158" customWidth="1"/>
    <col min="5587" max="5587" width="1.46484375" style="158" customWidth="1"/>
    <col min="5588" max="5590" width="14.33203125" style="158" customWidth="1"/>
    <col min="5591" max="5591" width="1.46484375" style="158" customWidth="1"/>
    <col min="5592" max="5592" width="15.6640625" style="158" bestFit="1" customWidth="1"/>
    <col min="5593" max="5593" width="19.86328125" style="158" bestFit="1" customWidth="1"/>
    <col min="5594" max="5837" width="9.1328125" style="158"/>
    <col min="5838" max="5838" width="22.46484375" style="158" customWidth="1"/>
    <col min="5839" max="5839" width="1.46484375" style="158" customWidth="1"/>
    <col min="5840" max="5842" width="14.33203125" style="158" customWidth="1"/>
    <col min="5843" max="5843" width="1.46484375" style="158" customWidth="1"/>
    <col min="5844" max="5846" width="14.33203125" style="158" customWidth="1"/>
    <col min="5847" max="5847" width="1.46484375" style="158" customWidth="1"/>
    <col min="5848" max="5848" width="15.6640625" style="158" bestFit="1" customWidth="1"/>
    <col min="5849" max="5849" width="19.86328125" style="158" bestFit="1" customWidth="1"/>
    <col min="5850" max="6093" width="9.1328125" style="158"/>
    <col min="6094" max="6094" width="22.46484375" style="158" customWidth="1"/>
    <col min="6095" max="6095" width="1.46484375" style="158" customWidth="1"/>
    <col min="6096" max="6098" width="14.33203125" style="158" customWidth="1"/>
    <col min="6099" max="6099" width="1.46484375" style="158" customWidth="1"/>
    <col min="6100" max="6102" width="14.33203125" style="158" customWidth="1"/>
    <col min="6103" max="6103" width="1.46484375" style="158" customWidth="1"/>
    <col min="6104" max="6104" width="15.6640625" style="158" bestFit="1" customWidth="1"/>
    <col min="6105" max="6105" width="19.86328125" style="158" bestFit="1" customWidth="1"/>
    <col min="6106" max="6349" width="9.1328125" style="158"/>
    <col min="6350" max="6350" width="22.46484375" style="158" customWidth="1"/>
    <col min="6351" max="6351" width="1.46484375" style="158" customWidth="1"/>
    <col min="6352" max="6354" width="14.33203125" style="158" customWidth="1"/>
    <col min="6355" max="6355" width="1.46484375" style="158" customWidth="1"/>
    <col min="6356" max="6358" width="14.33203125" style="158" customWidth="1"/>
    <col min="6359" max="6359" width="1.46484375" style="158" customWidth="1"/>
    <col min="6360" max="6360" width="15.6640625" style="158" bestFit="1" customWidth="1"/>
    <col min="6361" max="6361" width="19.86328125" style="158" bestFit="1" customWidth="1"/>
    <col min="6362" max="6605" width="9.1328125" style="158"/>
    <col min="6606" max="6606" width="22.46484375" style="158" customWidth="1"/>
    <col min="6607" max="6607" width="1.46484375" style="158" customWidth="1"/>
    <col min="6608" max="6610" width="14.33203125" style="158" customWidth="1"/>
    <col min="6611" max="6611" width="1.46484375" style="158" customWidth="1"/>
    <col min="6612" max="6614" width="14.33203125" style="158" customWidth="1"/>
    <col min="6615" max="6615" width="1.46484375" style="158" customWidth="1"/>
    <col min="6616" max="6616" width="15.6640625" style="158" bestFit="1" customWidth="1"/>
    <col min="6617" max="6617" width="19.86328125" style="158" bestFit="1" customWidth="1"/>
    <col min="6618" max="6861" width="9.1328125" style="158"/>
    <col min="6862" max="6862" width="22.46484375" style="158" customWidth="1"/>
    <col min="6863" max="6863" width="1.46484375" style="158" customWidth="1"/>
    <col min="6864" max="6866" width="14.33203125" style="158" customWidth="1"/>
    <col min="6867" max="6867" width="1.46484375" style="158" customWidth="1"/>
    <col min="6868" max="6870" width="14.33203125" style="158" customWidth="1"/>
    <col min="6871" max="6871" width="1.46484375" style="158" customWidth="1"/>
    <col min="6872" max="6872" width="15.6640625" style="158" bestFit="1" customWidth="1"/>
    <col min="6873" max="6873" width="19.86328125" style="158" bestFit="1" customWidth="1"/>
    <col min="6874" max="7117" width="9.1328125" style="158"/>
    <col min="7118" max="7118" width="22.46484375" style="158" customWidth="1"/>
    <col min="7119" max="7119" width="1.46484375" style="158" customWidth="1"/>
    <col min="7120" max="7122" width="14.33203125" style="158" customWidth="1"/>
    <col min="7123" max="7123" width="1.46484375" style="158" customWidth="1"/>
    <col min="7124" max="7126" width="14.33203125" style="158" customWidth="1"/>
    <col min="7127" max="7127" width="1.46484375" style="158" customWidth="1"/>
    <col min="7128" max="7128" width="15.6640625" style="158" bestFit="1" customWidth="1"/>
    <col min="7129" max="7129" width="19.86328125" style="158" bestFit="1" customWidth="1"/>
    <col min="7130" max="7373" width="9.1328125" style="158"/>
    <col min="7374" max="7374" width="22.46484375" style="158" customWidth="1"/>
    <col min="7375" max="7375" width="1.46484375" style="158" customWidth="1"/>
    <col min="7376" max="7378" width="14.33203125" style="158" customWidth="1"/>
    <col min="7379" max="7379" width="1.46484375" style="158" customWidth="1"/>
    <col min="7380" max="7382" width="14.33203125" style="158" customWidth="1"/>
    <col min="7383" max="7383" width="1.46484375" style="158" customWidth="1"/>
    <col min="7384" max="7384" width="15.6640625" style="158" bestFit="1" customWidth="1"/>
    <col min="7385" max="7385" width="19.86328125" style="158" bestFit="1" customWidth="1"/>
    <col min="7386" max="7629" width="9.1328125" style="158"/>
    <col min="7630" max="7630" width="22.46484375" style="158" customWidth="1"/>
    <col min="7631" max="7631" width="1.46484375" style="158" customWidth="1"/>
    <col min="7632" max="7634" width="14.33203125" style="158" customWidth="1"/>
    <col min="7635" max="7635" width="1.46484375" style="158" customWidth="1"/>
    <col min="7636" max="7638" width="14.33203125" style="158" customWidth="1"/>
    <col min="7639" max="7639" width="1.46484375" style="158" customWidth="1"/>
    <col min="7640" max="7640" width="15.6640625" style="158" bestFit="1" customWidth="1"/>
    <col min="7641" max="7641" width="19.86328125" style="158" bestFit="1" customWidth="1"/>
    <col min="7642" max="7885" width="9.1328125" style="158"/>
    <col min="7886" max="7886" width="22.46484375" style="158" customWidth="1"/>
    <col min="7887" max="7887" width="1.46484375" style="158" customWidth="1"/>
    <col min="7888" max="7890" width="14.33203125" style="158" customWidth="1"/>
    <col min="7891" max="7891" width="1.46484375" style="158" customWidth="1"/>
    <col min="7892" max="7894" width="14.33203125" style="158" customWidth="1"/>
    <col min="7895" max="7895" width="1.46484375" style="158" customWidth="1"/>
    <col min="7896" max="7896" width="15.6640625" style="158" bestFit="1" customWidth="1"/>
    <col min="7897" max="7897" width="19.86328125" style="158" bestFit="1" customWidth="1"/>
    <col min="7898" max="8141" width="9.1328125" style="158"/>
    <col min="8142" max="8142" width="22.46484375" style="158" customWidth="1"/>
    <col min="8143" max="8143" width="1.46484375" style="158" customWidth="1"/>
    <col min="8144" max="8146" width="14.33203125" style="158" customWidth="1"/>
    <col min="8147" max="8147" width="1.46484375" style="158" customWidth="1"/>
    <col min="8148" max="8150" width="14.33203125" style="158" customWidth="1"/>
    <col min="8151" max="8151" width="1.46484375" style="158" customWidth="1"/>
    <col min="8152" max="8152" width="15.6640625" style="158" bestFit="1" customWidth="1"/>
    <col min="8153" max="8153" width="19.86328125" style="158" bestFit="1" customWidth="1"/>
    <col min="8154" max="8397" width="9.1328125" style="158"/>
    <col min="8398" max="8398" width="22.46484375" style="158" customWidth="1"/>
    <col min="8399" max="8399" width="1.46484375" style="158" customWidth="1"/>
    <col min="8400" max="8402" width="14.33203125" style="158" customWidth="1"/>
    <col min="8403" max="8403" width="1.46484375" style="158" customWidth="1"/>
    <col min="8404" max="8406" width="14.33203125" style="158" customWidth="1"/>
    <col min="8407" max="8407" width="1.46484375" style="158" customWidth="1"/>
    <col min="8408" max="8408" width="15.6640625" style="158" bestFit="1" customWidth="1"/>
    <col min="8409" max="8409" width="19.86328125" style="158" bestFit="1" customWidth="1"/>
    <col min="8410" max="8653" width="9.1328125" style="158"/>
    <col min="8654" max="8654" width="22.46484375" style="158" customWidth="1"/>
    <col min="8655" max="8655" width="1.46484375" style="158" customWidth="1"/>
    <col min="8656" max="8658" width="14.33203125" style="158" customWidth="1"/>
    <col min="8659" max="8659" width="1.46484375" style="158" customWidth="1"/>
    <col min="8660" max="8662" width="14.33203125" style="158" customWidth="1"/>
    <col min="8663" max="8663" width="1.46484375" style="158" customWidth="1"/>
    <col min="8664" max="8664" width="15.6640625" style="158" bestFit="1" customWidth="1"/>
    <col min="8665" max="8665" width="19.86328125" style="158" bestFit="1" customWidth="1"/>
    <col min="8666" max="8909" width="9.1328125" style="158"/>
    <col min="8910" max="8910" width="22.46484375" style="158" customWidth="1"/>
    <col min="8911" max="8911" width="1.46484375" style="158" customWidth="1"/>
    <col min="8912" max="8914" width="14.33203125" style="158" customWidth="1"/>
    <col min="8915" max="8915" width="1.46484375" style="158" customWidth="1"/>
    <col min="8916" max="8918" width="14.33203125" style="158" customWidth="1"/>
    <col min="8919" max="8919" width="1.46484375" style="158" customWidth="1"/>
    <col min="8920" max="8920" width="15.6640625" style="158" bestFit="1" customWidth="1"/>
    <col min="8921" max="8921" width="19.86328125" style="158" bestFit="1" customWidth="1"/>
    <col min="8922" max="9165" width="9.1328125" style="158"/>
    <col min="9166" max="9166" width="22.46484375" style="158" customWidth="1"/>
    <col min="9167" max="9167" width="1.46484375" style="158" customWidth="1"/>
    <col min="9168" max="9170" width="14.33203125" style="158" customWidth="1"/>
    <col min="9171" max="9171" width="1.46484375" style="158" customWidth="1"/>
    <col min="9172" max="9174" width="14.33203125" style="158" customWidth="1"/>
    <col min="9175" max="9175" width="1.46484375" style="158" customWidth="1"/>
    <col min="9176" max="9176" width="15.6640625" style="158" bestFit="1" customWidth="1"/>
    <col min="9177" max="9177" width="19.86328125" style="158" bestFit="1" customWidth="1"/>
    <col min="9178" max="9421" width="9.1328125" style="158"/>
    <col min="9422" max="9422" width="22.46484375" style="158" customWidth="1"/>
    <col min="9423" max="9423" width="1.46484375" style="158" customWidth="1"/>
    <col min="9424" max="9426" width="14.33203125" style="158" customWidth="1"/>
    <col min="9427" max="9427" width="1.46484375" style="158" customWidth="1"/>
    <col min="9428" max="9430" width="14.33203125" style="158" customWidth="1"/>
    <col min="9431" max="9431" width="1.46484375" style="158" customWidth="1"/>
    <col min="9432" max="9432" width="15.6640625" style="158" bestFit="1" customWidth="1"/>
    <col min="9433" max="9433" width="19.86328125" style="158" bestFit="1" customWidth="1"/>
    <col min="9434" max="9677" width="9.1328125" style="158"/>
    <col min="9678" max="9678" width="22.46484375" style="158" customWidth="1"/>
    <col min="9679" max="9679" width="1.46484375" style="158" customWidth="1"/>
    <col min="9680" max="9682" width="14.33203125" style="158" customWidth="1"/>
    <col min="9683" max="9683" width="1.46484375" style="158" customWidth="1"/>
    <col min="9684" max="9686" width="14.33203125" style="158" customWidth="1"/>
    <col min="9687" max="9687" width="1.46484375" style="158" customWidth="1"/>
    <col min="9688" max="9688" width="15.6640625" style="158" bestFit="1" customWidth="1"/>
    <col min="9689" max="9689" width="19.86328125" style="158" bestFit="1" customWidth="1"/>
    <col min="9690" max="9933" width="9.1328125" style="158"/>
    <col min="9934" max="9934" width="22.46484375" style="158" customWidth="1"/>
    <col min="9935" max="9935" width="1.46484375" style="158" customWidth="1"/>
    <col min="9936" max="9938" width="14.33203125" style="158" customWidth="1"/>
    <col min="9939" max="9939" width="1.46484375" style="158" customWidth="1"/>
    <col min="9940" max="9942" width="14.33203125" style="158" customWidth="1"/>
    <col min="9943" max="9943" width="1.46484375" style="158" customWidth="1"/>
    <col min="9944" max="9944" width="15.6640625" style="158" bestFit="1" customWidth="1"/>
    <col min="9945" max="9945" width="19.86328125" style="158" bestFit="1" customWidth="1"/>
    <col min="9946" max="10189" width="9.1328125" style="158"/>
    <col min="10190" max="10190" width="22.46484375" style="158" customWidth="1"/>
    <col min="10191" max="10191" width="1.46484375" style="158" customWidth="1"/>
    <col min="10192" max="10194" width="14.33203125" style="158" customWidth="1"/>
    <col min="10195" max="10195" width="1.46484375" style="158" customWidth="1"/>
    <col min="10196" max="10198" width="14.33203125" style="158" customWidth="1"/>
    <col min="10199" max="10199" width="1.46484375" style="158" customWidth="1"/>
    <col min="10200" max="10200" width="15.6640625" style="158" bestFit="1" customWidth="1"/>
    <col min="10201" max="10201" width="19.86328125" style="158" bestFit="1" customWidth="1"/>
    <col min="10202" max="10445" width="9.1328125" style="158"/>
    <col min="10446" max="10446" width="22.46484375" style="158" customWidth="1"/>
    <col min="10447" max="10447" width="1.46484375" style="158" customWidth="1"/>
    <col min="10448" max="10450" width="14.33203125" style="158" customWidth="1"/>
    <col min="10451" max="10451" width="1.46484375" style="158" customWidth="1"/>
    <col min="10452" max="10454" width="14.33203125" style="158" customWidth="1"/>
    <col min="10455" max="10455" width="1.46484375" style="158" customWidth="1"/>
    <col min="10456" max="10456" width="15.6640625" style="158" bestFit="1" customWidth="1"/>
    <col min="10457" max="10457" width="19.86328125" style="158" bestFit="1" customWidth="1"/>
    <col min="10458" max="10701" width="9.1328125" style="158"/>
    <col min="10702" max="10702" width="22.46484375" style="158" customWidth="1"/>
    <col min="10703" max="10703" width="1.46484375" style="158" customWidth="1"/>
    <col min="10704" max="10706" width="14.33203125" style="158" customWidth="1"/>
    <col min="10707" max="10707" width="1.46484375" style="158" customWidth="1"/>
    <col min="10708" max="10710" width="14.33203125" style="158" customWidth="1"/>
    <col min="10711" max="10711" width="1.46484375" style="158" customWidth="1"/>
    <col min="10712" max="10712" width="15.6640625" style="158" bestFit="1" customWidth="1"/>
    <col min="10713" max="10713" width="19.86328125" style="158" bestFit="1" customWidth="1"/>
    <col min="10714" max="10957" width="9.1328125" style="158"/>
    <col min="10958" max="10958" width="22.46484375" style="158" customWidth="1"/>
    <col min="10959" max="10959" width="1.46484375" style="158" customWidth="1"/>
    <col min="10960" max="10962" width="14.33203125" style="158" customWidth="1"/>
    <col min="10963" max="10963" width="1.46484375" style="158" customWidth="1"/>
    <col min="10964" max="10966" width="14.33203125" style="158" customWidth="1"/>
    <col min="10967" max="10967" width="1.46484375" style="158" customWidth="1"/>
    <col min="10968" max="10968" width="15.6640625" style="158" bestFit="1" customWidth="1"/>
    <col min="10969" max="10969" width="19.86328125" style="158" bestFit="1" customWidth="1"/>
    <col min="10970" max="11213" width="9.1328125" style="158"/>
    <col min="11214" max="11214" width="22.46484375" style="158" customWidth="1"/>
    <col min="11215" max="11215" width="1.46484375" style="158" customWidth="1"/>
    <col min="11216" max="11218" width="14.33203125" style="158" customWidth="1"/>
    <col min="11219" max="11219" width="1.46484375" style="158" customWidth="1"/>
    <col min="11220" max="11222" width="14.33203125" style="158" customWidth="1"/>
    <col min="11223" max="11223" width="1.46484375" style="158" customWidth="1"/>
    <col min="11224" max="11224" width="15.6640625" style="158" bestFit="1" customWidth="1"/>
    <col min="11225" max="11225" width="19.86328125" style="158" bestFit="1" customWidth="1"/>
    <col min="11226" max="11469" width="9.1328125" style="158"/>
    <col min="11470" max="11470" width="22.46484375" style="158" customWidth="1"/>
    <col min="11471" max="11471" width="1.46484375" style="158" customWidth="1"/>
    <col min="11472" max="11474" width="14.33203125" style="158" customWidth="1"/>
    <col min="11475" max="11475" width="1.46484375" style="158" customWidth="1"/>
    <col min="11476" max="11478" width="14.33203125" style="158" customWidth="1"/>
    <col min="11479" max="11479" width="1.46484375" style="158" customWidth="1"/>
    <col min="11480" max="11480" width="15.6640625" style="158" bestFit="1" customWidth="1"/>
    <col min="11481" max="11481" width="19.86328125" style="158" bestFit="1" customWidth="1"/>
    <col min="11482" max="11725" width="9.1328125" style="158"/>
    <col min="11726" max="11726" width="22.46484375" style="158" customWidth="1"/>
    <col min="11727" max="11727" width="1.46484375" style="158" customWidth="1"/>
    <col min="11728" max="11730" width="14.33203125" style="158" customWidth="1"/>
    <col min="11731" max="11731" width="1.46484375" style="158" customWidth="1"/>
    <col min="11732" max="11734" width="14.33203125" style="158" customWidth="1"/>
    <col min="11735" max="11735" width="1.46484375" style="158" customWidth="1"/>
    <col min="11736" max="11736" width="15.6640625" style="158" bestFit="1" customWidth="1"/>
    <col min="11737" max="11737" width="19.86328125" style="158" bestFit="1" customWidth="1"/>
    <col min="11738" max="11981" width="9.1328125" style="158"/>
    <col min="11982" max="11982" width="22.46484375" style="158" customWidth="1"/>
    <col min="11983" max="11983" width="1.46484375" style="158" customWidth="1"/>
    <col min="11984" max="11986" width="14.33203125" style="158" customWidth="1"/>
    <col min="11987" max="11987" width="1.46484375" style="158" customWidth="1"/>
    <col min="11988" max="11990" width="14.33203125" style="158" customWidth="1"/>
    <col min="11991" max="11991" width="1.46484375" style="158" customWidth="1"/>
    <col min="11992" max="11992" width="15.6640625" style="158" bestFit="1" customWidth="1"/>
    <col min="11993" max="11993" width="19.86328125" style="158" bestFit="1" customWidth="1"/>
    <col min="11994" max="12237" width="9.1328125" style="158"/>
    <col min="12238" max="12238" width="22.46484375" style="158" customWidth="1"/>
    <col min="12239" max="12239" width="1.46484375" style="158" customWidth="1"/>
    <col min="12240" max="12242" width="14.33203125" style="158" customWidth="1"/>
    <col min="12243" max="12243" width="1.46484375" style="158" customWidth="1"/>
    <col min="12244" max="12246" width="14.33203125" style="158" customWidth="1"/>
    <col min="12247" max="12247" width="1.46484375" style="158" customWidth="1"/>
    <col min="12248" max="12248" width="15.6640625" style="158" bestFit="1" customWidth="1"/>
    <col min="12249" max="12249" width="19.86328125" style="158" bestFit="1" customWidth="1"/>
    <col min="12250" max="12493" width="9.1328125" style="158"/>
    <col min="12494" max="12494" width="22.46484375" style="158" customWidth="1"/>
    <col min="12495" max="12495" width="1.46484375" style="158" customWidth="1"/>
    <col min="12496" max="12498" width="14.33203125" style="158" customWidth="1"/>
    <col min="12499" max="12499" width="1.46484375" style="158" customWidth="1"/>
    <col min="12500" max="12502" width="14.33203125" style="158" customWidth="1"/>
    <col min="12503" max="12503" width="1.46484375" style="158" customWidth="1"/>
    <col min="12504" max="12504" width="15.6640625" style="158" bestFit="1" customWidth="1"/>
    <col min="12505" max="12505" width="19.86328125" style="158" bestFit="1" customWidth="1"/>
    <col min="12506" max="12749" width="9.1328125" style="158"/>
    <col min="12750" max="12750" width="22.46484375" style="158" customWidth="1"/>
    <col min="12751" max="12751" width="1.46484375" style="158" customWidth="1"/>
    <col min="12752" max="12754" width="14.33203125" style="158" customWidth="1"/>
    <col min="12755" max="12755" width="1.46484375" style="158" customWidth="1"/>
    <col min="12756" max="12758" width="14.33203125" style="158" customWidth="1"/>
    <col min="12759" max="12759" width="1.46484375" style="158" customWidth="1"/>
    <col min="12760" max="12760" width="15.6640625" style="158" bestFit="1" customWidth="1"/>
    <col min="12761" max="12761" width="19.86328125" style="158" bestFit="1" customWidth="1"/>
    <col min="12762" max="13005" width="9.1328125" style="158"/>
    <col min="13006" max="13006" width="22.46484375" style="158" customWidth="1"/>
    <col min="13007" max="13007" width="1.46484375" style="158" customWidth="1"/>
    <col min="13008" max="13010" width="14.33203125" style="158" customWidth="1"/>
    <col min="13011" max="13011" width="1.46484375" style="158" customWidth="1"/>
    <col min="13012" max="13014" width="14.33203125" style="158" customWidth="1"/>
    <col min="13015" max="13015" width="1.46484375" style="158" customWidth="1"/>
    <col min="13016" max="13016" width="15.6640625" style="158" bestFit="1" customWidth="1"/>
    <col min="13017" max="13017" width="19.86328125" style="158" bestFit="1" customWidth="1"/>
    <col min="13018" max="13261" width="9.1328125" style="158"/>
    <col min="13262" max="13262" width="22.46484375" style="158" customWidth="1"/>
    <col min="13263" max="13263" width="1.46484375" style="158" customWidth="1"/>
    <col min="13264" max="13266" width="14.33203125" style="158" customWidth="1"/>
    <col min="13267" max="13267" width="1.46484375" style="158" customWidth="1"/>
    <col min="13268" max="13270" width="14.33203125" style="158" customWidth="1"/>
    <col min="13271" max="13271" width="1.46484375" style="158" customWidth="1"/>
    <col min="13272" max="13272" width="15.6640625" style="158" bestFit="1" customWidth="1"/>
    <col min="13273" max="13273" width="19.86328125" style="158" bestFit="1" customWidth="1"/>
    <col min="13274" max="13517" width="9.1328125" style="158"/>
    <col min="13518" max="13518" width="22.46484375" style="158" customWidth="1"/>
    <col min="13519" max="13519" width="1.46484375" style="158" customWidth="1"/>
    <col min="13520" max="13522" width="14.33203125" style="158" customWidth="1"/>
    <col min="13523" max="13523" width="1.46484375" style="158" customWidth="1"/>
    <col min="13524" max="13526" width="14.33203125" style="158" customWidth="1"/>
    <col min="13527" max="13527" width="1.46484375" style="158" customWidth="1"/>
    <col min="13528" max="13528" width="15.6640625" style="158" bestFit="1" customWidth="1"/>
    <col min="13529" max="13529" width="19.86328125" style="158" bestFit="1" customWidth="1"/>
    <col min="13530" max="13773" width="9.1328125" style="158"/>
    <col min="13774" max="13774" width="22.46484375" style="158" customWidth="1"/>
    <col min="13775" max="13775" width="1.46484375" style="158" customWidth="1"/>
    <col min="13776" max="13778" width="14.33203125" style="158" customWidth="1"/>
    <col min="13779" max="13779" width="1.46484375" style="158" customWidth="1"/>
    <col min="13780" max="13782" width="14.33203125" style="158" customWidth="1"/>
    <col min="13783" max="13783" width="1.46484375" style="158" customWidth="1"/>
    <col min="13784" max="13784" width="15.6640625" style="158" bestFit="1" customWidth="1"/>
    <col min="13785" max="13785" width="19.86328125" style="158" bestFit="1" customWidth="1"/>
    <col min="13786" max="14029" width="9.1328125" style="158"/>
    <col min="14030" max="14030" width="22.46484375" style="158" customWidth="1"/>
    <col min="14031" max="14031" width="1.46484375" style="158" customWidth="1"/>
    <col min="14032" max="14034" width="14.33203125" style="158" customWidth="1"/>
    <col min="14035" max="14035" width="1.46484375" style="158" customWidth="1"/>
    <col min="14036" max="14038" width="14.33203125" style="158" customWidth="1"/>
    <col min="14039" max="14039" width="1.46484375" style="158" customWidth="1"/>
    <col min="14040" max="14040" width="15.6640625" style="158" bestFit="1" customWidth="1"/>
    <col min="14041" max="14041" width="19.86328125" style="158" bestFit="1" customWidth="1"/>
    <col min="14042" max="14285" width="9.1328125" style="158"/>
    <col min="14286" max="14286" width="22.46484375" style="158" customWidth="1"/>
    <col min="14287" max="14287" width="1.46484375" style="158" customWidth="1"/>
    <col min="14288" max="14290" width="14.33203125" style="158" customWidth="1"/>
    <col min="14291" max="14291" width="1.46484375" style="158" customWidth="1"/>
    <col min="14292" max="14294" width="14.33203125" style="158" customWidth="1"/>
    <col min="14295" max="14295" width="1.46484375" style="158" customWidth="1"/>
    <col min="14296" max="14296" width="15.6640625" style="158" bestFit="1" customWidth="1"/>
    <col min="14297" max="14297" width="19.86328125" style="158" bestFit="1" customWidth="1"/>
    <col min="14298" max="14541" width="9.1328125" style="158"/>
    <col min="14542" max="14542" width="22.46484375" style="158" customWidth="1"/>
    <col min="14543" max="14543" width="1.46484375" style="158" customWidth="1"/>
    <col min="14544" max="14546" width="14.33203125" style="158" customWidth="1"/>
    <col min="14547" max="14547" width="1.46484375" style="158" customWidth="1"/>
    <col min="14548" max="14550" width="14.33203125" style="158" customWidth="1"/>
    <col min="14551" max="14551" width="1.46484375" style="158" customWidth="1"/>
    <col min="14552" max="14552" width="15.6640625" style="158" bestFit="1" customWidth="1"/>
    <col min="14553" max="14553" width="19.86328125" style="158" bestFit="1" customWidth="1"/>
    <col min="14554" max="14797" width="9.1328125" style="158"/>
    <col min="14798" max="14798" width="22.46484375" style="158" customWidth="1"/>
    <col min="14799" max="14799" width="1.46484375" style="158" customWidth="1"/>
    <col min="14800" max="14802" width="14.33203125" style="158" customWidth="1"/>
    <col min="14803" max="14803" width="1.46484375" style="158" customWidth="1"/>
    <col min="14804" max="14806" width="14.33203125" style="158" customWidth="1"/>
    <col min="14807" max="14807" width="1.46484375" style="158" customWidth="1"/>
    <col min="14808" max="14808" width="15.6640625" style="158" bestFit="1" customWidth="1"/>
    <col min="14809" max="14809" width="19.86328125" style="158" bestFit="1" customWidth="1"/>
    <col min="14810" max="15053" width="9.1328125" style="158"/>
    <col min="15054" max="15054" width="22.46484375" style="158" customWidth="1"/>
    <col min="15055" max="15055" width="1.46484375" style="158" customWidth="1"/>
    <col min="15056" max="15058" width="14.33203125" style="158" customWidth="1"/>
    <col min="15059" max="15059" width="1.46484375" style="158" customWidth="1"/>
    <col min="15060" max="15062" width="14.33203125" style="158" customWidth="1"/>
    <col min="15063" max="15063" width="1.46484375" style="158" customWidth="1"/>
    <col min="15064" max="15064" width="15.6640625" style="158" bestFit="1" customWidth="1"/>
    <col min="15065" max="15065" width="19.86328125" style="158" bestFit="1" customWidth="1"/>
    <col min="15066" max="15309" width="9.1328125" style="158"/>
    <col min="15310" max="15310" width="22.46484375" style="158" customWidth="1"/>
    <col min="15311" max="15311" width="1.46484375" style="158" customWidth="1"/>
    <col min="15312" max="15314" width="14.33203125" style="158" customWidth="1"/>
    <col min="15315" max="15315" width="1.46484375" style="158" customWidth="1"/>
    <col min="15316" max="15318" width="14.33203125" style="158" customWidth="1"/>
    <col min="15319" max="15319" width="1.46484375" style="158" customWidth="1"/>
    <col min="15320" max="15320" width="15.6640625" style="158" bestFit="1" customWidth="1"/>
    <col min="15321" max="15321" width="19.86328125" style="158" bestFit="1" customWidth="1"/>
    <col min="15322" max="15565" width="9.1328125" style="158"/>
    <col min="15566" max="15566" width="22.46484375" style="158" customWidth="1"/>
    <col min="15567" max="15567" width="1.46484375" style="158" customWidth="1"/>
    <col min="15568" max="15570" width="14.33203125" style="158" customWidth="1"/>
    <col min="15571" max="15571" width="1.46484375" style="158" customWidth="1"/>
    <col min="15572" max="15574" width="14.33203125" style="158" customWidth="1"/>
    <col min="15575" max="15575" width="1.46484375" style="158" customWidth="1"/>
    <col min="15576" max="15576" width="15.6640625" style="158" bestFit="1" customWidth="1"/>
    <col min="15577" max="15577" width="19.86328125" style="158" bestFit="1" customWidth="1"/>
    <col min="15578" max="15821" width="9.1328125" style="158"/>
    <col min="15822" max="15822" width="22.46484375" style="158" customWidth="1"/>
    <col min="15823" max="15823" width="1.46484375" style="158" customWidth="1"/>
    <col min="15824" max="15826" width="14.33203125" style="158" customWidth="1"/>
    <col min="15827" max="15827" width="1.46484375" style="158" customWidth="1"/>
    <col min="15828" max="15830" width="14.33203125" style="158" customWidth="1"/>
    <col min="15831" max="15831" width="1.46484375" style="158" customWidth="1"/>
    <col min="15832" max="15832" width="15.6640625" style="158" bestFit="1" customWidth="1"/>
    <col min="15833" max="15833" width="19.86328125" style="158" bestFit="1" customWidth="1"/>
    <col min="15834" max="16077" width="9.1328125" style="158"/>
    <col min="16078" max="16078" width="22.46484375" style="158" customWidth="1"/>
    <col min="16079" max="16079" width="1.46484375" style="158" customWidth="1"/>
    <col min="16080" max="16082" width="14.33203125" style="158" customWidth="1"/>
    <col min="16083" max="16083" width="1.46484375" style="158" customWidth="1"/>
    <col min="16084" max="16086" width="14.33203125" style="158" customWidth="1"/>
    <col min="16087" max="16087" width="1.46484375" style="158" customWidth="1"/>
    <col min="16088" max="16088" width="15.6640625" style="158" bestFit="1" customWidth="1"/>
    <col min="16089" max="16089" width="19.86328125" style="158" bestFit="1" customWidth="1"/>
    <col min="16090" max="16384" width="9.1328125" style="158"/>
  </cols>
  <sheetData>
    <row r="1" spans="1:9" s="200" customFormat="1" ht="15.4" x14ac:dyDescent="0.35">
      <c r="A1" s="412" t="s">
        <v>182</v>
      </c>
      <c r="B1" s="412"/>
      <c r="C1" s="412"/>
      <c r="D1" s="412"/>
      <c r="E1" s="412"/>
      <c r="F1" s="412"/>
      <c r="G1" s="412"/>
      <c r="H1" s="412"/>
      <c r="I1" s="412"/>
    </row>
    <row r="2" spans="1:9" s="200" customFormat="1" ht="15.4" x14ac:dyDescent="0.35">
      <c r="A2" s="285"/>
      <c r="B2" s="317"/>
      <c r="C2" s="317"/>
      <c r="D2" s="317"/>
      <c r="E2" s="286"/>
      <c r="F2" s="286"/>
      <c r="G2" s="286"/>
      <c r="H2" s="287"/>
      <c r="I2" s="288"/>
    </row>
    <row r="3" spans="1:9" s="200" customFormat="1" ht="15.4" x14ac:dyDescent="0.35">
      <c r="A3" s="441" t="s">
        <v>100</v>
      </c>
      <c r="B3" s="441"/>
      <c r="C3" s="441"/>
      <c r="D3" s="441"/>
      <c r="E3" s="441"/>
      <c r="F3" s="441"/>
      <c r="G3" s="441"/>
      <c r="H3" s="441"/>
      <c r="I3" s="441"/>
    </row>
    <row r="4" spans="1:9" s="200" customFormat="1" ht="15.4" x14ac:dyDescent="0.35">
      <c r="A4" s="408" t="s">
        <v>281</v>
      </c>
      <c r="B4" s="408"/>
      <c r="C4" s="408"/>
      <c r="D4" s="408"/>
      <c r="E4" s="408"/>
      <c r="F4" s="408"/>
      <c r="G4" s="408"/>
      <c r="H4" s="408"/>
      <c r="I4" s="408"/>
    </row>
    <row r="5" spans="1:9" s="200" customFormat="1" ht="15.4" x14ac:dyDescent="0.35">
      <c r="A5" s="442" t="s">
        <v>131</v>
      </c>
      <c r="B5" s="442"/>
      <c r="C5" s="442"/>
      <c r="D5" s="442"/>
      <c r="E5" s="442"/>
      <c r="F5" s="442"/>
      <c r="G5" s="442"/>
      <c r="H5" s="442"/>
      <c r="I5" s="442"/>
    </row>
    <row r="6" spans="1:9" x14ac:dyDescent="0.35">
      <c r="A6" s="159"/>
      <c r="B6" s="159"/>
      <c r="C6" s="159"/>
      <c r="D6" s="159"/>
      <c r="E6" s="159"/>
      <c r="F6" s="159"/>
      <c r="G6" s="159"/>
      <c r="H6" s="159"/>
      <c r="I6" s="159"/>
    </row>
    <row r="7" spans="1:9" x14ac:dyDescent="0.35">
      <c r="A7" s="413" t="s">
        <v>164</v>
      </c>
      <c r="B7" s="414"/>
      <c r="C7" s="414"/>
      <c r="D7" s="414"/>
      <c r="E7" s="414"/>
      <c r="F7" s="414"/>
      <c r="G7" s="414"/>
      <c r="H7" s="414"/>
      <c r="I7" s="415"/>
    </row>
    <row r="8" spans="1:9" x14ac:dyDescent="0.35">
      <c r="A8" s="160"/>
      <c r="D8" s="162"/>
      <c r="E8" s="163"/>
      <c r="F8" s="163"/>
      <c r="G8" s="162"/>
      <c r="H8" s="164"/>
      <c r="I8" s="164"/>
    </row>
    <row r="9" spans="1:9" x14ac:dyDescent="0.35">
      <c r="A9" s="438" t="s">
        <v>133</v>
      </c>
      <c r="B9" s="428" t="s">
        <v>132</v>
      </c>
      <c r="C9" s="429"/>
      <c r="D9" s="430"/>
      <c r="E9" s="427" t="s">
        <v>135</v>
      </c>
      <c r="F9" s="427"/>
      <c r="G9" s="427"/>
      <c r="H9" s="489" t="s">
        <v>66</v>
      </c>
      <c r="I9" s="491" t="s">
        <v>67</v>
      </c>
    </row>
    <row r="10" spans="1:9" ht="28.5" x14ac:dyDescent="0.35">
      <c r="A10" s="439"/>
      <c r="B10" s="97" t="s">
        <v>63</v>
      </c>
      <c r="C10" s="98" t="s">
        <v>64</v>
      </c>
      <c r="D10" s="165" t="s">
        <v>65</v>
      </c>
      <c r="E10" s="99" t="s">
        <v>63</v>
      </c>
      <c r="F10" s="99" t="s">
        <v>64</v>
      </c>
      <c r="G10" s="166" t="s">
        <v>65</v>
      </c>
      <c r="H10" s="488"/>
      <c r="I10" s="490"/>
    </row>
    <row r="11" spans="1:9" x14ac:dyDescent="0.35">
      <c r="A11" s="440"/>
      <c r="B11" s="101" t="s">
        <v>68</v>
      </c>
      <c r="C11" s="102" t="s">
        <v>68</v>
      </c>
      <c r="D11" s="167" t="s">
        <v>137</v>
      </c>
      <c r="E11" s="103" t="s">
        <v>68</v>
      </c>
      <c r="F11" s="103" t="s">
        <v>68</v>
      </c>
      <c r="G11" s="103" t="s">
        <v>137</v>
      </c>
      <c r="H11" s="168" t="s">
        <v>237</v>
      </c>
      <c r="I11" s="169" t="s">
        <v>237</v>
      </c>
    </row>
    <row r="12" spans="1:9" x14ac:dyDescent="0.35">
      <c r="A12" s="170" t="s">
        <v>210</v>
      </c>
      <c r="B12" s="171">
        <v>29</v>
      </c>
      <c r="C12" s="172">
        <v>45</v>
      </c>
      <c r="D12" s="404">
        <v>2761757</v>
      </c>
      <c r="E12" s="172">
        <v>15</v>
      </c>
      <c r="F12" s="172">
        <v>24</v>
      </c>
      <c r="G12" s="405">
        <v>1292676</v>
      </c>
      <c r="H12" s="173">
        <v>0.51724137931034486</v>
      </c>
      <c r="I12" s="174">
        <v>0.46806290343429924</v>
      </c>
    </row>
    <row r="13" spans="1:9" x14ac:dyDescent="0.35">
      <c r="A13" s="170" t="s">
        <v>211</v>
      </c>
      <c r="B13" s="171">
        <v>40</v>
      </c>
      <c r="C13" s="172">
        <v>89</v>
      </c>
      <c r="D13" s="404">
        <v>6110873</v>
      </c>
      <c r="E13" s="172">
        <v>21</v>
      </c>
      <c r="F13" s="172">
        <v>54</v>
      </c>
      <c r="G13" s="405">
        <v>2763205</v>
      </c>
      <c r="H13" s="173">
        <v>0.52500000000000002</v>
      </c>
      <c r="I13" s="174">
        <v>0.45217843669799718</v>
      </c>
    </row>
    <row r="14" spans="1:9" x14ac:dyDescent="0.35">
      <c r="A14" s="170" t="s">
        <v>212</v>
      </c>
      <c r="B14" s="171">
        <v>53</v>
      </c>
      <c r="C14" s="172">
        <v>200</v>
      </c>
      <c r="D14" s="404">
        <v>11846520</v>
      </c>
      <c r="E14" s="172">
        <v>27</v>
      </c>
      <c r="F14" s="172">
        <v>90</v>
      </c>
      <c r="G14" s="405">
        <v>4917393</v>
      </c>
      <c r="H14" s="173">
        <v>0.50943396226415094</v>
      </c>
      <c r="I14" s="174">
        <v>0.41509177378673229</v>
      </c>
    </row>
    <row r="15" spans="1:9" x14ac:dyDescent="0.35">
      <c r="A15" s="170" t="s">
        <v>213</v>
      </c>
      <c r="B15" s="171">
        <v>41</v>
      </c>
      <c r="C15" s="172">
        <v>86</v>
      </c>
      <c r="D15" s="404">
        <v>5668866</v>
      </c>
      <c r="E15" s="172">
        <v>21</v>
      </c>
      <c r="F15" s="172">
        <v>45</v>
      </c>
      <c r="G15" s="405">
        <v>2559573</v>
      </c>
      <c r="H15" s="173">
        <v>0.51219512195121952</v>
      </c>
      <c r="I15" s="174">
        <v>0.45151411234627881</v>
      </c>
    </row>
    <row r="16" spans="1:9" x14ac:dyDescent="0.35">
      <c r="A16" s="170" t="s">
        <v>214</v>
      </c>
      <c r="B16" s="171">
        <v>28</v>
      </c>
      <c r="C16" s="172">
        <v>69</v>
      </c>
      <c r="D16" s="404">
        <v>4543096</v>
      </c>
      <c r="E16" s="172">
        <v>15</v>
      </c>
      <c r="F16" s="172">
        <v>26</v>
      </c>
      <c r="G16" s="405">
        <v>1937110</v>
      </c>
      <c r="H16" s="173">
        <v>0.5357142857142857</v>
      </c>
      <c r="I16" s="174">
        <v>0.42638544287860086</v>
      </c>
    </row>
    <row r="17" spans="1:9" x14ac:dyDescent="0.35">
      <c r="A17" s="170" t="s">
        <v>215</v>
      </c>
      <c r="B17" s="171">
        <v>53</v>
      </c>
      <c r="C17" s="172">
        <v>129</v>
      </c>
      <c r="D17" s="404">
        <v>6796695</v>
      </c>
      <c r="E17" s="172">
        <v>30</v>
      </c>
      <c r="F17" s="172">
        <v>69</v>
      </c>
      <c r="G17" s="405">
        <v>2956680</v>
      </c>
      <c r="H17" s="173">
        <v>0.56603773584905659</v>
      </c>
      <c r="I17" s="174">
        <v>0.43501731356195916</v>
      </c>
    </row>
    <row r="18" spans="1:9" x14ac:dyDescent="0.35">
      <c r="A18" s="170" t="s">
        <v>216</v>
      </c>
      <c r="B18" s="171">
        <v>49</v>
      </c>
      <c r="C18" s="172">
        <v>201</v>
      </c>
      <c r="D18" s="404">
        <v>10015370</v>
      </c>
      <c r="E18" s="172">
        <v>25</v>
      </c>
      <c r="F18" s="172">
        <v>113</v>
      </c>
      <c r="G18" s="405">
        <v>4347679</v>
      </c>
      <c r="H18" s="173">
        <v>0.51020408163265307</v>
      </c>
      <c r="I18" s="174">
        <v>0.43410068724370643</v>
      </c>
    </row>
    <row r="19" spans="1:9" x14ac:dyDescent="0.35">
      <c r="A19" s="170" t="s">
        <v>217</v>
      </c>
      <c r="B19" s="171">
        <v>39</v>
      </c>
      <c r="C19" s="172">
        <v>168</v>
      </c>
      <c r="D19" s="404">
        <v>9558187</v>
      </c>
      <c r="E19" s="172">
        <v>20</v>
      </c>
      <c r="F19" s="172">
        <v>83</v>
      </c>
      <c r="G19" s="405">
        <v>4696946</v>
      </c>
      <c r="H19" s="173">
        <v>0.51282051282051277</v>
      </c>
      <c r="I19" s="174">
        <v>0.49140553538029752</v>
      </c>
    </row>
    <row r="20" spans="1:9" x14ac:dyDescent="0.35">
      <c r="A20" s="170" t="s">
        <v>218</v>
      </c>
      <c r="B20" s="171">
        <v>49</v>
      </c>
      <c r="C20" s="172">
        <v>147</v>
      </c>
      <c r="D20" s="404">
        <v>11243926</v>
      </c>
      <c r="E20" s="172">
        <v>23</v>
      </c>
      <c r="F20" s="108">
        <v>72</v>
      </c>
      <c r="G20" s="58">
        <v>4987912</v>
      </c>
      <c r="H20" s="173">
        <v>0.46938775510204084</v>
      </c>
      <c r="I20" s="174">
        <v>0.44360946523482991</v>
      </c>
    </row>
    <row r="21" spans="1:9" x14ac:dyDescent="0.35">
      <c r="A21" s="170" t="s">
        <v>219</v>
      </c>
      <c r="B21" s="171">
        <v>53</v>
      </c>
      <c r="C21" s="172">
        <v>180</v>
      </c>
      <c r="D21" s="404">
        <v>13218822</v>
      </c>
      <c r="E21" s="172">
        <v>25</v>
      </c>
      <c r="F21" s="108">
        <v>81</v>
      </c>
      <c r="G21" s="58">
        <v>5455074</v>
      </c>
      <c r="H21" s="173">
        <v>0.47169811320754718</v>
      </c>
      <c r="I21" s="174">
        <v>0.41267474514748742</v>
      </c>
    </row>
    <row r="22" spans="1:9" x14ac:dyDescent="0.35">
      <c r="A22" s="170" t="s">
        <v>220</v>
      </c>
      <c r="B22" s="171">
        <v>54</v>
      </c>
      <c r="C22" s="172">
        <v>155</v>
      </c>
      <c r="D22" s="404">
        <v>10195929</v>
      </c>
      <c r="E22" s="172">
        <v>28</v>
      </c>
      <c r="F22" s="172">
        <v>78</v>
      </c>
      <c r="G22" s="405">
        <v>4214375</v>
      </c>
      <c r="H22" s="173">
        <v>0.51851851851851849</v>
      </c>
      <c r="I22" s="174">
        <v>0.41333899049316641</v>
      </c>
    </row>
    <row r="23" spans="1:9" x14ac:dyDescent="0.35">
      <c r="A23" s="170" t="s">
        <v>221</v>
      </c>
      <c r="B23" s="171">
        <v>47</v>
      </c>
      <c r="C23" s="172">
        <v>182</v>
      </c>
      <c r="D23" s="404">
        <v>10952582</v>
      </c>
      <c r="E23" s="172">
        <v>23</v>
      </c>
      <c r="F23" s="108">
        <v>96</v>
      </c>
      <c r="G23" s="58">
        <v>5055132</v>
      </c>
      <c r="H23" s="173">
        <v>0.48936170212765956</v>
      </c>
      <c r="I23" s="174">
        <v>0.46154705803617813</v>
      </c>
    </row>
    <row r="24" spans="1:9" x14ac:dyDescent="0.35">
      <c r="A24" s="170" t="s">
        <v>222</v>
      </c>
      <c r="B24" s="171">
        <v>47</v>
      </c>
      <c r="C24" s="172">
        <v>257</v>
      </c>
      <c r="D24" s="404">
        <v>9656153</v>
      </c>
      <c r="E24" s="172">
        <v>23</v>
      </c>
      <c r="F24" s="108">
        <v>126</v>
      </c>
      <c r="G24" s="58">
        <v>4719329</v>
      </c>
      <c r="H24" s="173">
        <v>0.48936170212765956</v>
      </c>
      <c r="I24" s="174">
        <v>0.48873800984719279</v>
      </c>
    </row>
    <row r="25" spans="1:9" x14ac:dyDescent="0.35">
      <c r="A25" s="170" t="s">
        <v>255</v>
      </c>
      <c r="B25" s="171">
        <v>47</v>
      </c>
      <c r="C25" s="172">
        <v>222</v>
      </c>
      <c r="D25" s="404">
        <v>9952947</v>
      </c>
      <c r="E25" s="172">
        <v>24</v>
      </c>
      <c r="F25" s="108">
        <v>116</v>
      </c>
      <c r="G25" s="58">
        <v>5016318</v>
      </c>
      <c r="H25" s="173">
        <v>0.51063829787234039</v>
      </c>
      <c r="I25" s="174">
        <v>0.50400328666474359</v>
      </c>
    </row>
    <row r="26" spans="1:9" x14ac:dyDescent="0.35">
      <c r="A26" s="170" t="s">
        <v>223</v>
      </c>
      <c r="B26" s="171">
        <v>36</v>
      </c>
      <c r="C26" s="172">
        <v>153</v>
      </c>
      <c r="D26" s="404">
        <v>8973608</v>
      </c>
      <c r="E26" s="172">
        <v>16</v>
      </c>
      <c r="F26" s="108">
        <v>70</v>
      </c>
      <c r="G26" s="58">
        <v>3648577</v>
      </c>
      <c r="H26" s="173">
        <v>0.44444444444444442</v>
      </c>
      <c r="I26" s="174">
        <v>0.40658974628711214</v>
      </c>
    </row>
    <row r="27" spans="1:9" x14ac:dyDescent="0.35">
      <c r="A27" s="170" t="s">
        <v>224</v>
      </c>
      <c r="B27" s="171">
        <v>51</v>
      </c>
      <c r="C27" s="172">
        <v>140</v>
      </c>
      <c r="D27" s="404">
        <v>8129780</v>
      </c>
      <c r="E27" s="172">
        <v>28</v>
      </c>
      <c r="F27" s="108">
        <v>77</v>
      </c>
      <c r="G27" s="58">
        <v>4073816</v>
      </c>
      <c r="H27" s="173">
        <v>0.5490196078431373</v>
      </c>
      <c r="I27" s="174">
        <v>0.50109793868960784</v>
      </c>
    </row>
    <row r="28" spans="1:9" x14ac:dyDescent="0.35">
      <c r="A28" s="170" t="s">
        <v>225</v>
      </c>
      <c r="B28" s="171">
        <v>52</v>
      </c>
      <c r="C28" s="172">
        <v>162</v>
      </c>
      <c r="D28" s="404">
        <v>8396966</v>
      </c>
      <c r="E28" s="172">
        <v>29</v>
      </c>
      <c r="F28" s="108">
        <v>101</v>
      </c>
      <c r="G28" s="58">
        <v>4134132</v>
      </c>
      <c r="H28" s="173">
        <v>0.55769230769230771</v>
      </c>
      <c r="I28" s="174">
        <v>0.49233639864684459</v>
      </c>
    </row>
    <row r="29" spans="1:9" x14ac:dyDescent="0.35">
      <c r="A29" s="170" t="s">
        <v>256</v>
      </c>
      <c r="B29" s="171">
        <v>51</v>
      </c>
      <c r="C29" s="172">
        <v>142</v>
      </c>
      <c r="D29" s="404">
        <v>7549405</v>
      </c>
      <c r="E29" s="172">
        <v>29</v>
      </c>
      <c r="F29" s="108">
        <v>87</v>
      </c>
      <c r="G29" s="58">
        <v>3355097</v>
      </c>
      <c r="H29" s="173">
        <v>0.56862745098039214</v>
      </c>
      <c r="I29" s="174">
        <v>0.44441873233718421</v>
      </c>
    </row>
    <row r="30" spans="1:9" x14ac:dyDescent="0.35">
      <c r="A30" s="170" t="s">
        <v>226</v>
      </c>
      <c r="B30" s="171">
        <v>35</v>
      </c>
      <c r="C30" s="172">
        <v>127</v>
      </c>
      <c r="D30" s="404">
        <v>7756740</v>
      </c>
      <c r="E30" s="172">
        <v>16</v>
      </c>
      <c r="F30" s="108">
        <v>52</v>
      </c>
      <c r="G30" s="58">
        <v>3424900</v>
      </c>
      <c r="H30" s="173">
        <v>0.45714285714285713</v>
      </c>
      <c r="I30" s="174">
        <v>0.44153858450844041</v>
      </c>
    </row>
    <row r="31" spans="1:9" ht="28.5" customHeight="1" x14ac:dyDescent="0.35">
      <c r="A31" s="170" t="s">
        <v>282</v>
      </c>
      <c r="B31" s="171">
        <v>56</v>
      </c>
      <c r="C31" s="172">
        <v>230</v>
      </c>
      <c r="D31" s="404">
        <v>11132582</v>
      </c>
      <c r="E31" s="172">
        <v>27</v>
      </c>
      <c r="F31" s="108">
        <v>91</v>
      </c>
      <c r="G31" s="58">
        <v>4692247</v>
      </c>
      <c r="H31" s="173">
        <v>0.48214285714285715</v>
      </c>
      <c r="I31" s="174">
        <v>0.42148775549104422</v>
      </c>
    </row>
    <row r="32" spans="1:9" x14ac:dyDescent="0.35">
      <c r="A32" s="170" t="s">
        <v>227</v>
      </c>
      <c r="B32" s="171">
        <v>47</v>
      </c>
      <c r="C32" s="172">
        <v>157</v>
      </c>
      <c r="D32" s="404">
        <v>7226104</v>
      </c>
      <c r="E32" s="172">
        <v>23</v>
      </c>
      <c r="F32" s="172">
        <v>71</v>
      </c>
      <c r="G32" s="405">
        <v>2884827</v>
      </c>
      <c r="H32" s="173">
        <v>0.48936170212765956</v>
      </c>
      <c r="I32" s="174">
        <v>0.39922301145956385</v>
      </c>
    </row>
    <row r="33" spans="1:9" x14ac:dyDescent="0.35">
      <c r="A33" s="170" t="s">
        <v>228</v>
      </c>
      <c r="B33" s="171">
        <v>7</v>
      </c>
      <c r="C33" s="172">
        <v>32</v>
      </c>
      <c r="D33" s="404">
        <v>2501665</v>
      </c>
      <c r="E33" s="172">
        <v>6</v>
      </c>
      <c r="F33" s="172">
        <v>28</v>
      </c>
      <c r="G33" s="405">
        <v>2350514</v>
      </c>
      <c r="H33" s="173">
        <v>0.8571428571428571</v>
      </c>
      <c r="I33" s="174">
        <v>0.93957983982667548</v>
      </c>
    </row>
    <row r="34" spans="1:9" s="175" customFormat="1" x14ac:dyDescent="0.35">
      <c r="A34" s="170" t="s">
        <v>229</v>
      </c>
      <c r="B34" s="171">
        <v>27</v>
      </c>
      <c r="C34" s="172">
        <v>132</v>
      </c>
      <c r="D34" s="404">
        <v>4899071</v>
      </c>
      <c r="E34" s="172">
        <v>15</v>
      </c>
      <c r="F34" s="172">
        <v>71</v>
      </c>
      <c r="G34" s="405">
        <v>2200456</v>
      </c>
      <c r="H34" s="173">
        <v>0.55555555555555558</v>
      </c>
      <c r="I34" s="174">
        <v>0.44915780971535213</v>
      </c>
    </row>
    <row r="35" spans="1:9" s="175" customFormat="1" ht="28.5" x14ac:dyDescent="0.35">
      <c r="A35" s="170" t="s">
        <v>283</v>
      </c>
      <c r="B35" s="171">
        <v>40</v>
      </c>
      <c r="C35" s="172">
        <v>226</v>
      </c>
      <c r="D35" s="404">
        <v>10425328</v>
      </c>
      <c r="E35" s="172">
        <v>23</v>
      </c>
      <c r="F35" s="172">
        <v>148</v>
      </c>
      <c r="G35" s="405">
        <v>5164821</v>
      </c>
      <c r="H35" s="173">
        <v>0.57499999999999996</v>
      </c>
      <c r="I35" s="174">
        <v>0.49541088779173181</v>
      </c>
    </row>
    <row r="36" spans="1:9" s="175" customFormat="1" ht="28.5" x14ac:dyDescent="0.35">
      <c r="A36" s="170" t="s">
        <v>284</v>
      </c>
      <c r="B36" s="171">
        <v>37</v>
      </c>
      <c r="C36" s="172">
        <v>185</v>
      </c>
      <c r="D36" s="404">
        <v>8491198</v>
      </c>
      <c r="E36" s="172">
        <v>21</v>
      </c>
      <c r="F36" s="172">
        <v>109</v>
      </c>
      <c r="G36" s="405">
        <v>4460876</v>
      </c>
      <c r="H36" s="173">
        <v>0.56756756756756754</v>
      </c>
      <c r="I36" s="174">
        <v>0.52535295961771233</v>
      </c>
    </row>
    <row r="37" spans="1:9" s="175" customFormat="1" ht="28.5" x14ac:dyDescent="0.35">
      <c r="A37" s="170" t="s">
        <v>285</v>
      </c>
      <c r="B37" s="171">
        <v>16</v>
      </c>
      <c r="C37" s="172">
        <v>76</v>
      </c>
      <c r="D37" s="404">
        <v>2910880</v>
      </c>
      <c r="E37" s="172">
        <v>7</v>
      </c>
      <c r="F37" s="172">
        <v>37</v>
      </c>
      <c r="G37" s="405">
        <v>1133350</v>
      </c>
      <c r="H37" s="173">
        <v>0.4375</v>
      </c>
      <c r="I37" s="174">
        <v>0.38934961248831967</v>
      </c>
    </row>
    <row r="38" spans="1:9" s="175" customFormat="1" x14ac:dyDescent="0.35">
      <c r="A38" s="170"/>
      <c r="B38" s="171"/>
      <c r="C38" s="172"/>
      <c r="D38" s="404"/>
      <c r="E38" s="172"/>
      <c r="F38" s="172"/>
      <c r="G38" s="405"/>
      <c r="H38" s="173"/>
      <c r="I38" s="174"/>
    </row>
    <row r="39" spans="1:9" x14ac:dyDescent="0.35">
      <c r="A39" s="341" t="s">
        <v>72</v>
      </c>
      <c r="B39" s="333">
        <v>1084</v>
      </c>
      <c r="C39" s="334">
        <v>3892</v>
      </c>
      <c r="D39" s="67">
        <v>210915050</v>
      </c>
      <c r="E39" s="112">
        <v>560</v>
      </c>
      <c r="F39" s="112">
        <v>2015</v>
      </c>
      <c r="G39" s="338">
        <v>96443015</v>
      </c>
      <c r="H39" s="336">
        <v>0.51660516605166051</v>
      </c>
      <c r="I39" s="337">
        <v>0.45725999638242981</v>
      </c>
    </row>
    <row r="40" spans="1:9" s="179" customFormat="1" x14ac:dyDescent="0.35">
      <c r="A40" s="113"/>
      <c r="B40" s="161"/>
      <c r="C40" s="161"/>
      <c r="D40" s="176"/>
      <c r="E40" s="177"/>
      <c r="F40" s="177"/>
      <c r="G40" s="176"/>
      <c r="H40" s="178"/>
      <c r="I40" s="178"/>
    </row>
    <row r="41" spans="1:9" x14ac:dyDescent="0.35">
      <c r="A41" s="113" t="s">
        <v>252</v>
      </c>
      <c r="B41" s="180"/>
      <c r="C41" s="180"/>
      <c r="D41" s="181"/>
      <c r="E41" s="140"/>
      <c r="F41" s="182"/>
      <c r="G41" s="181"/>
      <c r="H41" s="183"/>
      <c r="I41" s="184"/>
    </row>
    <row r="42" spans="1:9" s="188" customFormat="1" x14ac:dyDescent="0.35">
      <c r="A42" s="114" t="s">
        <v>290</v>
      </c>
      <c r="B42" s="185"/>
      <c r="C42" s="185"/>
      <c r="D42" s="186"/>
      <c r="E42" s="135"/>
      <c r="F42" s="135"/>
      <c r="G42" s="176"/>
      <c r="H42" s="187"/>
      <c r="I42" s="184"/>
    </row>
    <row r="43" spans="1:9" s="188" customFormat="1" x14ac:dyDescent="0.35">
      <c r="A43" s="114"/>
      <c r="B43" s="189"/>
      <c r="C43" s="190"/>
      <c r="D43" s="181"/>
      <c r="E43" s="148"/>
      <c r="F43" s="191"/>
      <c r="G43" s="176"/>
      <c r="H43" s="178"/>
      <c r="I43" s="178"/>
    </row>
    <row r="44" spans="1:9" x14ac:dyDescent="0.35">
      <c r="A44" s="153"/>
      <c r="B44" s="180"/>
      <c r="C44" s="180"/>
      <c r="D44" s="181"/>
      <c r="E44" s="140"/>
      <c r="F44" s="182"/>
      <c r="G44" s="181"/>
      <c r="H44" s="183"/>
      <c r="I44" s="192"/>
    </row>
    <row r="45" spans="1:9" x14ac:dyDescent="0.35">
      <c r="A45" s="413" t="s">
        <v>162</v>
      </c>
      <c r="B45" s="414"/>
      <c r="C45" s="414"/>
      <c r="D45" s="414"/>
      <c r="E45" s="414"/>
      <c r="F45" s="414"/>
      <c r="G45" s="414"/>
      <c r="H45" s="414"/>
      <c r="I45" s="415"/>
    </row>
    <row r="46" spans="1:9" x14ac:dyDescent="0.35">
      <c r="A46" s="160"/>
      <c r="D46" s="162"/>
      <c r="E46" s="163"/>
      <c r="F46" s="163"/>
      <c r="G46" s="162"/>
      <c r="H46" s="164"/>
      <c r="I46" s="164"/>
    </row>
    <row r="47" spans="1:9" x14ac:dyDescent="0.35">
      <c r="A47" s="438" t="s">
        <v>133</v>
      </c>
      <c r="B47" s="428" t="s">
        <v>132</v>
      </c>
      <c r="C47" s="429"/>
      <c r="D47" s="430"/>
      <c r="E47" s="427" t="s">
        <v>135</v>
      </c>
      <c r="F47" s="427"/>
      <c r="G47" s="427"/>
      <c r="H47" s="489" t="s">
        <v>66</v>
      </c>
      <c r="I47" s="491" t="s">
        <v>67</v>
      </c>
    </row>
    <row r="48" spans="1:9" ht="28.5" x14ac:dyDescent="0.35">
      <c r="A48" s="439"/>
      <c r="B48" s="97" t="s">
        <v>63</v>
      </c>
      <c r="C48" s="98" t="s">
        <v>64</v>
      </c>
      <c r="D48" s="165" t="s">
        <v>65</v>
      </c>
      <c r="E48" s="99" t="s">
        <v>63</v>
      </c>
      <c r="F48" s="99" t="s">
        <v>64</v>
      </c>
      <c r="G48" s="166" t="s">
        <v>65</v>
      </c>
      <c r="H48" s="488"/>
      <c r="I48" s="490"/>
    </row>
    <row r="49" spans="1:9" x14ac:dyDescent="0.35">
      <c r="A49" s="440"/>
      <c r="B49" s="101" t="s">
        <v>68</v>
      </c>
      <c r="C49" s="102" t="s">
        <v>68</v>
      </c>
      <c r="D49" s="167" t="s">
        <v>137</v>
      </c>
      <c r="E49" s="103" t="s">
        <v>68</v>
      </c>
      <c r="F49" s="103" t="s">
        <v>68</v>
      </c>
      <c r="G49" s="103" t="s">
        <v>137</v>
      </c>
      <c r="H49" s="168" t="s">
        <v>237</v>
      </c>
      <c r="I49" s="169" t="s">
        <v>237</v>
      </c>
    </row>
    <row r="50" spans="1:9" x14ac:dyDescent="0.35">
      <c r="A50" s="170" t="s">
        <v>210</v>
      </c>
      <c r="B50" s="171">
        <v>26</v>
      </c>
      <c r="C50" s="172">
        <v>36</v>
      </c>
      <c r="D50" s="404">
        <v>2277083</v>
      </c>
      <c r="E50" s="172">
        <v>14</v>
      </c>
      <c r="F50" s="172">
        <v>18</v>
      </c>
      <c r="G50" s="405">
        <v>1070516</v>
      </c>
      <c r="H50" s="173">
        <v>0.53846153846153844</v>
      </c>
      <c r="I50" s="174">
        <v>0.47012603405321635</v>
      </c>
    </row>
    <row r="51" spans="1:9" x14ac:dyDescent="0.35">
      <c r="A51" s="170" t="s">
        <v>211</v>
      </c>
      <c r="B51" s="171">
        <v>19</v>
      </c>
      <c r="C51" s="172">
        <v>23</v>
      </c>
      <c r="D51" s="404">
        <v>1427041</v>
      </c>
      <c r="E51" s="172">
        <v>11</v>
      </c>
      <c r="F51" s="172">
        <v>14</v>
      </c>
      <c r="G51" s="405">
        <v>765474</v>
      </c>
      <c r="H51" s="173">
        <v>0.57894736842105265</v>
      </c>
      <c r="I51" s="174">
        <v>0.53640645223227645</v>
      </c>
    </row>
    <row r="52" spans="1:9" x14ac:dyDescent="0.35">
      <c r="A52" s="170" t="s">
        <v>212</v>
      </c>
      <c r="B52" s="171">
        <v>18</v>
      </c>
      <c r="C52" s="172">
        <v>49</v>
      </c>
      <c r="D52" s="404">
        <v>1499906</v>
      </c>
      <c r="E52" s="172">
        <v>10</v>
      </c>
      <c r="F52" s="172">
        <v>15</v>
      </c>
      <c r="G52" s="405">
        <v>852032</v>
      </c>
      <c r="H52" s="173">
        <v>0.55555555555555558</v>
      </c>
      <c r="I52" s="174">
        <v>0.56805693156771153</v>
      </c>
    </row>
    <row r="53" spans="1:9" x14ac:dyDescent="0.35">
      <c r="A53" s="170" t="s">
        <v>213</v>
      </c>
      <c r="B53" s="171">
        <v>28</v>
      </c>
      <c r="C53" s="172">
        <v>47</v>
      </c>
      <c r="D53" s="404">
        <v>2166087</v>
      </c>
      <c r="E53" s="172">
        <v>15</v>
      </c>
      <c r="F53" s="172">
        <v>24</v>
      </c>
      <c r="G53" s="405">
        <v>1133218</v>
      </c>
      <c r="H53" s="173">
        <v>0.5357142857142857</v>
      </c>
      <c r="I53" s="174">
        <v>0.52316365870807591</v>
      </c>
    </row>
    <row r="54" spans="1:9" x14ac:dyDescent="0.35">
      <c r="A54" s="170" t="s">
        <v>214</v>
      </c>
      <c r="B54" s="171">
        <v>13</v>
      </c>
      <c r="C54" s="172">
        <v>15</v>
      </c>
      <c r="D54" s="404">
        <v>999058</v>
      </c>
      <c r="E54" s="172">
        <v>7</v>
      </c>
      <c r="F54" s="172">
        <v>9</v>
      </c>
      <c r="G54" s="405">
        <v>541045</v>
      </c>
      <c r="H54" s="173">
        <v>0.53846153846153844</v>
      </c>
      <c r="I54" s="174">
        <v>0.54155514494653967</v>
      </c>
    </row>
    <row r="55" spans="1:9" x14ac:dyDescent="0.35">
      <c r="A55" s="170" t="s">
        <v>215</v>
      </c>
      <c r="B55" s="171">
        <v>33</v>
      </c>
      <c r="C55" s="172">
        <v>66</v>
      </c>
      <c r="D55" s="404">
        <v>2634611</v>
      </c>
      <c r="E55" s="172">
        <v>20</v>
      </c>
      <c r="F55" s="172">
        <v>43</v>
      </c>
      <c r="G55" s="405">
        <v>1348875</v>
      </c>
      <c r="H55" s="173">
        <v>0.60606060606060608</v>
      </c>
      <c r="I55" s="174">
        <v>0.51198260388345751</v>
      </c>
    </row>
    <row r="56" spans="1:9" x14ac:dyDescent="0.35">
      <c r="A56" s="170" t="s">
        <v>216</v>
      </c>
      <c r="B56" s="171">
        <v>19</v>
      </c>
      <c r="C56" s="172">
        <v>67</v>
      </c>
      <c r="D56" s="404">
        <v>1769968</v>
      </c>
      <c r="E56" s="172">
        <v>11</v>
      </c>
      <c r="F56" s="172">
        <v>44</v>
      </c>
      <c r="G56" s="405">
        <v>1019411</v>
      </c>
      <c r="H56" s="173">
        <v>0.57894736842105265</v>
      </c>
      <c r="I56" s="174">
        <v>0.57594883071332359</v>
      </c>
    </row>
    <row r="57" spans="1:9" x14ac:dyDescent="0.35">
      <c r="A57" s="170" t="s">
        <v>217</v>
      </c>
      <c r="B57" s="171">
        <v>7</v>
      </c>
      <c r="C57" s="172">
        <v>21</v>
      </c>
      <c r="D57" s="404">
        <v>687410</v>
      </c>
      <c r="E57" s="172">
        <v>4</v>
      </c>
      <c r="F57" s="172">
        <v>12</v>
      </c>
      <c r="G57" s="405">
        <v>394815</v>
      </c>
      <c r="H57" s="173">
        <v>0.5714285714285714</v>
      </c>
      <c r="I57" s="174">
        <v>0.57435155147582961</v>
      </c>
    </row>
    <row r="58" spans="1:9" x14ac:dyDescent="0.35">
      <c r="A58" s="170" t="s">
        <v>218</v>
      </c>
      <c r="B58" s="171">
        <v>13</v>
      </c>
      <c r="C58" s="172">
        <v>33</v>
      </c>
      <c r="D58" s="404">
        <v>1230160</v>
      </c>
      <c r="E58" s="172">
        <v>7</v>
      </c>
      <c r="F58" s="108">
        <v>20</v>
      </c>
      <c r="G58" s="58">
        <v>646763</v>
      </c>
      <c r="H58" s="173">
        <v>0.53846153846153844</v>
      </c>
      <c r="I58" s="174">
        <v>0.52575518631722706</v>
      </c>
    </row>
    <row r="59" spans="1:9" x14ac:dyDescent="0.35">
      <c r="A59" s="170" t="s">
        <v>219</v>
      </c>
      <c r="B59" s="171">
        <v>11</v>
      </c>
      <c r="C59" s="172">
        <v>36</v>
      </c>
      <c r="D59" s="404">
        <v>980907</v>
      </c>
      <c r="E59" s="172">
        <v>6</v>
      </c>
      <c r="F59" s="108">
        <v>15</v>
      </c>
      <c r="G59" s="58">
        <v>549759</v>
      </c>
      <c r="H59" s="173">
        <v>0.54545454545454541</v>
      </c>
      <c r="I59" s="174">
        <v>0.56045986010906235</v>
      </c>
    </row>
    <row r="60" spans="1:9" x14ac:dyDescent="0.35">
      <c r="A60" s="170" t="s">
        <v>220</v>
      </c>
      <c r="B60" s="171">
        <v>23</v>
      </c>
      <c r="C60" s="172">
        <v>43</v>
      </c>
      <c r="D60" s="404">
        <v>1950242</v>
      </c>
      <c r="E60" s="172">
        <v>13</v>
      </c>
      <c r="F60" s="172">
        <v>25</v>
      </c>
      <c r="G60" s="405">
        <v>1035420</v>
      </c>
      <c r="H60" s="173">
        <v>0.56521739130434778</v>
      </c>
      <c r="I60" s="174">
        <v>0.53091872700926346</v>
      </c>
    </row>
    <row r="61" spans="1:9" x14ac:dyDescent="0.35">
      <c r="A61" s="170" t="s">
        <v>221</v>
      </c>
      <c r="B61" s="171">
        <v>11</v>
      </c>
      <c r="C61" s="172">
        <v>30</v>
      </c>
      <c r="D61" s="404">
        <v>1052840</v>
      </c>
      <c r="E61" s="172">
        <v>6</v>
      </c>
      <c r="F61" s="108">
        <v>12</v>
      </c>
      <c r="G61" s="58">
        <v>538139</v>
      </c>
      <c r="H61" s="173">
        <v>0.54545454545454541</v>
      </c>
      <c r="I61" s="174">
        <v>0.51113084609247372</v>
      </c>
    </row>
    <row r="62" spans="1:9" x14ac:dyDescent="0.35">
      <c r="A62" s="170" t="s">
        <v>222</v>
      </c>
      <c r="B62" s="171">
        <v>13</v>
      </c>
      <c r="C62" s="172">
        <v>43</v>
      </c>
      <c r="D62" s="404">
        <v>1179520</v>
      </c>
      <c r="E62" s="172">
        <v>7</v>
      </c>
      <c r="F62" s="108">
        <v>20</v>
      </c>
      <c r="G62" s="58">
        <v>585329</v>
      </c>
      <c r="H62" s="173">
        <v>0.53846153846153844</v>
      </c>
      <c r="I62" s="174">
        <v>0.49624338714053173</v>
      </c>
    </row>
    <row r="63" spans="1:9" x14ac:dyDescent="0.35">
      <c r="A63" s="170" t="s">
        <v>255</v>
      </c>
      <c r="B63" s="171">
        <v>12</v>
      </c>
      <c r="C63" s="172">
        <v>36</v>
      </c>
      <c r="D63" s="404">
        <v>1041398</v>
      </c>
      <c r="E63" s="172">
        <v>7</v>
      </c>
      <c r="F63" s="108">
        <v>23</v>
      </c>
      <c r="G63" s="58">
        <v>647016</v>
      </c>
      <c r="H63" s="173">
        <v>0.58333333333333337</v>
      </c>
      <c r="I63" s="174">
        <v>0.62129560456232868</v>
      </c>
    </row>
    <row r="64" spans="1:9" x14ac:dyDescent="0.35">
      <c r="A64" s="170" t="s">
        <v>223</v>
      </c>
      <c r="B64" s="171">
        <v>8</v>
      </c>
      <c r="C64" s="172">
        <v>15</v>
      </c>
      <c r="D64" s="404">
        <v>740596</v>
      </c>
      <c r="E64" s="172">
        <v>4</v>
      </c>
      <c r="F64" s="108">
        <v>9</v>
      </c>
      <c r="G64" s="58">
        <v>348176</v>
      </c>
      <c r="H64" s="173">
        <v>0.5</v>
      </c>
      <c r="I64" s="174">
        <v>0.47012946329712824</v>
      </c>
    </row>
    <row r="65" spans="1:9" x14ac:dyDescent="0.35">
      <c r="A65" s="170" t="s">
        <v>224</v>
      </c>
      <c r="B65" s="171">
        <v>24</v>
      </c>
      <c r="C65" s="172">
        <v>54</v>
      </c>
      <c r="D65" s="404">
        <v>1980080</v>
      </c>
      <c r="E65" s="172">
        <v>14</v>
      </c>
      <c r="F65" s="108">
        <v>33</v>
      </c>
      <c r="G65" s="58">
        <v>1159182</v>
      </c>
      <c r="H65" s="173">
        <v>0.58333333333333337</v>
      </c>
      <c r="I65" s="174">
        <v>0.58542180113934794</v>
      </c>
    </row>
    <row r="66" spans="1:9" x14ac:dyDescent="0.35">
      <c r="A66" s="170" t="s">
        <v>225</v>
      </c>
      <c r="B66" s="171">
        <v>25</v>
      </c>
      <c r="C66" s="172">
        <v>60</v>
      </c>
      <c r="D66" s="404">
        <v>2246718</v>
      </c>
      <c r="E66" s="172">
        <v>15</v>
      </c>
      <c r="F66" s="108">
        <v>36</v>
      </c>
      <c r="G66" s="58">
        <v>1309561</v>
      </c>
      <c r="H66" s="173">
        <v>0.6</v>
      </c>
      <c r="I66" s="174">
        <v>0.58287733485021265</v>
      </c>
    </row>
    <row r="67" spans="1:9" x14ac:dyDescent="0.35">
      <c r="A67" s="170" t="s">
        <v>256</v>
      </c>
      <c r="B67" s="171">
        <v>26</v>
      </c>
      <c r="C67" s="172">
        <v>62</v>
      </c>
      <c r="D67" s="404">
        <v>2140753</v>
      </c>
      <c r="E67" s="172">
        <v>16</v>
      </c>
      <c r="F67" s="108">
        <v>40</v>
      </c>
      <c r="G67" s="58">
        <v>1079382</v>
      </c>
      <c r="H67" s="173">
        <v>0.61538461538461542</v>
      </c>
      <c r="I67" s="174">
        <v>0.5042066973630307</v>
      </c>
    </row>
    <row r="68" spans="1:9" x14ac:dyDescent="0.35">
      <c r="A68" s="170" t="s">
        <v>226</v>
      </c>
      <c r="B68" s="171">
        <v>14</v>
      </c>
      <c r="C68" s="172">
        <v>36</v>
      </c>
      <c r="D68" s="404">
        <v>1306033</v>
      </c>
      <c r="E68" s="172">
        <v>7</v>
      </c>
      <c r="F68" s="172">
        <v>16</v>
      </c>
      <c r="G68" s="405">
        <v>624455</v>
      </c>
      <c r="H68" s="173">
        <v>0.5</v>
      </c>
      <c r="I68" s="174">
        <v>0.47813110388481761</v>
      </c>
    </row>
    <row r="69" spans="1:9" ht="28.5" customHeight="1" x14ac:dyDescent="0.35">
      <c r="A69" s="170" t="s">
        <v>282</v>
      </c>
      <c r="B69" s="171">
        <v>19</v>
      </c>
      <c r="C69" s="172">
        <v>50</v>
      </c>
      <c r="D69" s="404">
        <v>1552991</v>
      </c>
      <c r="E69" s="172">
        <v>10</v>
      </c>
      <c r="F69" s="172">
        <v>24</v>
      </c>
      <c r="G69" s="405">
        <v>767958</v>
      </c>
      <c r="H69" s="173">
        <v>0.52631578947368418</v>
      </c>
      <c r="I69" s="174">
        <v>0.49450254380096215</v>
      </c>
    </row>
    <row r="70" spans="1:9" x14ac:dyDescent="0.35">
      <c r="A70" s="170" t="s">
        <v>227</v>
      </c>
      <c r="B70" s="171">
        <v>25</v>
      </c>
      <c r="C70" s="172">
        <v>60</v>
      </c>
      <c r="D70" s="404">
        <v>2141215</v>
      </c>
      <c r="E70" s="172">
        <v>13</v>
      </c>
      <c r="F70" s="172">
        <v>31</v>
      </c>
      <c r="G70" s="405">
        <v>1037460</v>
      </c>
      <c r="H70" s="173">
        <v>0.52</v>
      </c>
      <c r="I70" s="174">
        <v>0.48451930329275666</v>
      </c>
    </row>
    <row r="71" spans="1:9" x14ac:dyDescent="0.35">
      <c r="A71" s="170" t="s">
        <v>229</v>
      </c>
      <c r="B71" s="171">
        <v>13</v>
      </c>
      <c r="C71" s="172">
        <v>33</v>
      </c>
      <c r="D71" s="404">
        <v>1041913</v>
      </c>
      <c r="E71" s="172">
        <v>8</v>
      </c>
      <c r="F71" s="172">
        <v>23</v>
      </c>
      <c r="G71" s="405">
        <v>585930</v>
      </c>
      <c r="H71" s="173">
        <v>0.61538461538461542</v>
      </c>
      <c r="I71" s="174">
        <v>0.56235981315138595</v>
      </c>
    </row>
    <row r="72" spans="1:9" ht="28.5" x14ac:dyDescent="0.35">
      <c r="A72" s="170" t="s">
        <v>283</v>
      </c>
      <c r="B72" s="171">
        <v>9</v>
      </c>
      <c r="C72" s="172">
        <v>59</v>
      </c>
      <c r="D72" s="404">
        <v>761664</v>
      </c>
      <c r="E72" s="172">
        <v>6</v>
      </c>
      <c r="F72" s="172">
        <v>40</v>
      </c>
      <c r="G72" s="405">
        <v>534774</v>
      </c>
      <c r="H72" s="173">
        <v>0.66666666666666663</v>
      </c>
      <c r="I72" s="174">
        <v>0.70211274262667001</v>
      </c>
    </row>
    <row r="73" spans="1:9" ht="28.5" x14ac:dyDescent="0.35">
      <c r="A73" s="170" t="s">
        <v>284</v>
      </c>
      <c r="B73" s="171">
        <v>10</v>
      </c>
      <c r="C73" s="172">
        <v>33</v>
      </c>
      <c r="D73" s="404">
        <v>857367</v>
      </c>
      <c r="E73" s="172">
        <v>6</v>
      </c>
      <c r="F73" s="172">
        <v>22</v>
      </c>
      <c r="G73" s="405">
        <v>483601</v>
      </c>
      <c r="H73" s="173">
        <v>0.6</v>
      </c>
      <c r="I73" s="174">
        <v>0.56405366663284218</v>
      </c>
    </row>
    <row r="74" spans="1:9" ht="28.5" x14ac:dyDescent="0.35">
      <c r="A74" s="170" t="s">
        <v>285</v>
      </c>
      <c r="B74" s="171">
        <v>8</v>
      </c>
      <c r="C74" s="172">
        <v>39</v>
      </c>
      <c r="D74" s="404">
        <v>683760</v>
      </c>
      <c r="E74" s="172">
        <v>4</v>
      </c>
      <c r="F74" s="172">
        <v>21</v>
      </c>
      <c r="G74" s="405">
        <v>346252</v>
      </c>
      <c r="H74" s="173">
        <v>0.5</v>
      </c>
      <c r="I74" s="174">
        <v>0.50639405639405644</v>
      </c>
    </row>
    <row r="75" spans="1:9" x14ac:dyDescent="0.35">
      <c r="A75" s="170"/>
      <c r="B75" s="171"/>
      <c r="C75" s="172"/>
      <c r="D75" s="404"/>
      <c r="E75" s="172"/>
      <c r="F75" s="172"/>
      <c r="G75" s="405"/>
      <c r="H75" s="173"/>
      <c r="I75" s="174"/>
    </row>
    <row r="76" spans="1:9" x14ac:dyDescent="0.35">
      <c r="A76" s="193" t="s">
        <v>72</v>
      </c>
      <c r="B76" s="194">
        <v>427</v>
      </c>
      <c r="C76" s="195">
        <v>1046</v>
      </c>
      <c r="D76" s="67">
        <v>36349321</v>
      </c>
      <c r="E76" s="195">
        <v>241</v>
      </c>
      <c r="F76" s="195">
        <v>589</v>
      </c>
      <c r="G76" s="196">
        <v>19404543</v>
      </c>
      <c r="H76" s="197">
        <v>0.56440281030444961</v>
      </c>
      <c r="I76" s="198">
        <v>0.53383508869395391</v>
      </c>
    </row>
    <row r="77" spans="1:9" x14ac:dyDescent="0.35">
      <c r="A77" s="113"/>
      <c r="E77" s="177"/>
      <c r="F77" s="177"/>
    </row>
    <row r="78" spans="1:9" x14ac:dyDescent="0.35">
      <c r="A78" s="113" t="s">
        <v>252</v>
      </c>
      <c r="B78" s="180"/>
      <c r="C78" s="180"/>
      <c r="D78" s="181"/>
      <c r="E78" s="140"/>
      <c r="F78" s="182"/>
      <c r="G78" s="181"/>
      <c r="H78" s="183"/>
      <c r="I78" s="184"/>
    </row>
    <row r="79" spans="1:9" x14ac:dyDescent="0.35">
      <c r="A79" s="114" t="s">
        <v>290</v>
      </c>
      <c r="B79" s="185"/>
      <c r="C79" s="185"/>
      <c r="D79" s="186"/>
      <c r="E79" s="135"/>
      <c r="F79" s="135"/>
      <c r="H79" s="187"/>
      <c r="I79" s="184"/>
    </row>
    <row r="80" spans="1:9" x14ac:dyDescent="0.35">
      <c r="A80" s="114"/>
      <c r="B80" s="189"/>
      <c r="C80" s="190"/>
      <c r="D80" s="181"/>
      <c r="E80" s="148"/>
      <c r="F80" s="191"/>
    </row>
    <row r="81" spans="1:9" x14ac:dyDescent="0.35">
      <c r="A81" s="153"/>
      <c r="B81" s="180"/>
      <c r="C81" s="180"/>
      <c r="D81" s="181"/>
      <c r="E81" s="140"/>
      <c r="F81" s="182"/>
      <c r="G81" s="181"/>
      <c r="H81" s="183"/>
      <c r="I81" s="192"/>
    </row>
    <row r="82" spans="1:9" x14ac:dyDescent="0.35">
      <c r="A82" s="413" t="s">
        <v>163</v>
      </c>
      <c r="B82" s="414"/>
      <c r="C82" s="414"/>
      <c r="D82" s="414"/>
      <c r="E82" s="414"/>
      <c r="F82" s="414"/>
      <c r="G82" s="414"/>
      <c r="H82" s="414"/>
      <c r="I82" s="415"/>
    </row>
    <row r="83" spans="1:9" x14ac:dyDescent="0.35">
      <c r="A83" s="160"/>
      <c r="D83" s="162"/>
      <c r="E83" s="163"/>
      <c r="F83" s="163"/>
      <c r="G83" s="162"/>
      <c r="H83" s="164"/>
      <c r="I83" s="164"/>
    </row>
    <row r="84" spans="1:9" x14ac:dyDescent="0.35">
      <c r="A84" s="438" t="s">
        <v>133</v>
      </c>
      <c r="B84" s="428" t="s">
        <v>132</v>
      </c>
      <c r="C84" s="429"/>
      <c r="D84" s="430"/>
      <c r="E84" s="427" t="s">
        <v>135</v>
      </c>
      <c r="F84" s="427"/>
      <c r="G84" s="427"/>
      <c r="H84" s="489" t="s">
        <v>66</v>
      </c>
      <c r="I84" s="491" t="s">
        <v>67</v>
      </c>
    </row>
    <row r="85" spans="1:9" ht="28.5" x14ac:dyDescent="0.35">
      <c r="A85" s="439"/>
      <c r="B85" s="97" t="s">
        <v>63</v>
      </c>
      <c r="C85" s="98" t="s">
        <v>64</v>
      </c>
      <c r="D85" s="165" t="s">
        <v>65</v>
      </c>
      <c r="E85" s="99" t="s">
        <v>63</v>
      </c>
      <c r="F85" s="99" t="s">
        <v>64</v>
      </c>
      <c r="G85" s="166" t="s">
        <v>65</v>
      </c>
      <c r="H85" s="488"/>
      <c r="I85" s="490"/>
    </row>
    <row r="86" spans="1:9" x14ac:dyDescent="0.35">
      <c r="A86" s="440"/>
      <c r="B86" s="101" t="s">
        <v>68</v>
      </c>
      <c r="C86" s="102" t="s">
        <v>68</v>
      </c>
      <c r="D86" s="167" t="s">
        <v>137</v>
      </c>
      <c r="E86" s="103" t="s">
        <v>68</v>
      </c>
      <c r="F86" s="103" t="s">
        <v>68</v>
      </c>
      <c r="G86" s="103" t="s">
        <v>137</v>
      </c>
      <c r="H86" s="168" t="s">
        <v>237</v>
      </c>
      <c r="I86" s="169" t="s">
        <v>237</v>
      </c>
    </row>
    <row r="87" spans="1:9" x14ac:dyDescent="0.35">
      <c r="A87" s="170" t="s">
        <v>210</v>
      </c>
      <c r="B87" s="171">
        <v>3</v>
      </c>
      <c r="C87" s="172">
        <v>9</v>
      </c>
      <c r="D87" s="404">
        <v>484674</v>
      </c>
      <c r="E87" s="172">
        <v>1</v>
      </c>
      <c r="F87" s="172">
        <v>6</v>
      </c>
      <c r="G87" s="405">
        <v>222160</v>
      </c>
      <c r="H87" s="173">
        <v>0.33333333333333331</v>
      </c>
      <c r="I87" s="174">
        <v>0.45836995588787516</v>
      </c>
    </row>
    <row r="88" spans="1:9" x14ac:dyDescent="0.35">
      <c r="A88" s="170" t="s">
        <v>211</v>
      </c>
      <c r="B88" s="171">
        <v>21</v>
      </c>
      <c r="C88" s="172">
        <v>66</v>
      </c>
      <c r="D88" s="404">
        <v>4683832</v>
      </c>
      <c r="E88" s="172">
        <v>10</v>
      </c>
      <c r="F88" s="172">
        <v>40</v>
      </c>
      <c r="G88" s="405">
        <v>1997731</v>
      </c>
      <c r="H88" s="173">
        <v>0.47619047619047616</v>
      </c>
      <c r="I88" s="174">
        <v>0.42651636523257025</v>
      </c>
    </row>
    <row r="89" spans="1:9" x14ac:dyDescent="0.35">
      <c r="A89" s="170" t="s">
        <v>212</v>
      </c>
      <c r="B89" s="171">
        <v>35</v>
      </c>
      <c r="C89" s="172">
        <v>151</v>
      </c>
      <c r="D89" s="404">
        <v>10346614</v>
      </c>
      <c r="E89" s="172">
        <v>17</v>
      </c>
      <c r="F89" s="172">
        <v>75</v>
      </c>
      <c r="G89" s="405">
        <v>4065361</v>
      </c>
      <c r="H89" s="173">
        <v>0.48571428571428571</v>
      </c>
      <c r="I89" s="174">
        <v>0.39291704513186632</v>
      </c>
    </row>
    <row r="90" spans="1:9" x14ac:dyDescent="0.35">
      <c r="A90" s="170" t="s">
        <v>213</v>
      </c>
      <c r="B90" s="171">
        <v>13</v>
      </c>
      <c r="C90" s="172">
        <v>39</v>
      </c>
      <c r="D90" s="404">
        <v>3502779</v>
      </c>
      <c r="E90" s="172">
        <v>6</v>
      </c>
      <c r="F90" s="172">
        <v>21</v>
      </c>
      <c r="G90" s="405">
        <v>1426355</v>
      </c>
      <c r="H90" s="173">
        <v>0.46153846153846156</v>
      </c>
      <c r="I90" s="174">
        <v>0.40720667789774917</v>
      </c>
    </row>
    <row r="91" spans="1:9" x14ac:dyDescent="0.35">
      <c r="A91" s="170" t="s">
        <v>214</v>
      </c>
      <c r="B91" s="171">
        <v>15</v>
      </c>
      <c r="C91" s="172">
        <v>54</v>
      </c>
      <c r="D91" s="404">
        <v>3544038</v>
      </c>
      <c r="E91" s="172">
        <v>8</v>
      </c>
      <c r="F91" s="172">
        <v>17</v>
      </c>
      <c r="G91" s="405">
        <v>1396065</v>
      </c>
      <c r="H91" s="173">
        <v>0.53333333333333333</v>
      </c>
      <c r="I91" s="174">
        <v>0.39391930899160787</v>
      </c>
    </row>
    <row r="92" spans="1:9" x14ac:dyDescent="0.35">
      <c r="A92" s="170" t="s">
        <v>215</v>
      </c>
      <c r="B92" s="171">
        <v>20</v>
      </c>
      <c r="C92" s="172">
        <v>63</v>
      </c>
      <c r="D92" s="404">
        <v>4162084</v>
      </c>
      <c r="E92" s="172">
        <v>10</v>
      </c>
      <c r="F92" s="172">
        <v>26</v>
      </c>
      <c r="G92" s="405">
        <v>1607805</v>
      </c>
      <c r="H92" s="173">
        <v>0.5</v>
      </c>
      <c r="I92" s="174">
        <v>0.38629806606498091</v>
      </c>
    </row>
    <row r="93" spans="1:9" x14ac:dyDescent="0.35">
      <c r="A93" s="170" t="s">
        <v>216</v>
      </c>
      <c r="B93" s="171">
        <v>30</v>
      </c>
      <c r="C93" s="172">
        <v>134</v>
      </c>
      <c r="D93" s="404">
        <v>8245402</v>
      </c>
      <c r="E93" s="172">
        <v>14</v>
      </c>
      <c r="F93" s="172">
        <v>69</v>
      </c>
      <c r="G93" s="405">
        <v>3328268</v>
      </c>
      <c r="H93" s="173">
        <v>0.46666666666666667</v>
      </c>
      <c r="I93" s="174">
        <v>0.40365139261857702</v>
      </c>
    </row>
    <row r="94" spans="1:9" x14ac:dyDescent="0.35">
      <c r="A94" s="170" t="s">
        <v>217</v>
      </c>
      <c r="B94" s="171">
        <v>32</v>
      </c>
      <c r="C94" s="172">
        <v>147</v>
      </c>
      <c r="D94" s="404">
        <v>8870777</v>
      </c>
      <c r="E94" s="172">
        <v>16</v>
      </c>
      <c r="F94" s="172">
        <v>71</v>
      </c>
      <c r="G94" s="405">
        <v>4302131</v>
      </c>
      <c r="H94" s="173">
        <v>0.5</v>
      </c>
      <c r="I94" s="174">
        <v>0.48497792245256532</v>
      </c>
    </row>
    <row r="95" spans="1:9" x14ac:dyDescent="0.35">
      <c r="A95" s="170" t="s">
        <v>218</v>
      </c>
      <c r="B95" s="171">
        <v>36</v>
      </c>
      <c r="C95" s="172">
        <v>114</v>
      </c>
      <c r="D95" s="404">
        <v>10013766</v>
      </c>
      <c r="E95" s="172">
        <v>16</v>
      </c>
      <c r="F95" s="108">
        <v>52</v>
      </c>
      <c r="G95" s="58">
        <v>4341149</v>
      </c>
      <c r="H95" s="173">
        <v>0.44444444444444442</v>
      </c>
      <c r="I95" s="174">
        <v>0.43351811895744319</v>
      </c>
    </row>
    <row r="96" spans="1:9" x14ac:dyDescent="0.35">
      <c r="A96" s="170" t="s">
        <v>219</v>
      </c>
      <c r="B96" s="171">
        <v>42</v>
      </c>
      <c r="C96" s="172">
        <v>144</v>
      </c>
      <c r="D96" s="404">
        <v>12237915</v>
      </c>
      <c r="E96" s="172">
        <v>19</v>
      </c>
      <c r="F96" s="108">
        <v>66</v>
      </c>
      <c r="G96" s="58">
        <v>4905315</v>
      </c>
      <c r="H96" s="173">
        <v>0.45238095238095238</v>
      </c>
      <c r="I96" s="174">
        <v>0.40082930793358185</v>
      </c>
    </row>
    <row r="97" spans="1:9" x14ac:dyDescent="0.35">
      <c r="A97" s="170" t="s">
        <v>220</v>
      </c>
      <c r="B97" s="171">
        <v>31</v>
      </c>
      <c r="C97" s="172">
        <v>112</v>
      </c>
      <c r="D97" s="404">
        <v>8245687</v>
      </c>
      <c r="E97" s="172">
        <v>15</v>
      </c>
      <c r="F97" s="172">
        <v>53</v>
      </c>
      <c r="G97" s="405">
        <v>3178955</v>
      </c>
      <c r="H97" s="173">
        <v>0.4838709677419355</v>
      </c>
      <c r="I97" s="174">
        <v>0.38552942890022385</v>
      </c>
    </row>
    <row r="98" spans="1:9" x14ac:dyDescent="0.35">
      <c r="A98" s="170" t="s">
        <v>221</v>
      </c>
      <c r="B98" s="171">
        <v>36</v>
      </c>
      <c r="C98" s="172">
        <v>152</v>
      </c>
      <c r="D98" s="404">
        <v>9899742</v>
      </c>
      <c r="E98" s="172">
        <v>17</v>
      </c>
      <c r="F98" s="108">
        <v>84</v>
      </c>
      <c r="G98" s="58">
        <v>4516993</v>
      </c>
      <c r="H98" s="173">
        <v>0.47222222222222221</v>
      </c>
      <c r="I98" s="174">
        <v>0.45627380996393646</v>
      </c>
    </row>
    <row r="99" spans="1:9" x14ac:dyDescent="0.35">
      <c r="A99" s="170" t="s">
        <v>222</v>
      </c>
      <c r="B99" s="171">
        <v>34</v>
      </c>
      <c r="C99" s="172">
        <v>214</v>
      </c>
      <c r="D99" s="404">
        <v>8476633</v>
      </c>
      <c r="E99" s="172">
        <v>16</v>
      </c>
      <c r="F99" s="108">
        <v>106</v>
      </c>
      <c r="G99" s="58">
        <v>4134000</v>
      </c>
      <c r="H99" s="173">
        <v>0.47058823529411764</v>
      </c>
      <c r="I99" s="174">
        <v>0.48769363967981155</v>
      </c>
    </row>
    <row r="100" spans="1:9" x14ac:dyDescent="0.35">
      <c r="A100" s="170" t="s">
        <v>255</v>
      </c>
      <c r="B100" s="171">
        <v>35</v>
      </c>
      <c r="C100" s="172">
        <v>186</v>
      </c>
      <c r="D100" s="404">
        <v>8911549</v>
      </c>
      <c r="E100" s="172">
        <v>17</v>
      </c>
      <c r="F100" s="108">
        <v>93</v>
      </c>
      <c r="G100" s="58">
        <v>4369302</v>
      </c>
      <c r="H100" s="173">
        <v>0.48571428571428571</v>
      </c>
      <c r="I100" s="174">
        <v>0.49029658031392748</v>
      </c>
    </row>
    <row r="101" spans="1:9" x14ac:dyDescent="0.35">
      <c r="A101" s="170" t="s">
        <v>223</v>
      </c>
      <c r="B101" s="171">
        <v>28</v>
      </c>
      <c r="C101" s="172">
        <v>138</v>
      </c>
      <c r="D101" s="404">
        <v>8233012</v>
      </c>
      <c r="E101" s="172">
        <v>12</v>
      </c>
      <c r="F101" s="108">
        <v>61</v>
      </c>
      <c r="G101" s="58">
        <v>3300401</v>
      </c>
      <c r="H101" s="173">
        <v>0.42857142857142855</v>
      </c>
      <c r="I101" s="174">
        <v>0.40087406650202867</v>
      </c>
    </row>
    <row r="102" spans="1:9" x14ac:dyDescent="0.35">
      <c r="A102" s="170" t="s">
        <v>224</v>
      </c>
      <c r="B102" s="171">
        <v>27</v>
      </c>
      <c r="C102" s="172">
        <v>86</v>
      </c>
      <c r="D102" s="404">
        <v>6149700</v>
      </c>
      <c r="E102" s="172">
        <v>14</v>
      </c>
      <c r="F102" s="108">
        <v>44</v>
      </c>
      <c r="G102" s="58">
        <v>2914634</v>
      </c>
      <c r="H102" s="173">
        <v>0.51851851851851849</v>
      </c>
      <c r="I102" s="174">
        <v>0.47394734702505814</v>
      </c>
    </row>
    <row r="103" spans="1:9" x14ac:dyDescent="0.35">
      <c r="A103" s="170" t="s">
        <v>225</v>
      </c>
      <c r="B103" s="171">
        <v>27</v>
      </c>
      <c r="C103" s="172">
        <v>102</v>
      </c>
      <c r="D103" s="404">
        <v>6150248</v>
      </c>
      <c r="E103" s="172">
        <v>14</v>
      </c>
      <c r="F103" s="108">
        <v>65</v>
      </c>
      <c r="G103" s="58">
        <v>2824571</v>
      </c>
      <c r="H103" s="173">
        <v>0.51851851851851849</v>
      </c>
      <c r="I103" s="174">
        <v>0.4592613175923963</v>
      </c>
    </row>
    <row r="104" spans="1:9" x14ac:dyDescent="0.35">
      <c r="A104" s="170" t="s">
        <v>256</v>
      </c>
      <c r="B104" s="171">
        <v>25</v>
      </c>
      <c r="C104" s="172">
        <v>80</v>
      </c>
      <c r="D104" s="404">
        <v>5408652</v>
      </c>
      <c r="E104" s="172">
        <v>13</v>
      </c>
      <c r="F104" s="108">
        <v>47</v>
      </c>
      <c r="G104" s="58">
        <v>2275715</v>
      </c>
      <c r="H104" s="173">
        <v>0.52</v>
      </c>
      <c r="I104" s="174">
        <v>0.42075456139533474</v>
      </c>
    </row>
    <row r="105" spans="1:9" x14ac:dyDescent="0.35">
      <c r="A105" s="170" t="s">
        <v>226</v>
      </c>
      <c r="B105" s="171">
        <v>21</v>
      </c>
      <c r="C105" s="172">
        <v>91</v>
      </c>
      <c r="D105" s="404">
        <v>6450707</v>
      </c>
      <c r="E105" s="172">
        <v>9</v>
      </c>
      <c r="F105" s="172">
        <v>36</v>
      </c>
      <c r="G105" s="405">
        <v>2800445</v>
      </c>
      <c r="H105" s="173">
        <v>0.42857142857142855</v>
      </c>
      <c r="I105" s="174">
        <v>0.43412993335459199</v>
      </c>
    </row>
    <row r="106" spans="1:9" ht="28.5" customHeight="1" x14ac:dyDescent="0.35">
      <c r="A106" s="170" t="s">
        <v>282</v>
      </c>
      <c r="B106" s="171">
        <v>37</v>
      </c>
      <c r="C106" s="172">
        <v>180</v>
      </c>
      <c r="D106" s="404">
        <v>9579591</v>
      </c>
      <c r="E106" s="172">
        <v>17</v>
      </c>
      <c r="F106" s="172">
        <v>67</v>
      </c>
      <c r="G106" s="405">
        <v>3924289</v>
      </c>
      <c r="H106" s="173">
        <v>0.45945945945945948</v>
      </c>
      <c r="I106" s="174">
        <v>0.40965099658221316</v>
      </c>
    </row>
    <row r="107" spans="1:9" x14ac:dyDescent="0.35">
      <c r="A107" s="170" t="s">
        <v>227</v>
      </c>
      <c r="B107" s="171">
        <v>22</v>
      </c>
      <c r="C107" s="172">
        <v>97</v>
      </c>
      <c r="D107" s="404">
        <v>5084889</v>
      </c>
      <c r="E107" s="172">
        <v>10</v>
      </c>
      <c r="F107" s="172">
        <v>40</v>
      </c>
      <c r="G107" s="405">
        <v>1847367</v>
      </c>
      <c r="H107" s="173">
        <v>0.45454545454545453</v>
      </c>
      <c r="I107" s="174">
        <v>0.36330527569038379</v>
      </c>
    </row>
    <row r="108" spans="1:9" x14ac:dyDescent="0.35">
      <c r="A108" s="170" t="s">
        <v>228</v>
      </c>
      <c r="B108" s="171">
        <v>7</v>
      </c>
      <c r="C108" s="172">
        <v>32</v>
      </c>
      <c r="D108" s="404">
        <v>2501665</v>
      </c>
      <c r="E108" s="172">
        <v>6</v>
      </c>
      <c r="F108" s="172">
        <v>28</v>
      </c>
      <c r="G108" s="405">
        <v>2350514</v>
      </c>
      <c r="H108" s="173">
        <v>0.8571428571428571</v>
      </c>
      <c r="I108" s="174">
        <v>0.93957983982667548</v>
      </c>
    </row>
    <row r="109" spans="1:9" x14ac:dyDescent="0.35">
      <c r="A109" s="170" t="s">
        <v>229</v>
      </c>
      <c r="B109" s="171">
        <v>14</v>
      </c>
      <c r="C109" s="172">
        <v>99</v>
      </c>
      <c r="D109" s="404">
        <v>3857158</v>
      </c>
      <c r="E109" s="172">
        <v>7</v>
      </c>
      <c r="F109" s="172">
        <v>48</v>
      </c>
      <c r="G109" s="405">
        <v>1614526</v>
      </c>
      <c r="H109" s="173">
        <v>0.5</v>
      </c>
      <c r="I109" s="174">
        <v>0.41857917150399337</v>
      </c>
    </row>
    <row r="110" spans="1:9" ht="28.5" x14ac:dyDescent="0.35">
      <c r="A110" s="170" t="s">
        <v>283</v>
      </c>
      <c r="B110" s="171">
        <v>31</v>
      </c>
      <c r="C110" s="172">
        <v>167</v>
      </c>
      <c r="D110" s="404">
        <v>9663664</v>
      </c>
      <c r="E110" s="172">
        <v>17</v>
      </c>
      <c r="F110" s="172">
        <v>108</v>
      </c>
      <c r="G110" s="405">
        <v>4630047</v>
      </c>
      <c r="H110" s="173">
        <v>0.54838709677419351</v>
      </c>
      <c r="I110" s="174">
        <v>0.47911920364780897</v>
      </c>
    </row>
    <row r="111" spans="1:9" ht="28.5" x14ac:dyDescent="0.35">
      <c r="A111" s="170" t="s">
        <v>284</v>
      </c>
      <c r="B111" s="171">
        <v>27</v>
      </c>
      <c r="C111" s="172">
        <v>152</v>
      </c>
      <c r="D111" s="404">
        <v>7633831</v>
      </c>
      <c r="E111" s="172">
        <v>15</v>
      </c>
      <c r="F111" s="172">
        <v>87</v>
      </c>
      <c r="G111" s="405">
        <v>3977275</v>
      </c>
      <c r="H111" s="173">
        <v>0.55555555555555558</v>
      </c>
      <c r="I111" s="174">
        <v>0.5210064252142862</v>
      </c>
    </row>
    <row r="112" spans="1:9" ht="28.5" x14ac:dyDescent="0.35">
      <c r="A112" s="170" t="s">
        <v>285</v>
      </c>
      <c r="B112" s="171">
        <v>8</v>
      </c>
      <c r="C112" s="172">
        <v>37</v>
      </c>
      <c r="D112" s="404">
        <v>2227120</v>
      </c>
      <c r="E112" s="172">
        <v>3</v>
      </c>
      <c r="F112" s="172">
        <v>16</v>
      </c>
      <c r="G112" s="405">
        <v>787098</v>
      </c>
      <c r="H112" s="173">
        <v>0.375</v>
      </c>
      <c r="I112" s="174">
        <v>0.35341517295879882</v>
      </c>
    </row>
    <row r="113" spans="1:9" x14ac:dyDescent="0.35">
      <c r="A113" s="170"/>
      <c r="B113" s="171"/>
      <c r="C113" s="172"/>
      <c r="D113" s="404"/>
      <c r="E113" s="172"/>
      <c r="F113" s="172"/>
      <c r="G113" s="405"/>
      <c r="H113" s="173"/>
      <c r="I113" s="174"/>
    </row>
    <row r="114" spans="1:9" x14ac:dyDescent="0.35">
      <c r="A114" s="193" t="s">
        <v>72</v>
      </c>
      <c r="B114" s="194">
        <v>657</v>
      </c>
      <c r="C114" s="195">
        <v>2846</v>
      </c>
      <c r="D114" s="67">
        <v>174565729</v>
      </c>
      <c r="E114" s="195">
        <v>319</v>
      </c>
      <c r="F114" s="195">
        <v>1426</v>
      </c>
      <c r="G114" s="196">
        <v>77038472</v>
      </c>
      <c r="H114" s="197">
        <v>0.48554033485540332</v>
      </c>
      <c r="I114" s="198">
        <v>0.44131498456950846</v>
      </c>
    </row>
    <row r="115" spans="1:9" x14ac:dyDescent="0.35">
      <c r="A115" s="113"/>
      <c r="E115" s="177"/>
      <c r="F115" s="177"/>
    </row>
    <row r="116" spans="1:9" x14ac:dyDescent="0.35">
      <c r="A116" s="113" t="s">
        <v>252</v>
      </c>
      <c r="B116" s="180"/>
      <c r="C116" s="180"/>
      <c r="D116" s="181"/>
      <c r="E116" s="140"/>
      <c r="F116" s="182"/>
      <c r="G116" s="181"/>
      <c r="H116" s="183"/>
      <c r="I116" s="184"/>
    </row>
    <row r="117" spans="1:9" x14ac:dyDescent="0.35">
      <c r="A117" s="114" t="s">
        <v>290</v>
      </c>
      <c r="B117" s="185"/>
      <c r="C117" s="185"/>
      <c r="D117" s="186"/>
      <c r="E117" s="135"/>
      <c r="F117" s="135"/>
      <c r="H117" s="187"/>
      <c r="I117" s="184"/>
    </row>
    <row r="118" spans="1:9" x14ac:dyDescent="0.35">
      <c r="A118" s="114"/>
      <c r="B118" s="189"/>
      <c r="C118" s="190"/>
      <c r="D118" s="181"/>
      <c r="E118" s="148"/>
      <c r="F118" s="191"/>
    </row>
    <row r="119" spans="1:9" x14ac:dyDescent="0.35">
      <c r="A119" s="153" t="s">
        <v>291</v>
      </c>
      <c r="B119" s="189"/>
      <c r="C119" s="190"/>
      <c r="D119" s="181"/>
      <c r="E119" s="148"/>
      <c r="F119" s="191"/>
    </row>
    <row r="120" spans="1:9" x14ac:dyDescent="0.35">
      <c r="B120" s="180"/>
      <c r="C120" s="180"/>
      <c r="D120" s="181"/>
      <c r="E120" s="140"/>
      <c r="F120" s="182"/>
      <c r="G120" s="181"/>
      <c r="H120" s="183"/>
      <c r="I120" s="192"/>
    </row>
  </sheetData>
  <mergeCells count="22">
    <mergeCell ref="H9:H10"/>
    <mergeCell ref="I9:I10"/>
    <mergeCell ref="H47:H48"/>
    <mergeCell ref="I47:I48"/>
    <mergeCell ref="H84:H85"/>
    <mergeCell ref="I84:I85"/>
    <mergeCell ref="A84:A86"/>
    <mergeCell ref="B84:D84"/>
    <mergeCell ref="E84:G84"/>
    <mergeCell ref="A1:I1"/>
    <mergeCell ref="B9:D9"/>
    <mergeCell ref="E9:G9"/>
    <mergeCell ref="A9:A11"/>
    <mergeCell ref="A45:I45"/>
    <mergeCell ref="A3:I3"/>
    <mergeCell ref="A4:I4"/>
    <mergeCell ref="A5:I5"/>
    <mergeCell ref="A7:I7"/>
    <mergeCell ref="A47:A49"/>
    <mergeCell ref="B47:D47"/>
    <mergeCell ref="E47:G47"/>
    <mergeCell ref="A82:I82"/>
  </mergeCells>
  <printOptions horizontalCentered="1"/>
  <pageMargins left="0" right="0" top="0.39370078740157483" bottom="0.39370078740157483" header="0" footer="0"/>
  <pageSetup scale="74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6"/>
  <sheetViews>
    <sheetView zoomScaleNormal="100" workbookViewId="0">
      <selection sqref="A1:I1"/>
    </sheetView>
  </sheetViews>
  <sheetFormatPr defaultColWidth="9.1328125" defaultRowHeight="14.25" x14ac:dyDescent="0.35"/>
  <cols>
    <col min="1" max="1" width="27.6640625" style="212" customWidth="1"/>
    <col min="2" max="2" width="17.6640625" style="349" customWidth="1"/>
    <col min="3" max="3" width="17.6640625" style="350" customWidth="1"/>
    <col min="4" max="4" width="17.6640625" style="349" customWidth="1"/>
    <col min="5" max="5" width="17.6640625" style="305" customWidth="1"/>
    <col min="6" max="6" width="17.6640625" style="351" customWidth="1"/>
    <col min="7" max="7" width="17.6640625" style="305" customWidth="1"/>
    <col min="8" max="9" width="23.6640625" style="352" customWidth="1"/>
    <col min="10" max="16384" width="9.1328125" style="206"/>
  </cols>
  <sheetData>
    <row r="1" spans="1:9" s="342" customFormat="1" ht="15.4" x14ac:dyDescent="0.35">
      <c r="A1" s="412" t="s">
        <v>182</v>
      </c>
      <c r="B1" s="412"/>
      <c r="C1" s="412"/>
      <c r="D1" s="412"/>
      <c r="E1" s="412"/>
      <c r="F1" s="412"/>
      <c r="G1" s="412"/>
      <c r="H1" s="412"/>
      <c r="I1" s="412"/>
    </row>
    <row r="2" spans="1:9" s="342" customFormat="1" ht="15.4" x14ac:dyDescent="0.35">
      <c r="A2" s="285"/>
      <c r="B2" s="317"/>
      <c r="C2" s="343"/>
      <c r="D2" s="317"/>
      <c r="E2" s="286"/>
      <c r="F2" s="344"/>
      <c r="G2" s="286"/>
      <c r="H2" s="287"/>
      <c r="I2" s="288"/>
    </row>
    <row r="3" spans="1:9" s="342" customFormat="1" ht="15.4" x14ac:dyDescent="0.35">
      <c r="A3" s="419" t="s">
        <v>130</v>
      </c>
      <c r="B3" s="419"/>
      <c r="C3" s="419"/>
      <c r="D3" s="419"/>
      <c r="E3" s="419"/>
      <c r="F3" s="419"/>
      <c r="G3" s="419"/>
      <c r="H3" s="419"/>
      <c r="I3" s="419"/>
    </row>
    <row r="4" spans="1:9" s="342" customFormat="1" ht="15.4" x14ac:dyDescent="0.35">
      <c r="A4" s="408" t="s">
        <v>281</v>
      </c>
      <c r="B4" s="408"/>
      <c r="C4" s="408"/>
      <c r="D4" s="408"/>
      <c r="E4" s="408"/>
      <c r="F4" s="408"/>
      <c r="G4" s="408"/>
      <c r="H4" s="408"/>
      <c r="I4" s="408"/>
    </row>
    <row r="5" spans="1:9" s="342" customFormat="1" ht="15.4" x14ac:dyDescent="0.35">
      <c r="A5" s="446" t="s">
        <v>134</v>
      </c>
      <c r="B5" s="446"/>
      <c r="C5" s="446"/>
      <c r="D5" s="446"/>
      <c r="E5" s="446"/>
      <c r="F5" s="446"/>
      <c r="G5" s="446"/>
      <c r="H5" s="446"/>
      <c r="I5" s="446"/>
    </row>
    <row r="6" spans="1:9" x14ac:dyDescent="0.35">
      <c r="A6" s="345"/>
      <c r="B6" s="346"/>
      <c r="C6" s="347"/>
      <c r="D6" s="346"/>
      <c r="E6" s="345"/>
      <c r="F6" s="348"/>
      <c r="G6" s="345"/>
      <c r="H6" s="345"/>
      <c r="I6" s="345"/>
    </row>
    <row r="7" spans="1:9" s="301" customFormat="1" x14ac:dyDescent="0.35">
      <c r="A7" s="413" t="s">
        <v>164</v>
      </c>
      <c r="B7" s="414"/>
      <c r="C7" s="414"/>
      <c r="D7" s="414"/>
      <c r="E7" s="414"/>
      <c r="F7" s="414"/>
      <c r="G7" s="414"/>
      <c r="H7" s="414"/>
      <c r="I7" s="415"/>
    </row>
    <row r="8" spans="1:9" s="301" customFormat="1" x14ac:dyDescent="0.35">
      <c r="A8" s="212"/>
      <c r="B8" s="349"/>
      <c r="C8" s="350"/>
      <c r="D8" s="349"/>
      <c r="E8" s="305"/>
      <c r="F8" s="351"/>
      <c r="G8" s="305"/>
      <c r="H8" s="352"/>
      <c r="I8" s="352"/>
    </row>
    <row r="9" spans="1:9" s="301" customFormat="1" x14ac:dyDescent="0.35">
      <c r="A9" s="443" t="s">
        <v>187</v>
      </c>
      <c r="B9" s="447" t="s">
        <v>132</v>
      </c>
      <c r="C9" s="448"/>
      <c r="D9" s="449"/>
      <c r="E9" s="450" t="s">
        <v>135</v>
      </c>
      <c r="F9" s="450"/>
      <c r="G9" s="450"/>
      <c r="H9" s="493" t="s">
        <v>66</v>
      </c>
      <c r="I9" s="495" t="s">
        <v>67</v>
      </c>
    </row>
    <row r="10" spans="1:9" ht="28.5" x14ac:dyDescent="0.35">
      <c r="A10" s="444"/>
      <c r="B10" s="97" t="s">
        <v>63</v>
      </c>
      <c r="C10" s="201" t="s">
        <v>63</v>
      </c>
      <c r="D10" s="202" t="s">
        <v>65</v>
      </c>
      <c r="E10" s="203" t="s">
        <v>63</v>
      </c>
      <c r="F10" s="204" t="s">
        <v>63</v>
      </c>
      <c r="G10" s="205" t="s">
        <v>65</v>
      </c>
      <c r="H10" s="492"/>
      <c r="I10" s="494"/>
    </row>
    <row r="11" spans="1:9" x14ac:dyDescent="0.35">
      <c r="A11" s="445"/>
      <c r="B11" s="207" t="s">
        <v>68</v>
      </c>
      <c r="C11" s="208" t="s">
        <v>136</v>
      </c>
      <c r="D11" s="209" t="s">
        <v>137</v>
      </c>
      <c r="E11" s="210" t="s">
        <v>68</v>
      </c>
      <c r="F11" s="211" t="s">
        <v>136</v>
      </c>
      <c r="G11" s="210" t="s">
        <v>137</v>
      </c>
      <c r="H11" s="132" t="s">
        <v>237</v>
      </c>
      <c r="I11" s="133" t="s">
        <v>237</v>
      </c>
    </row>
    <row r="12" spans="1:9" x14ac:dyDescent="0.35">
      <c r="A12" s="212">
        <v>1</v>
      </c>
      <c r="B12" s="55">
        <v>310</v>
      </c>
      <c r="C12" s="213">
        <v>0.2859778597785978</v>
      </c>
      <c r="D12" s="57">
        <v>41614416</v>
      </c>
      <c r="E12" s="15">
        <v>160</v>
      </c>
      <c r="F12" s="214">
        <v>0.2857142857142857</v>
      </c>
      <c r="G12" s="58">
        <v>18825890</v>
      </c>
      <c r="H12" s="59">
        <v>0.5161290322580645</v>
      </c>
      <c r="I12" s="60">
        <v>0.45238866262114552</v>
      </c>
    </row>
    <row r="13" spans="1:9" x14ac:dyDescent="0.35">
      <c r="A13" s="212">
        <v>2</v>
      </c>
      <c r="B13" s="55">
        <v>171</v>
      </c>
      <c r="C13" s="213">
        <v>0.15774907749077491</v>
      </c>
      <c r="D13" s="57">
        <v>29609548</v>
      </c>
      <c r="E13" s="15">
        <v>86</v>
      </c>
      <c r="F13" s="214">
        <v>0.15357142857142858</v>
      </c>
      <c r="G13" s="58">
        <v>12696397</v>
      </c>
      <c r="H13" s="59">
        <v>0.50292397660818711</v>
      </c>
      <c r="I13" s="60">
        <v>0.42879401603834005</v>
      </c>
    </row>
    <row r="14" spans="1:9" x14ac:dyDescent="0.35">
      <c r="A14" s="212">
        <v>3</v>
      </c>
      <c r="B14" s="55">
        <v>158</v>
      </c>
      <c r="C14" s="213">
        <v>0.14575645756457564</v>
      </c>
      <c r="D14" s="57">
        <v>29639946</v>
      </c>
      <c r="E14" s="15">
        <v>76</v>
      </c>
      <c r="F14" s="214">
        <v>0.1357142857142857</v>
      </c>
      <c r="G14" s="58">
        <v>12244544</v>
      </c>
      <c r="H14" s="59">
        <v>0.48101265822784811</v>
      </c>
      <c r="I14" s="60">
        <v>0.41310952455851302</v>
      </c>
    </row>
    <row r="15" spans="1:9" x14ac:dyDescent="0.35">
      <c r="A15" s="212">
        <v>4</v>
      </c>
      <c r="B15" s="55">
        <v>151</v>
      </c>
      <c r="C15" s="213">
        <v>0.13929889298892989</v>
      </c>
      <c r="D15" s="57">
        <v>33581822</v>
      </c>
      <c r="E15" s="15">
        <v>82</v>
      </c>
      <c r="F15" s="214">
        <v>0.14642857142857144</v>
      </c>
      <c r="G15" s="58">
        <v>16515564</v>
      </c>
      <c r="H15" s="59">
        <v>0.54304635761589404</v>
      </c>
      <c r="I15" s="60">
        <v>0.49180071289759086</v>
      </c>
    </row>
    <row r="16" spans="1:9" x14ac:dyDescent="0.35">
      <c r="A16" s="215" t="s">
        <v>138</v>
      </c>
      <c r="B16" s="55">
        <v>238</v>
      </c>
      <c r="C16" s="213">
        <v>0.21955719557195572</v>
      </c>
      <c r="D16" s="246">
        <v>60045436</v>
      </c>
      <c r="E16" s="15">
        <v>129</v>
      </c>
      <c r="F16" s="214">
        <v>0.23035714285714284</v>
      </c>
      <c r="G16" s="138">
        <v>29389365</v>
      </c>
      <c r="H16" s="59">
        <v>0.54201680672268904</v>
      </c>
      <c r="I16" s="60">
        <v>0.48945210423653179</v>
      </c>
    </row>
    <row r="17" spans="1:9" x14ac:dyDescent="0.35">
      <c r="A17" s="212" t="s">
        <v>139</v>
      </c>
      <c r="B17" s="55">
        <v>49</v>
      </c>
      <c r="C17" s="213">
        <v>4.5202952029520294E-2</v>
      </c>
      <c r="D17" s="246">
        <v>14216570</v>
      </c>
      <c r="E17" s="15">
        <v>23</v>
      </c>
      <c r="F17" s="214">
        <v>4.1071428571428571E-2</v>
      </c>
      <c r="G17" s="138">
        <v>5699362</v>
      </c>
      <c r="H17" s="59">
        <v>0.46938775510204084</v>
      </c>
      <c r="I17" s="60">
        <v>0.40089571535187463</v>
      </c>
    </row>
    <row r="18" spans="1:9" x14ac:dyDescent="0.35">
      <c r="A18" s="212" t="s">
        <v>140</v>
      </c>
      <c r="B18" s="55">
        <v>7</v>
      </c>
      <c r="C18" s="213">
        <v>6.4575645756457566E-3</v>
      </c>
      <c r="D18" s="246">
        <v>2207312</v>
      </c>
      <c r="E18" s="15">
        <v>4</v>
      </c>
      <c r="F18" s="214">
        <v>7.1428571428571426E-3</v>
      </c>
      <c r="G18" s="138">
        <v>1071893</v>
      </c>
      <c r="H18" s="59">
        <v>0.5714285714285714</v>
      </c>
      <c r="I18" s="60">
        <v>0.48561009952376466</v>
      </c>
    </row>
    <row r="19" spans="1:9" x14ac:dyDescent="0.35">
      <c r="A19" s="353" t="s">
        <v>72</v>
      </c>
      <c r="B19" s="319">
        <v>1084</v>
      </c>
      <c r="C19" s="249">
        <v>1</v>
      </c>
      <c r="D19" s="67">
        <v>210915050</v>
      </c>
      <c r="E19" s="309">
        <v>560</v>
      </c>
      <c r="F19" s="251">
        <v>1</v>
      </c>
      <c r="G19" s="70">
        <v>96443015</v>
      </c>
      <c r="H19" s="71">
        <v>0.51660516605166051</v>
      </c>
      <c r="I19" s="72">
        <v>0.45725999638242981</v>
      </c>
    </row>
    <row r="20" spans="1:9" s="113" customFormat="1" x14ac:dyDescent="0.35">
      <c r="B20" s="349"/>
      <c r="C20" s="213"/>
      <c r="D20" s="349"/>
      <c r="E20" s="305"/>
      <c r="F20" s="214"/>
      <c r="G20" s="305"/>
      <c r="H20" s="352"/>
      <c r="I20" s="352"/>
    </row>
    <row r="21" spans="1:9" s="75" customFormat="1" x14ac:dyDescent="0.35">
      <c r="A21" s="113" t="s">
        <v>252</v>
      </c>
      <c r="B21" s="140"/>
      <c r="C21" s="237"/>
      <c r="D21" s="182"/>
      <c r="E21" s="142"/>
      <c r="F21" s="239"/>
      <c r="G21" s="252"/>
      <c r="H21" s="144"/>
      <c r="I21" s="145"/>
    </row>
    <row r="22" spans="1:9" x14ac:dyDescent="0.35">
      <c r="A22" s="114"/>
      <c r="B22" s="135"/>
      <c r="C22" s="254"/>
      <c r="D22" s="135"/>
      <c r="E22" s="137"/>
      <c r="F22" s="255"/>
      <c r="G22" s="137"/>
      <c r="H22" s="147"/>
      <c r="I22" s="147"/>
    </row>
    <row r="23" spans="1:9" x14ac:dyDescent="0.35">
      <c r="A23" s="114"/>
      <c r="B23" s="140"/>
      <c r="C23" s="237"/>
      <c r="D23" s="182"/>
      <c r="E23" s="142"/>
      <c r="F23" s="239"/>
      <c r="G23" s="252"/>
      <c r="H23" s="144"/>
      <c r="I23" s="145"/>
    </row>
    <row r="24" spans="1:9" x14ac:dyDescent="0.35">
      <c r="A24" s="413" t="s">
        <v>162</v>
      </c>
      <c r="B24" s="414"/>
      <c r="C24" s="414"/>
      <c r="D24" s="414"/>
      <c r="E24" s="414"/>
      <c r="F24" s="414"/>
      <c r="G24" s="414"/>
      <c r="H24" s="414"/>
      <c r="I24" s="415"/>
    </row>
    <row r="26" spans="1:9" ht="18" customHeight="1" x14ac:dyDescent="0.35">
      <c r="A26" s="443" t="s">
        <v>187</v>
      </c>
      <c r="B26" s="447" t="s">
        <v>132</v>
      </c>
      <c r="C26" s="448"/>
      <c r="D26" s="449"/>
      <c r="E26" s="450" t="s">
        <v>135</v>
      </c>
      <c r="F26" s="450"/>
      <c r="G26" s="450"/>
      <c r="H26" s="493" t="s">
        <v>66</v>
      </c>
      <c r="I26" s="495" t="s">
        <v>67</v>
      </c>
    </row>
    <row r="27" spans="1:9" ht="28.5" x14ac:dyDescent="0.35">
      <c r="A27" s="444"/>
      <c r="B27" s="97" t="s">
        <v>63</v>
      </c>
      <c r="C27" s="201" t="s">
        <v>63</v>
      </c>
      <c r="D27" s="202" t="s">
        <v>65</v>
      </c>
      <c r="E27" s="203" t="s">
        <v>63</v>
      </c>
      <c r="F27" s="204" t="s">
        <v>63</v>
      </c>
      <c r="G27" s="205" t="s">
        <v>65</v>
      </c>
      <c r="H27" s="492"/>
      <c r="I27" s="494"/>
    </row>
    <row r="28" spans="1:9" ht="15" customHeight="1" x14ac:dyDescent="0.35">
      <c r="A28" s="445"/>
      <c r="B28" s="207" t="s">
        <v>68</v>
      </c>
      <c r="C28" s="208" t="s">
        <v>136</v>
      </c>
      <c r="D28" s="209" t="s">
        <v>137</v>
      </c>
      <c r="E28" s="210" t="s">
        <v>68</v>
      </c>
      <c r="F28" s="211" t="s">
        <v>136</v>
      </c>
      <c r="G28" s="210" t="s">
        <v>137</v>
      </c>
      <c r="H28" s="132" t="s">
        <v>237</v>
      </c>
      <c r="I28" s="133" t="s">
        <v>237</v>
      </c>
    </row>
    <row r="29" spans="1:9" ht="15" customHeight="1" x14ac:dyDescent="0.35">
      <c r="A29" s="212">
        <v>1</v>
      </c>
      <c r="B29" s="55">
        <v>196</v>
      </c>
      <c r="C29" s="213">
        <v>0.45901639344262296</v>
      </c>
      <c r="D29" s="57">
        <v>15950470</v>
      </c>
      <c r="E29" s="15">
        <v>112</v>
      </c>
      <c r="F29" s="214">
        <v>0.46473029045643155</v>
      </c>
      <c r="G29" s="58">
        <v>8669060</v>
      </c>
      <c r="H29" s="59">
        <v>0.5714285714285714</v>
      </c>
      <c r="I29" s="60">
        <v>0.54349871821958851</v>
      </c>
    </row>
    <row r="30" spans="1:9" ht="15" customHeight="1" x14ac:dyDescent="0.35">
      <c r="A30" s="212">
        <v>2</v>
      </c>
      <c r="B30" s="55">
        <v>71</v>
      </c>
      <c r="C30" s="213">
        <v>0.16627634660421545</v>
      </c>
      <c r="D30" s="57">
        <v>5937262</v>
      </c>
      <c r="E30" s="15">
        <v>41</v>
      </c>
      <c r="F30" s="214">
        <v>0.17012448132780084</v>
      </c>
      <c r="G30" s="58">
        <v>3171855</v>
      </c>
      <c r="H30" s="59">
        <v>0.57746478873239437</v>
      </c>
      <c r="I30" s="60">
        <v>0.53422857202528706</v>
      </c>
    </row>
    <row r="31" spans="1:9" ht="15" customHeight="1" x14ac:dyDescent="0.35">
      <c r="A31" s="212">
        <v>3</v>
      </c>
      <c r="B31" s="55">
        <v>68</v>
      </c>
      <c r="C31" s="213">
        <v>0.15925058548009369</v>
      </c>
      <c r="D31" s="57">
        <v>6060931</v>
      </c>
      <c r="E31" s="15">
        <v>35</v>
      </c>
      <c r="F31" s="214">
        <v>0.14522821576763487</v>
      </c>
      <c r="G31" s="58">
        <v>2900867</v>
      </c>
      <c r="H31" s="59">
        <v>0.51470588235294112</v>
      </c>
      <c r="I31" s="60">
        <v>0.47861739392842451</v>
      </c>
    </row>
    <row r="32" spans="1:9" x14ac:dyDescent="0.35">
      <c r="A32" s="212">
        <v>4</v>
      </c>
      <c r="B32" s="55">
        <v>40</v>
      </c>
      <c r="C32" s="213">
        <v>9.3676814988290405E-2</v>
      </c>
      <c r="D32" s="57">
        <v>3660339</v>
      </c>
      <c r="E32" s="15">
        <v>22</v>
      </c>
      <c r="F32" s="214">
        <v>9.1286307053941904E-2</v>
      </c>
      <c r="G32" s="58">
        <v>1958187</v>
      </c>
      <c r="H32" s="59">
        <v>0.55000000000000004</v>
      </c>
      <c r="I32" s="60">
        <v>0.53497421960097136</v>
      </c>
    </row>
    <row r="33" spans="1:9" x14ac:dyDescent="0.35">
      <c r="A33" s="215" t="s">
        <v>138</v>
      </c>
      <c r="B33" s="55">
        <v>45</v>
      </c>
      <c r="C33" s="213">
        <v>0.1053864168618267</v>
      </c>
      <c r="D33" s="246">
        <v>4123892</v>
      </c>
      <c r="E33" s="15">
        <v>27</v>
      </c>
      <c r="F33" s="214">
        <v>0.11203319502074689</v>
      </c>
      <c r="G33" s="138">
        <v>2356139</v>
      </c>
      <c r="H33" s="59">
        <v>0.6</v>
      </c>
      <c r="I33" s="60">
        <v>0.57133867715255393</v>
      </c>
    </row>
    <row r="34" spans="1:9" x14ac:dyDescent="0.35">
      <c r="A34" s="212" t="s">
        <v>139</v>
      </c>
      <c r="B34" s="55">
        <v>7</v>
      </c>
      <c r="C34" s="213">
        <v>1.6393442622950821E-2</v>
      </c>
      <c r="D34" s="246">
        <v>616427</v>
      </c>
      <c r="E34" s="15">
        <v>4</v>
      </c>
      <c r="F34" s="214">
        <v>1.6597510373443983E-2</v>
      </c>
      <c r="G34" s="138">
        <v>348435</v>
      </c>
      <c r="H34" s="59">
        <v>0.5714285714285714</v>
      </c>
      <c r="I34" s="60">
        <v>0.56524941315030008</v>
      </c>
    </row>
    <row r="35" spans="1:9" x14ac:dyDescent="0.35">
      <c r="A35" s="353" t="s">
        <v>72</v>
      </c>
      <c r="B35" s="319">
        <v>427</v>
      </c>
      <c r="C35" s="249">
        <v>1</v>
      </c>
      <c r="D35" s="67">
        <v>36349321</v>
      </c>
      <c r="E35" s="309">
        <v>241</v>
      </c>
      <c r="F35" s="251">
        <v>1</v>
      </c>
      <c r="G35" s="70">
        <v>19404543</v>
      </c>
      <c r="H35" s="71">
        <v>0.56440281030444961</v>
      </c>
      <c r="I35" s="72">
        <v>0.53383508869395391</v>
      </c>
    </row>
    <row r="36" spans="1:9" x14ac:dyDescent="0.35">
      <c r="A36" s="113"/>
      <c r="C36" s="213"/>
      <c r="F36" s="214"/>
    </row>
    <row r="37" spans="1:9" x14ac:dyDescent="0.35">
      <c r="A37" s="113" t="s">
        <v>252</v>
      </c>
      <c r="B37" s="140"/>
      <c r="C37" s="237"/>
      <c r="D37" s="182"/>
      <c r="E37" s="142"/>
      <c r="F37" s="239"/>
      <c r="G37" s="252"/>
      <c r="H37" s="144"/>
      <c r="I37" s="145"/>
    </row>
    <row r="38" spans="1:9" x14ac:dyDescent="0.35">
      <c r="A38" s="114"/>
      <c r="B38" s="135"/>
      <c r="C38" s="254"/>
      <c r="D38" s="135"/>
      <c r="E38" s="137"/>
      <c r="F38" s="255"/>
      <c r="G38" s="137"/>
      <c r="H38" s="147"/>
      <c r="I38" s="147"/>
    </row>
    <row r="39" spans="1:9" x14ac:dyDescent="0.35">
      <c r="A39" s="114"/>
      <c r="B39" s="140"/>
      <c r="C39" s="237"/>
      <c r="D39" s="182"/>
      <c r="E39" s="142"/>
      <c r="F39" s="239"/>
      <c r="G39" s="252"/>
      <c r="H39" s="144"/>
      <c r="I39" s="145"/>
    </row>
    <row r="40" spans="1:9" x14ac:dyDescent="0.35">
      <c r="A40" s="413" t="s">
        <v>163</v>
      </c>
      <c r="B40" s="414"/>
      <c r="C40" s="414"/>
      <c r="D40" s="414"/>
      <c r="E40" s="414"/>
      <c r="F40" s="414"/>
      <c r="G40" s="414"/>
      <c r="H40" s="414"/>
      <c r="I40" s="415"/>
    </row>
    <row r="42" spans="1:9" ht="18" customHeight="1" x14ac:dyDescent="0.35">
      <c r="A42" s="443" t="s">
        <v>187</v>
      </c>
      <c r="B42" s="447" t="s">
        <v>132</v>
      </c>
      <c r="C42" s="448"/>
      <c r="D42" s="449"/>
      <c r="E42" s="450" t="s">
        <v>135</v>
      </c>
      <c r="F42" s="450"/>
      <c r="G42" s="450"/>
      <c r="H42" s="493" t="s">
        <v>66</v>
      </c>
      <c r="I42" s="495" t="s">
        <v>67</v>
      </c>
    </row>
    <row r="43" spans="1:9" ht="28.5" x14ac:dyDescent="0.35">
      <c r="A43" s="444"/>
      <c r="B43" s="97" t="s">
        <v>63</v>
      </c>
      <c r="C43" s="201" t="s">
        <v>63</v>
      </c>
      <c r="D43" s="202" t="s">
        <v>65</v>
      </c>
      <c r="E43" s="203" t="s">
        <v>63</v>
      </c>
      <c r="F43" s="204" t="s">
        <v>63</v>
      </c>
      <c r="G43" s="205" t="s">
        <v>65</v>
      </c>
      <c r="H43" s="492"/>
      <c r="I43" s="494"/>
    </row>
    <row r="44" spans="1:9" ht="15" customHeight="1" x14ac:dyDescent="0.35">
      <c r="A44" s="445"/>
      <c r="B44" s="207" t="s">
        <v>68</v>
      </c>
      <c r="C44" s="208" t="s">
        <v>136</v>
      </c>
      <c r="D44" s="209" t="s">
        <v>137</v>
      </c>
      <c r="E44" s="210" t="s">
        <v>68</v>
      </c>
      <c r="F44" s="211" t="s">
        <v>136</v>
      </c>
      <c r="G44" s="210" t="s">
        <v>137</v>
      </c>
      <c r="H44" s="132" t="s">
        <v>237</v>
      </c>
      <c r="I44" s="133" t="s">
        <v>237</v>
      </c>
    </row>
    <row r="45" spans="1:9" ht="15" customHeight="1" x14ac:dyDescent="0.35">
      <c r="A45" s="212">
        <v>1</v>
      </c>
      <c r="B45" s="55">
        <v>114</v>
      </c>
      <c r="C45" s="213">
        <v>0.17351598173515981</v>
      </c>
      <c r="D45" s="57">
        <v>25663946</v>
      </c>
      <c r="E45" s="15">
        <v>48</v>
      </c>
      <c r="F45" s="214">
        <v>0.15047021943573669</v>
      </c>
      <c r="G45" s="58">
        <v>10156830</v>
      </c>
      <c r="H45" s="59">
        <v>0.42105263157894735</v>
      </c>
      <c r="I45" s="60">
        <v>0.39576260018626908</v>
      </c>
    </row>
    <row r="46" spans="1:9" ht="15" customHeight="1" x14ac:dyDescent="0.35">
      <c r="A46" s="212">
        <v>2</v>
      </c>
      <c r="B46" s="55">
        <v>100</v>
      </c>
      <c r="C46" s="213">
        <v>0.15220700152207001</v>
      </c>
      <c r="D46" s="57">
        <v>23672286</v>
      </c>
      <c r="E46" s="15">
        <v>45</v>
      </c>
      <c r="F46" s="214">
        <v>0.14106583072100312</v>
      </c>
      <c r="G46" s="58">
        <v>9524542</v>
      </c>
      <c r="H46" s="59">
        <v>0.45</v>
      </c>
      <c r="I46" s="60">
        <v>0.40234990401856413</v>
      </c>
    </row>
    <row r="47" spans="1:9" ht="15" customHeight="1" x14ac:dyDescent="0.35">
      <c r="A47" s="212">
        <v>3</v>
      </c>
      <c r="B47" s="55">
        <v>90</v>
      </c>
      <c r="C47" s="213">
        <v>0.13698630136986301</v>
      </c>
      <c r="D47" s="57">
        <v>23579015</v>
      </c>
      <c r="E47" s="15">
        <v>41</v>
      </c>
      <c r="F47" s="214">
        <v>0.12852664576802508</v>
      </c>
      <c r="G47" s="58">
        <v>9343677</v>
      </c>
      <c r="H47" s="59">
        <v>0.45555555555555555</v>
      </c>
      <c r="I47" s="60">
        <v>0.3962708789998225</v>
      </c>
    </row>
    <row r="48" spans="1:9" x14ac:dyDescent="0.35">
      <c r="A48" s="212">
        <v>4</v>
      </c>
      <c r="B48" s="55">
        <v>111</v>
      </c>
      <c r="C48" s="213">
        <v>0.16894977168949771</v>
      </c>
      <c r="D48" s="57">
        <v>29921483</v>
      </c>
      <c r="E48" s="15">
        <v>60</v>
      </c>
      <c r="F48" s="214">
        <v>0.18808777429467086</v>
      </c>
      <c r="G48" s="58">
        <v>14557377</v>
      </c>
      <c r="H48" s="59">
        <v>0.54054054054054057</v>
      </c>
      <c r="I48" s="60">
        <v>0.48651923435746819</v>
      </c>
    </row>
    <row r="49" spans="1:9" x14ac:dyDescent="0.35">
      <c r="A49" s="215" t="s">
        <v>138</v>
      </c>
      <c r="B49" s="55">
        <v>193</v>
      </c>
      <c r="C49" s="213">
        <v>0.29375951293759511</v>
      </c>
      <c r="D49" s="246">
        <v>55921544</v>
      </c>
      <c r="E49" s="15">
        <v>102</v>
      </c>
      <c r="F49" s="214">
        <v>0.31974921630094044</v>
      </c>
      <c r="G49" s="138">
        <v>27033226</v>
      </c>
      <c r="H49" s="59">
        <v>0.52849740932642486</v>
      </c>
      <c r="I49" s="60">
        <v>0.48341344080199217</v>
      </c>
    </row>
    <row r="50" spans="1:9" x14ac:dyDescent="0.35">
      <c r="A50" s="212" t="s">
        <v>139</v>
      </c>
      <c r="B50" s="55">
        <v>42</v>
      </c>
      <c r="C50" s="213">
        <v>6.3926940639269403E-2</v>
      </c>
      <c r="D50" s="246">
        <v>13600143</v>
      </c>
      <c r="E50" s="15">
        <v>19</v>
      </c>
      <c r="F50" s="214">
        <v>5.9561128526645767E-2</v>
      </c>
      <c r="G50" s="138">
        <v>5350927</v>
      </c>
      <c r="H50" s="59">
        <v>0.45238095238095238</v>
      </c>
      <c r="I50" s="60">
        <v>0.39344637773294</v>
      </c>
    </row>
    <row r="51" spans="1:9" x14ac:dyDescent="0.35">
      <c r="A51" s="212" t="s">
        <v>140</v>
      </c>
      <c r="B51" s="55">
        <v>7</v>
      </c>
      <c r="C51" s="213">
        <v>1.06544901065449E-2</v>
      </c>
      <c r="D51" s="246">
        <v>2207312</v>
      </c>
      <c r="E51" s="15">
        <v>4</v>
      </c>
      <c r="F51" s="214">
        <v>1.2539184952978056E-2</v>
      </c>
      <c r="G51" s="138">
        <v>1071893</v>
      </c>
      <c r="H51" s="59">
        <v>0.5714285714285714</v>
      </c>
      <c r="I51" s="60">
        <v>0.48561009952376466</v>
      </c>
    </row>
    <row r="52" spans="1:9" x14ac:dyDescent="0.35">
      <c r="A52" s="353" t="s">
        <v>72</v>
      </c>
      <c r="B52" s="319">
        <v>657</v>
      </c>
      <c r="C52" s="249">
        <v>1</v>
      </c>
      <c r="D52" s="67">
        <v>174565729</v>
      </c>
      <c r="E52" s="309">
        <v>319</v>
      </c>
      <c r="F52" s="251">
        <v>1</v>
      </c>
      <c r="G52" s="70">
        <v>77038472</v>
      </c>
      <c r="H52" s="71">
        <v>0.48554033485540332</v>
      </c>
      <c r="I52" s="72">
        <v>0.44131498456950846</v>
      </c>
    </row>
    <row r="53" spans="1:9" x14ac:dyDescent="0.35">
      <c r="A53" s="113"/>
      <c r="C53" s="213"/>
      <c r="F53" s="214"/>
    </row>
    <row r="54" spans="1:9" x14ac:dyDescent="0.35">
      <c r="A54" s="113" t="s">
        <v>252</v>
      </c>
      <c r="B54" s="140"/>
      <c r="C54" s="237"/>
      <c r="D54" s="182"/>
      <c r="E54" s="142"/>
      <c r="F54" s="239"/>
      <c r="G54" s="252"/>
      <c r="H54" s="144"/>
      <c r="I54" s="145"/>
    </row>
    <row r="55" spans="1:9" x14ac:dyDescent="0.35">
      <c r="A55" s="114"/>
      <c r="B55" s="135"/>
      <c r="C55" s="254"/>
      <c r="D55" s="135"/>
      <c r="E55" s="137"/>
      <c r="F55" s="255"/>
      <c r="G55" s="137"/>
      <c r="H55" s="147"/>
      <c r="I55" s="147"/>
    </row>
    <row r="56" spans="1:9" x14ac:dyDescent="0.35">
      <c r="A56" s="153" t="s">
        <v>286</v>
      </c>
      <c r="B56" s="140"/>
      <c r="C56" s="237"/>
      <c r="D56" s="182"/>
      <c r="E56" s="142"/>
      <c r="F56" s="239"/>
      <c r="G56" s="252"/>
      <c r="H56" s="144"/>
      <c r="I56" s="145"/>
    </row>
  </sheetData>
  <mergeCells count="22">
    <mergeCell ref="H9:H10"/>
    <mergeCell ref="I9:I10"/>
    <mergeCell ref="H26:H27"/>
    <mergeCell ref="I26:I27"/>
    <mergeCell ref="H42:H43"/>
    <mergeCell ref="I42:I43"/>
    <mergeCell ref="A42:A44"/>
    <mergeCell ref="A1:I1"/>
    <mergeCell ref="A9:A11"/>
    <mergeCell ref="A24:I24"/>
    <mergeCell ref="A26:A28"/>
    <mergeCell ref="A40:I40"/>
    <mergeCell ref="A3:I3"/>
    <mergeCell ref="A4:I4"/>
    <mergeCell ref="A5:I5"/>
    <mergeCell ref="B9:D9"/>
    <mergeCell ref="E9:G9"/>
    <mergeCell ref="B26:D26"/>
    <mergeCell ref="E26:G26"/>
    <mergeCell ref="B42:D42"/>
    <mergeCell ref="E42:G42"/>
    <mergeCell ref="A7:I7"/>
  </mergeCells>
  <printOptions horizontalCentered="1"/>
  <pageMargins left="0" right="0" top="0.39370078740157483" bottom="0.39370078740157483" header="0" footer="0"/>
  <pageSetup scale="90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43"/>
  <sheetViews>
    <sheetView workbookViewId="0">
      <selection sqref="A1:I1"/>
    </sheetView>
  </sheetViews>
  <sheetFormatPr defaultColWidth="9.1328125" defaultRowHeight="14.25" x14ac:dyDescent="0.35"/>
  <cols>
    <col min="1" max="1" width="31" style="235" customWidth="1"/>
    <col min="2" max="2" width="17.6640625" style="236" customWidth="1"/>
    <col min="3" max="3" width="17.6640625" style="237" customWidth="1"/>
    <col min="4" max="4" width="17.6640625" style="236" customWidth="1"/>
    <col min="5" max="5" width="17.6640625" style="238" customWidth="1"/>
    <col min="6" max="6" width="17.6640625" style="239" customWidth="1"/>
    <col min="7" max="7" width="17.6640625" style="238" customWidth="1"/>
    <col min="8" max="8" width="20.33203125" style="239" customWidth="1"/>
    <col min="9" max="9" width="23.6640625" style="239" customWidth="1"/>
    <col min="10" max="16384" width="9.1328125" style="229"/>
  </cols>
  <sheetData>
    <row r="1" spans="1:9" x14ac:dyDescent="0.35">
      <c r="A1" s="459" t="s">
        <v>182</v>
      </c>
      <c r="B1" s="459"/>
      <c r="C1" s="459"/>
      <c r="D1" s="459"/>
      <c r="E1" s="459"/>
      <c r="F1" s="459"/>
      <c r="G1" s="459"/>
      <c r="H1" s="459"/>
      <c r="I1" s="459"/>
    </row>
    <row r="2" spans="1:9" x14ac:dyDescent="0.35">
      <c r="A2" s="75"/>
      <c r="B2" s="182"/>
      <c r="C2" s="354"/>
      <c r="D2" s="182"/>
      <c r="E2" s="252"/>
      <c r="F2" s="253"/>
      <c r="G2" s="252"/>
      <c r="H2" s="253"/>
      <c r="I2" s="355"/>
    </row>
    <row r="3" spans="1:9" ht="15.4" x14ac:dyDescent="0.35">
      <c r="A3" s="419" t="s">
        <v>253</v>
      </c>
      <c r="B3" s="419"/>
      <c r="C3" s="419"/>
      <c r="D3" s="419"/>
      <c r="E3" s="419"/>
      <c r="F3" s="419"/>
      <c r="G3" s="419"/>
      <c r="H3" s="419"/>
      <c r="I3" s="419"/>
    </row>
    <row r="4" spans="1:9" ht="15.4" x14ac:dyDescent="0.35">
      <c r="A4" s="408" t="s">
        <v>281</v>
      </c>
      <c r="B4" s="408"/>
      <c r="C4" s="408"/>
      <c r="D4" s="408"/>
      <c r="E4" s="408"/>
      <c r="F4" s="408"/>
      <c r="G4" s="408"/>
      <c r="H4" s="408"/>
      <c r="I4" s="408"/>
    </row>
    <row r="5" spans="1:9" ht="15.4" x14ac:dyDescent="0.35">
      <c r="A5" s="454" t="s">
        <v>142</v>
      </c>
      <c r="B5" s="454"/>
      <c r="C5" s="454"/>
      <c r="D5" s="454"/>
      <c r="E5" s="454"/>
      <c r="F5" s="454"/>
      <c r="G5" s="454"/>
      <c r="H5" s="454"/>
      <c r="I5" s="454"/>
    </row>
    <row r="6" spans="1:9" x14ac:dyDescent="0.35">
      <c r="A6" s="230"/>
      <c r="B6" s="231"/>
      <c r="C6" s="232"/>
      <c r="D6" s="231"/>
      <c r="E6" s="230"/>
      <c r="F6" s="233"/>
      <c r="G6" s="230"/>
      <c r="H6" s="233"/>
      <c r="I6" s="233"/>
    </row>
    <row r="7" spans="1:9" s="234" customFormat="1" x14ac:dyDescent="0.35">
      <c r="A7" s="460" t="s">
        <v>164</v>
      </c>
      <c r="B7" s="460"/>
      <c r="C7" s="460"/>
      <c r="D7" s="460"/>
      <c r="E7" s="460"/>
      <c r="F7" s="460"/>
      <c r="G7" s="460"/>
      <c r="H7" s="460"/>
      <c r="I7" s="461"/>
    </row>
    <row r="8" spans="1:9" s="234" customFormat="1" x14ac:dyDescent="0.35">
      <c r="A8" s="235"/>
      <c r="B8" s="236"/>
      <c r="C8" s="237"/>
      <c r="D8" s="236"/>
      <c r="E8" s="238"/>
      <c r="F8" s="239"/>
      <c r="G8" s="238"/>
      <c r="H8" s="239"/>
      <c r="I8" s="239"/>
    </row>
    <row r="9" spans="1:9" s="234" customFormat="1" x14ac:dyDescent="0.35">
      <c r="A9" s="451" t="s">
        <v>188</v>
      </c>
      <c r="B9" s="455" t="s">
        <v>132</v>
      </c>
      <c r="C9" s="456"/>
      <c r="D9" s="457"/>
      <c r="E9" s="458" t="s">
        <v>135</v>
      </c>
      <c r="F9" s="458"/>
      <c r="G9" s="458"/>
      <c r="H9" s="497" t="s">
        <v>66</v>
      </c>
      <c r="I9" s="499" t="s">
        <v>67</v>
      </c>
    </row>
    <row r="10" spans="1:9" ht="28.5" x14ac:dyDescent="0.35">
      <c r="A10" s="452"/>
      <c r="B10" s="97" t="s">
        <v>63</v>
      </c>
      <c r="C10" s="201" t="s">
        <v>63</v>
      </c>
      <c r="D10" s="240" t="s">
        <v>65</v>
      </c>
      <c r="E10" s="203" t="s">
        <v>63</v>
      </c>
      <c r="F10" s="204" t="s">
        <v>63</v>
      </c>
      <c r="G10" s="241" t="s">
        <v>65</v>
      </c>
      <c r="H10" s="496"/>
      <c r="I10" s="498"/>
    </row>
    <row r="11" spans="1:9" x14ac:dyDescent="0.35">
      <c r="A11" s="453"/>
      <c r="B11" s="242" t="s">
        <v>68</v>
      </c>
      <c r="C11" s="208" t="s">
        <v>136</v>
      </c>
      <c r="D11" s="243" t="s">
        <v>137</v>
      </c>
      <c r="E11" s="244" t="s">
        <v>68</v>
      </c>
      <c r="F11" s="211" t="s">
        <v>136</v>
      </c>
      <c r="G11" s="244" t="s">
        <v>137</v>
      </c>
      <c r="H11" s="132" t="s">
        <v>237</v>
      </c>
      <c r="I11" s="133" t="s">
        <v>237</v>
      </c>
    </row>
    <row r="12" spans="1:9" s="234" customFormat="1" x14ac:dyDescent="0.35">
      <c r="A12" s="245" t="s">
        <v>143</v>
      </c>
      <c r="B12" s="55">
        <v>944</v>
      </c>
      <c r="C12" s="213">
        <v>0.87084870848708484</v>
      </c>
      <c r="D12" s="246">
        <v>183571100</v>
      </c>
      <c r="E12" s="15">
        <v>486</v>
      </c>
      <c r="F12" s="213">
        <v>0.86785714285714288</v>
      </c>
      <c r="G12" s="138">
        <v>82969271</v>
      </c>
      <c r="H12" s="59">
        <v>0.51483050847457623</v>
      </c>
      <c r="I12" s="60">
        <v>0.45197349147006255</v>
      </c>
    </row>
    <row r="13" spans="1:9" x14ac:dyDescent="0.35">
      <c r="A13" s="245" t="s">
        <v>144</v>
      </c>
      <c r="B13" s="55">
        <v>140</v>
      </c>
      <c r="C13" s="213">
        <v>0.12915129151291513</v>
      </c>
      <c r="D13" s="246">
        <v>27343950</v>
      </c>
      <c r="E13" s="15">
        <v>74</v>
      </c>
      <c r="F13" s="213">
        <v>0.13214285714285715</v>
      </c>
      <c r="G13" s="138">
        <v>13473744</v>
      </c>
      <c r="H13" s="59">
        <v>0.52857142857142858</v>
      </c>
      <c r="I13" s="60">
        <v>0.49275046216804813</v>
      </c>
    </row>
    <row r="14" spans="1:9" s="75" customFormat="1" x14ac:dyDescent="0.35">
      <c r="A14" s="247" t="s">
        <v>72</v>
      </c>
      <c r="B14" s="248">
        <v>1084</v>
      </c>
      <c r="C14" s="249">
        <v>1</v>
      </c>
      <c r="D14" s="67">
        <v>210915050</v>
      </c>
      <c r="E14" s="250">
        <v>560</v>
      </c>
      <c r="F14" s="251">
        <v>1</v>
      </c>
      <c r="G14" s="70">
        <v>96443015</v>
      </c>
      <c r="H14" s="71">
        <v>0.51660516605166051</v>
      </c>
      <c r="I14" s="72">
        <v>0.45725999638242981</v>
      </c>
    </row>
    <row r="15" spans="1:9" s="113" customFormat="1" x14ac:dyDescent="0.35">
      <c r="B15" s="236"/>
      <c r="C15" s="237"/>
      <c r="D15" s="236"/>
      <c r="E15" s="238"/>
      <c r="F15" s="239"/>
      <c r="G15" s="238"/>
      <c r="H15" s="239"/>
      <c r="I15" s="239"/>
    </row>
    <row r="16" spans="1:9" x14ac:dyDescent="0.35">
      <c r="A16" s="113" t="s">
        <v>252</v>
      </c>
      <c r="B16" s="140"/>
      <c r="D16" s="182"/>
      <c r="E16" s="252"/>
      <c r="F16" s="253"/>
      <c r="G16" s="142"/>
      <c r="H16" s="253"/>
      <c r="I16" s="253"/>
    </row>
    <row r="17" spans="1:9" x14ac:dyDescent="0.35">
      <c r="A17" s="114"/>
      <c r="B17" s="135"/>
      <c r="C17" s="254"/>
      <c r="D17" s="135"/>
      <c r="E17" s="137"/>
      <c r="F17" s="255"/>
      <c r="G17" s="137"/>
      <c r="H17" s="256"/>
      <c r="I17" s="256"/>
    </row>
    <row r="18" spans="1:9" x14ac:dyDescent="0.35">
      <c r="A18" s="114"/>
    </row>
    <row r="19" spans="1:9" x14ac:dyDescent="0.35">
      <c r="A19" s="460" t="s">
        <v>162</v>
      </c>
      <c r="B19" s="460"/>
      <c r="C19" s="460"/>
      <c r="D19" s="460"/>
      <c r="E19" s="460"/>
      <c r="F19" s="460"/>
      <c r="G19" s="460"/>
      <c r="H19" s="460"/>
      <c r="I19" s="461"/>
    </row>
    <row r="21" spans="1:9" x14ac:dyDescent="0.35">
      <c r="A21" s="451" t="s">
        <v>188</v>
      </c>
      <c r="B21" s="455" t="s">
        <v>132</v>
      </c>
      <c r="C21" s="456"/>
      <c r="D21" s="457"/>
      <c r="E21" s="458" t="s">
        <v>135</v>
      </c>
      <c r="F21" s="458"/>
      <c r="G21" s="458"/>
      <c r="H21" s="497" t="s">
        <v>66</v>
      </c>
      <c r="I21" s="499" t="s">
        <v>67</v>
      </c>
    </row>
    <row r="22" spans="1:9" ht="28.5" x14ac:dyDescent="0.35">
      <c r="A22" s="452"/>
      <c r="B22" s="97" t="s">
        <v>63</v>
      </c>
      <c r="C22" s="201" t="s">
        <v>63</v>
      </c>
      <c r="D22" s="240" t="s">
        <v>65</v>
      </c>
      <c r="E22" s="203" t="s">
        <v>63</v>
      </c>
      <c r="F22" s="204" t="s">
        <v>63</v>
      </c>
      <c r="G22" s="241" t="s">
        <v>65</v>
      </c>
      <c r="H22" s="496"/>
      <c r="I22" s="498"/>
    </row>
    <row r="23" spans="1:9" x14ac:dyDescent="0.35">
      <c r="A23" s="453"/>
      <c r="B23" s="242" t="s">
        <v>68</v>
      </c>
      <c r="C23" s="208" t="s">
        <v>136</v>
      </c>
      <c r="D23" s="243" t="s">
        <v>137</v>
      </c>
      <c r="E23" s="244" t="s">
        <v>68</v>
      </c>
      <c r="F23" s="211" t="s">
        <v>136</v>
      </c>
      <c r="G23" s="244" t="s">
        <v>137</v>
      </c>
      <c r="H23" s="132" t="s">
        <v>237</v>
      </c>
      <c r="I23" s="133" t="s">
        <v>237</v>
      </c>
    </row>
    <row r="24" spans="1:9" x14ac:dyDescent="0.35">
      <c r="A24" s="245" t="s">
        <v>143</v>
      </c>
      <c r="B24" s="55">
        <v>371</v>
      </c>
      <c r="C24" s="213">
        <v>0.86885245901639341</v>
      </c>
      <c r="D24" s="246">
        <v>31495726</v>
      </c>
      <c r="E24" s="15">
        <v>210</v>
      </c>
      <c r="F24" s="214">
        <v>0.87136929460580914</v>
      </c>
      <c r="G24" s="138">
        <v>16827162</v>
      </c>
      <c r="H24" s="59">
        <v>0.56603773584905659</v>
      </c>
      <c r="I24" s="60">
        <v>0.53426810990164186</v>
      </c>
    </row>
    <row r="25" spans="1:9" x14ac:dyDescent="0.35">
      <c r="A25" s="245" t="s">
        <v>144</v>
      </c>
      <c r="B25" s="55">
        <v>56</v>
      </c>
      <c r="C25" s="213">
        <v>0.13114754098360656</v>
      </c>
      <c r="D25" s="246">
        <v>4853595</v>
      </c>
      <c r="E25" s="15">
        <v>31</v>
      </c>
      <c r="F25" s="214">
        <v>0.12863070539419086</v>
      </c>
      <c r="G25" s="138">
        <v>2577381</v>
      </c>
      <c r="H25" s="59">
        <v>0.5535714285714286</v>
      </c>
      <c r="I25" s="60">
        <v>0.53102514733924033</v>
      </c>
    </row>
    <row r="26" spans="1:9" x14ac:dyDescent="0.35">
      <c r="A26" s="247" t="s">
        <v>72</v>
      </c>
      <c r="B26" s="248">
        <v>427</v>
      </c>
      <c r="C26" s="249">
        <v>1</v>
      </c>
      <c r="D26" s="67">
        <v>36349321</v>
      </c>
      <c r="E26" s="250">
        <v>241</v>
      </c>
      <c r="F26" s="251">
        <v>1</v>
      </c>
      <c r="G26" s="70">
        <v>19404543</v>
      </c>
      <c r="H26" s="71">
        <v>0.56440281030444961</v>
      </c>
      <c r="I26" s="72">
        <v>0.53383508869395391</v>
      </c>
    </row>
    <row r="27" spans="1:9" x14ac:dyDescent="0.35">
      <c r="A27" s="113"/>
    </row>
    <row r="28" spans="1:9" x14ac:dyDescent="0.35">
      <c r="A28" s="113" t="s">
        <v>252</v>
      </c>
      <c r="B28" s="140"/>
      <c r="D28" s="182"/>
      <c r="E28" s="252"/>
      <c r="F28" s="253"/>
      <c r="G28" s="142"/>
      <c r="H28" s="253"/>
      <c r="I28" s="253"/>
    </row>
    <row r="29" spans="1:9" x14ac:dyDescent="0.35">
      <c r="A29" s="114"/>
      <c r="B29" s="135"/>
      <c r="C29" s="254"/>
      <c r="D29" s="135"/>
      <c r="E29" s="137"/>
      <c r="F29" s="255"/>
      <c r="G29" s="137"/>
      <c r="H29" s="256"/>
      <c r="I29" s="256"/>
    </row>
    <row r="30" spans="1:9" x14ac:dyDescent="0.35">
      <c r="A30" s="114"/>
      <c r="B30" s="135"/>
      <c r="C30" s="254"/>
      <c r="D30" s="135"/>
      <c r="E30" s="137"/>
      <c r="F30" s="255"/>
      <c r="G30" s="137"/>
      <c r="H30" s="256"/>
      <c r="I30" s="256"/>
    </row>
    <row r="31" spans="1:9" x14ac:dyDescent="0.35">
      <c r="A31" s="460" t="s">
        <v>163</v>
      </c>
      <c r="B31" s="460"/>
      <c r="C31" s="460"/>
      <c r="D31" s="460"/>
      <c r="E31" s="460"/>
      <c r="F31" s="460"/>
      <c r="G31" s="460"/>
      <c r="H31" s="460"/>
      <c r="I31" s="461"/>
    </row>
    <row r="33" spans="1:9" x14ac:dyDescent="0.35">
      <c r="A33" s="451" t="s">
        <v>188</v>
      </c>
      <c r="B33" s="455" t="s">
        <v>132</v>
      </c>
      <c r="C33" s="456"/>
      <c r="D33" s="457"/>
      <c r="E33" s="458" t="s">
        <v>135</v>
      </c>
      <c r="F33" s="458"/>
      <c r="G33" s="458"/>
      <c r="H33" s="497" t="s">
        <v>66</v>
      </c>
      <c r="I33" s="499" t="s">
        <v>67</v>
      </c>
    </row>
    <row r="34" spans="1:9" ht="28.5" x14ac:dyDescent="0.35">
      <c r="A34" s="452"/>
      <c r="B34" s="97" t="s">
        <v>63</v>
      </c>
      <c r="C34" s="201" t="s">
        <v>63</v>
      </c>
      <c r="D34" s="240" t="s">
        <v>65</v>
      </c>
      <c r="E34" s="203" t="s">
        <v>63</v>
      </c>
      <c r="F34" s="204" t="s">
        <v>63</v>
      </c>
      <c r="G34" s="241" t="s">
        <v>65</v>
      </c>
      <c r="H34" s="496"/>
      <c r="I34" s="498"/>
    </row>
    <row r="35" spans="1:9" x14ac:dyDescent="0.35">
      <c r="A35" s="453"/>
      <c r="B35" s="242" t="s">
        <v>68</v>
      </c>
      <c r="C35" s="208" t="s">
        <v>136</v>
      </c>
      <c r="D35" s="243" t="s">
        <v>137</v>
      </c>
      <c r="E35" s="244" t="s">
        <v>68</v>
      </c>
      <c r="F35" s="211" t="s">
        <v>136</v>
      </c>
      <c r="G35" s="244" t="s">
        <v>137</v>
      </c>
      <c r="H35" s="132" t="s">
        <v>237</v>
      </c>
      <c r="I35" s="133" t="s">
        <v>237</v>
      </c>
    </row>
    <row r="36" spans="1:9" x14ac:dyDescent="0.35">
      <c r="A36" s="245" t="s">
        <v>143</v>
      </c>
      <c r="B36" s="55">
        <v>573</v>
      </c>
      <c r="C36" s="213">
        <v>0.87214611872146119</v>
      </c>
      <c r="D36" s="246">
        <v>152075374</v>
      </c>
      <c r="E36" s="15">
        <v>276</v>
      </c>
      <c r="F36" s="214">
        <v>0.86520376175548586</v>
      </c>
      <c r="G36" s="138">
        <v>66142109</v>
      </c>
      <c r="H36" s="59">
        <v>0.48167539267015708</v>
      </c>
      <c r="I36" s="60">
        <v>0.43492978028119134</v>
      </c>
    </row>
    <row r="37" spans="1:9" x14ac:dyDescent="0.35">
      <c r="A37" s="245" t="s">
        <v>144</v>
      </c>
      <c r="B37" s="55">
        <v>84</v>
      </c>
      <c r="C37" s="213">
        <v>0.12785388127853881</v>
      </c>
      <c r="D37" s="246">
        <v>22490355</v>
      </c>
      <c r="E37" s="15">
        <v>43</v>
      </c>
      <c r="F37" s="214">
        <v>0.13479623824451412</v>
      </c>
      <c r="G37" s="138">
        <v>10896363</v>
      </c>
      <c r="H37" s="59">
        <v>0.51190476190476186</v>
      </c>
      <c r="I37" s="60">
        <v>0.48449048492120289</v>
      </c>
    </row>
    <row r="38" spans="1:9" x14ac:dyDescent="0.35">
      <c r="A38" s="247" t="s">
        <v>72</v>
      </c>
      <c r="B38" s="248">
        <v>657</v>
      </c>
      <c r="C38" s="249">
        <v>1</v>
      </c>
      <c r="D38" s="67">
        <v>174565729</v>
      </c>
      <c r="E38" s="250">
        <v>319</v>
      </c>
      <c r="F38" s="251">
        <v>1</v>
      </c>
      <c r="G38" s="70">
        <v>77038472</v>
      </c>
      <c r="H38" s="71">
        <v>0.48554033485540332</v>
      </c>
      <c r="I38" s="72">
        <v>0.44131498456950846</v>
      </c>
    </row>
    <row r="39" spans="1:9" x14ac:dyDescent="0.35">
      <c r="A39" s="113"/>
    </row>
    <row r="40" spans="1:9" x14ac:dyDescent="0.35">
      <c r="A40" s="113" t="s">
        <v>252</v>
      </c>
      <c r="B40" s="140"/>
      <c r="D40" s="182"/>
      <c r="E40" s="252"/>
      <c r="F40" s="253"/>
      <c r="G40" s="142"/>
      <c r="H40" s="253"/>
      <c r="I40" s="253"/>
    </row>
    <row r="41" spans="1:9" x14ac:dyDescent="0.35">
      <c r="A41" s="114"/>
      <c r="B41" s="135"/>
      <c r="C41" s="254"/>
      <c r="D41" s="135"/>
      <c r="E41" s="137"/>
      <c r="F41" s="255"/>
      <c r="G41" s="137"/>
      <c r="H41" s="256"/>
      <c r="I41" s="256"/>
    </row>
    <row r="42" spans="1:9" x14ac:dyDescent="0.35">
      <c r="A42" s="114"/>
      <c r="B42" s="135"/>
      <c r="C42" s="254"/>
      <c r="D42" s="135"/>
      <c r="E42" s="137"/>
      <c r="F42" s="255"/>
      <c r="G42" s="137"/>
      <c r="H42" s="256"/>
      <c r="I42" s="256"/>
    </row>
    <row r="43" spans="1:9" x14ac:dyDescent="0.35">
      <c r="A43" s="153" t="s">
        <v>286</v>
      </c>
    </row>
  </sheetData>
  <mergeCells count="22">
    <mergeCell ref="A1:I1"/>
    <mergeCell ref="A7:I7"/>
    <mergeCell ref="A19:I19"/>
    <mergeCell ref="A21:A23"/>
    <mergeCell ref="A31:I31"/>
    <mergeCell ref="H9:H10"/>
    <mergeCell ref="I9:I10"/>
    <mergeCell ref="H21:H22"/>
    <mergeCell ref="I21:I22"/>
    <mergeCell ref="A33:A35"/>
    <mergeCell ref="A3:I3"/>
    <mergeCell ref="A4:I4"/>
    <mergeCell ref="A5:I5"/>
    <mergeCell ref="B9:D9"/>
    <mergeCell ref="E9:G9"/>
    <mergeCell ref="B21:D21"/>
    <mergeCell ref="E21:G21"/>
    <mergeCell ref="B33:D33"/>
    <mergeCell ref="E33:G33"/>
    <mergeCell ref="A9:A11"/>
    <mergeCell ref="H33:H34"/>
    <mergeCell ref="I33:I34"/>
  </mergeCells>
  <printOptions horizontalCentered="1"/>
  <pageMargins left="0" right="0" top="0.39370078740157483" bottom="0.39370078740157483" header="0" footer="0"/>
  <pageSetup scale="87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J36"/>
  <sheetViews>
    <sheetView zoomScaleNormal="100" workbookViewId="0"/>
  </sheetViews>
  <sheetFormatPr defaultColWidth="20.6640625" defaultRowHeight="13.9" x14ac:dyDescent="0.35"/>
  <cols>
    <col min="1" max="1" width="51.1328125" style="5" customWidth="1"/>
    <col min="2" max="2" width="17.6640625" style="10" customWidth="1"/>
    <col min="3" max="3" width="23.6640625" style="10" customWidth="1"/>
    <col min="4" max="4" width="17.6640625" style="5" customWidth="1"/>
    <col min="5" max="10" width="23.6640625" style="5" customWidth="1"/>
    <col min="11" max="11" width="37.1328125" style="5" customWidth="1"/>
    <col min="12" max="16384" width="20.6640625" style="5"/>
  </cols>
  <sheetData>
    <row r="2" spans="1:10" s="360" customFormat="1" x14ac:dyDescent="0.35">
      <c r="A2" s="1"/>
      <c r="B2" s="3"/>
      <c r="C2" s="356"/>
      <c r="D2" s="357"/>
      <c r="E2" s="2"/>
      <c r="F2" s="9"/>
      <c r="G2" s="9"/>
      <c r="H2" s="2"/>
      <c r="I2" s="358"/>
      <c r="J2" s="359"/>
    </row>
    <row r="3" spans="1:10" ht="15.4" x14ac:dyDescent="0.35">
      <c r="A3" s="441" t="s">
        <v>178</v>
      </c>
      <c r="B3" s="441"/>
      <c r="C3" s="441"/>
      <c r="D3" s="441"/>
      <c r="E3" s="441"/>
      <c r="F3" s="441"/>
      <c r="G3" s="441"/>
      <c r="H3" s="441"/>
      <c r="I3" s="441"/>
      <c r="J3" s="441"/>
    </row>
    <row r="4" spans="1:10" ht="15.4" x14ac:dyDescent="0.35">
      <c r="A4" s="408" t="s">
        <v>281</v>
      </c>
      <c r="B4" s="408"/>
      <c r="C4" s="408"/>
      <c r="D4" s="408"/>
      <c r="E4" s="408"/>
      <c r="F4" s="408"/>
      <c r="G4" s="408"/>
      <c r="H4" s="408"/>
      <c r="I4" s="408"/>
      <c r="J4" s="408"/>
    </row>
    <row r="5" spans="1:10" ht="15.4" x14ac:dyDescent="0.35">
      <c r="A5" s="419" t="s">
        <v>247</v>
      </c>
      <c r="B5" s="419"/>
      <c r="C5" s="419"/>
      <c r="D5" s="419"/>
      <c r="E5" s="419"/>
      <c r="F5" s="419"/>
      <c r="G5" s="419"/>
      <c r="H5" s="419"/>
      <c r="I5" s="419"/>
      <c r="J5" s="419"/>
    </row>
    <row r="6" spans="1:10" x14ac:dyDescent="0.35">
      <c r="A6" s="6"/>
      <c r="B6" s="7"/>
      <c r="C6" s="7"/>
      <c r="D6" s="7"/>
      <c r="E6" s="8"/>
      <c r="F6" s="8"/>
      <c r="G6" s="8"/>
    </row>
    <row r="7" spans="1:10" ht="15.4" x14ac:dyDescent="0.35">
      <c r="A7" s="462" t="s">
        <v>164</v>
      </c>
      <c r="B7" s="463"/>
      <c r="C7" s="463"/>
      <c r="D7" s="463"/>
      <c r="E7" s="463"/>
      <c r="F7" s="463"/>
      <c r="G7" s="463"/>
      <c r="H7" s="463"/>
      <c r="I7" s="463"/>
      <c r="J7" s="464"/>
    </row>
    <row r="8" spans="1:10" s="361" customFormat="1" ht="12.75" x14ac:dyDescent="0.35"/>
    <row r="9" spans="1:10" s="361" customFormat="1" ht="14.25" x14ac:dyDescent="0.35">
      <c r="A9" s="475" t="s">
        <v>230</v>
      </c>
      <c r="B9" s="478" t="s">
        <v>132</v>
      </c>
      <c r="C9" s="479"/>
      <c r="D9" s="478" t="s">
        <v>135</v>
      </c>
      <c r="E9" s="479"/>
      <c r="F9" s="465" t="s">
        <v>66</v>
      </c>
      <c r="G9" s="467" t="s">
        <v>67</v>
      </c>
      <c r="H9" s="469" t="s">
        <v>189</v>
      </c>
      <c r="I9" s="471" t="s">
        <v>231</v>
      </c>
      <c r="J9" s="473" t="s">
        <v>232</v>
      </c>
    </row>
    <row r="10" spans="1:10" s="361" customFormat="1" ht="28.5" x14ac:dyDescent="0.35">
      <c r="A10" s="476"/>
      <c r="B10" s="216" t="s">
        <v>233</v>
      </c>
      <c r="C10" s="217" t="s">
        <v>234</v>
      </c>
      <c r="D10" s="216" t="s">
        <v>235</v>
      </c>
      <c r="E10" s="217" t="s">
        <v>236</v>
      </c>
      <c r="F10" s="466"/>
      <c r="G10" s="468"/>
      <c r="H10" s="470"/>
      <c r="I10" s="472"/>
      <c r="J10" s="474"/>
    </row>
    <row r="11" spans="1:10" s="361" customFormat="1" ht="14.25" x14ac:dyDescent="0.35">
      <c r="A11" s="477"/>
      <c r="B11" s="218" t="s">
        <v>68</v>
      </c>
      <c r="C11" s="219" t="s">
        <v>137</v>
      </c>
      <c r="D11" s="218" t="s">
        <v>68</v>
      </c>
      <c r="E11" s="219" t="s">
        <v>137</v>
      </c>
      <c r="F11" s="220" t="s">
        <v>237</v>
      </c>
      <c r="G11" s="221" t="s">
        <v>237</v>
      </c>
      <c r="H11" s="222" t="s">
        <v>237</v>
      </c>
      <c r="I11" s="223" t="s">
        <v>237</v>
      </c>
      <c r="J11" s="224" t="s">
        <v>237</v>
      </c>
    </row>
    <row r="12" spans="1:10" s="361" customFormat="1" ht="14.25" x14ac:dyDescent="0.35">
      <c r="A12" s="362" t="s">
        <v>128</v>
      </c>
      <c r="B12" s="363">
        <v>508</v>
      </c>
      <c r="C12" s="406">
        <v>102577707</v>
      </c>
      <c r="D12" s="363">
        <v>280</v>
      </c>
      <c r="E12" s="406">
        <v>50245719</v>
      </c>
      <c r="F12" s="364">
        <v>0.55118110236220474</v>
      </c>
      <c r="G12" s="365">
        <v>0.48983078750239561</v>
      </c>
      <c r="H12" s="382">
        <v>0.46863468634686345</v>
      </c>
      <c r="I12" s="383">
        <v>0.5</v>
      </c>
      <c r="J12" s="397">
        <v>3.1365313653136551</v>
      </c>
    </row>
    <row r="13" spans="1:10" s="361" customFormat="1" ht="14.25" x14ac:dyDescent="0.35">
      <c r="A13" s="362" t="s">
        <v>238</v>
      </c>
      <c r="B13" s="363">
        <v>82</v>
      </c>
      <c r="C13" s="406">
        <v>15065139</v>
      </c>
      <c r="D13" s="363">
        <v>43</v>
      </c>
      <c r="E13" s="406">
        <v>6937038</v>
      </c>
      <c r="F13" s="364">
        <v>0.52439024390243905</v>
      </c>
      <c r="G13" s="365">
        <v>0.46046956486760593</v>
      </c>
      <c r="H13" s="382">
        <v>7.5645756457564578E-2</v>
      </c>
      <c r="I13" s="383">
        <v>7.678571428571429E-2</v>
      </c>
      <c r="J13" s="397">
        <v>0.11399578281497125</v>
      </c>
    </row>
    <row r="14" spans="1:10" s="361" customFormat="1" ht="14.25" x14ac:dyDescent="0.35">
      <c r="A14" s="362" t="s">
        <v>239</v>
      </c>
      <c r="B14" s="363">
        <v>231</v>
      </c>
      <c r="C14" s="406">
        <v>40543011</v>
      </c>
      <c r="D14" s="363">
        <v>120</v>
      </c>
      <c r="E14" s="406">
        <v>18612736</v>
      </c>
      <c r="F14" s="364">
        <v>0.51948051948051943</v>
      </c>
      <c r="G14" s="365">
        <v>0.45908617887309849</v>
      </c>
      <c r="H14" s="382">
        <v>0.21309963099630996</v>
      </c>
      <c r="I14" s="383">
        <v>0.21428571428571427</v>
      </c>
      <c r="J14" s="397">
        <v>0.11860832894043105</v>
      </c>
    </row>
    <row r="15" spans="1:10" s="361" customFormat="1" ht="14.25" x14ac:dyDescent="0.35">
      <c r="A15" s="362" t="s">
        <v>240</v>
      </c>
      <c r="B15" s="363">
        <v>12</v>
      </c>
      <c r="C15" s="406">
        <v>3823047</v>
      </c>
      <c r="D15" s="363">
        <v>8</v>
      </c>
      <c r="E15" s="406">
        <v>2329290</v>
      </c>
      <c r="F15" s="364">
        <v>0.66666666666666663</v>
      </c>
      <c r="G15" s="365">
        <v>0.60927579493529638</v>
      </c>
      <c r="H15" s="382">
        <v>1.107011070110701E-2</v>
      </c>
      <c r="I15" s="383">
        <v>1.4285714285714285E-2</v>
      </c>
      <c r="J15" s="397">
        <v>0.3215603584607275</v>
      </c>
    </row>
    <row r="16" spans="1:10" s="361" customFormat="1" ht="14.25" x14ac:dyDescent="0.35">
      <c r="A16" s="366"/>
      <c r="B16" s="367"/>
      <c r="C16" s="368"/>
      <c r="D16" s="367"/>
      <c r="E16" s="368"/>
      <c r="F16" s="369"/>
      <c r="G16" s="370"/>
      <c r="H16" s="371"/>
      <c r="I16" s="372"/>
      <c r="J16" s="373"/>
    </row>
    <row r="17" spans="1:3" s="361" customFormat="1" ht="12.75" x14ac:dyDescent="0.35"/>
    <row r="18" spans="1:3" s="377" customFormat="1" ht="14.25" x14ac:dyDescent="0.35">
      <c r="A18" s="374" t="s">
        <v>241</v>
      </c>
      <c r="B18" s="375"/>
      <c r="C18" s="376"/>
    </row>
    <row r="19" spans="1:3" s="377" customFormat="1" ht="14.25" x14ac:dyDescent="0.35">
      <c r="A19" s="374" t="s">
        <v>242</v>
      </c>
      <c r="B19" s="375"/>
      <c r="C19" s="374"/>
    </row>
    <row r="20" spans="1:3" s="377" customFormat="1" ht="14.25" x14ac:dyDescent="0.35">
      <c r="A20" s="374" t="s">
        <v>243</v>
      </c>
      <c r="B20" s="375"/>
      <c r="C20" s="374"/>
    </row>
    <row r="21" spans="1:3" s="377" customFormat="1" ht="14.25" x14ac:dyDescent="0.35">
      <c r="A21" s="374" t="s">
        <v>244</v>
      </c>
      <c r="B21" s="375"/>
      <c r="C21" s="374"/>
    </row>
    <row r="22" spans="1:3" s="377" customFormat="1" ht="14.25" x14ac:dyDescent="0.35">
      <c r="A22" s="374" t="s">
        <v>245</v>
      </c>
      <c r="B22" s="375"/>
      <c r="C22" s="374"/>
    </row>
    <row r="23" spans="1:3" s="377" customFormat="1" ht="14.25" x14ac:dyDescent="0.35">
      <c r="A23" s="374" t="s">
        <v>246</v>
      </c>
      <c r="B23" s="375"/>
      <c r="C23" s="374"/>
    </row>
    <row r="24" spans="1:3" s="377" customFormat="1" ht="14.25" x14ac:dyDescent="0.35">
      <c r="A24" s="374"/>
      <c r="B24" s="375"/>
      <c r="C24" s="376"/>
    </row>
    <row r="25" spans="1:3" s="377" customFormat="1" ht="14.25" x14ac:dyDescent="0.35">
      <c r="A25" s="153" t="s">
        <v>286</v>
      </c>
      <c r="B25" s="375"/>
      <c r="C25" s="376"/>
    </row>
    <row r="26" spans="1:3" s="361" customFormat="1" ht="12.75" x14ac:dyDescent="0.35"/>
    <row r="27" spans="1:3" s="361" customFormat="1" ht="12.75" x14ac:dyDescent="0.35"/>
    <row r="28" spans="1:3" s="361" customFormat="1" ht="12.75" x14ac:dyDescent="0.35"/>
    <row r="29" spans="1:3" s="361" customFormat="1" ht="12.75" x14ac:dyDescent="0.35"/>
    <row r="30" spans="1:3" s="361" customFormat="1" ht="12.75" x14ac:dyDescent="0.35"/>
    <row r="31" spans="1:3" s="361" customFormat="1" ht="12.75" x14ac:dyDescent="0.35"/>
    <row r="32" spans="1:3" s="361" customFormat="1" ht="12.75" x14ac:dyDescent="0.35"/>
    <row r="33" spans="1:8" s="361" customFormat="1" ht="12.75" x14ac:dyDescent="0.35"/>
    <row r="34" spans="1:8" s="361" customFormat="1" ht="12.75" x14ac:dyDescent="0.35"/>
    <row r="35" spans="1:8" x14ac:dyDescent="0.35">
      <c r="A35" s="4"/>
      <c r="B35" s="378"/>
      <c r="C35" s="378"/>
      <c r="D35" s="361"/>
      <c r="E35" s="361"/>
      <c r="F35" s="361"/>
      <c r="G35" s="361"/>
      <c r="H35" s="361"/>
    </row>
    <row r="36" spans="1:8" x14ac:dyDescent="0.35">
      <c r="A36" s="4"/>
      <c r="B36" s="378"/>
      <c r="C36" s="378"/>
      <c r="D36" s="361"/>
      <c r="E36" s="361"/>
      <c r="F36" s="361"/>
      <c r="G36" s="361"/>
      <c r="H36" s="361"/>
    </row>
  </sheetData>
  <mergeCells count="12">
    <mergeCell ref="A7:J7"/>
    <mergeCell ref="A3:J3"/>
    <mergeCell ref="A4:J4"/>
    <mergeCell ref="A5:J5"/>
    <mergeCell ref="F9:F10"/>
    <mergeCell ref="G9:G10"/>
    <mergeCell ref="H9:H10"/>
    <mergeCell ref="I9:I10"/>
    <mergeCell ref="J9:J10"/>
    <mergeCell ref="A9:A11"/>
    <mergeCell ref="B9:C9"/>
    <mergeCell ref="D9:E9"/>
  </mergeCells>
  <printOptions horizontalCentered="1"/>
  <pageMargins left="0" right="0" top="0.39370078740157483" bottom="0.39370078740157483" header="0" footer="0"/>
  <pageSetup scale="71" orientation="landscape" r:id="rId1"/>
  <headerFooter>
    <oddFooter>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c98fdca-a55a-4f3d-a19e-f961475518a6">
      <Terms xmlns="http://schemas.microsoft.com/office/infopath/2007/PartnerControls"/>
    </lcf76f155ced4ddcb4097134ff3c332f>
    <TaxCatchAll xmlns="4aa8b8e2-e399-4636-8217-e62ee5afcc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EF9E882A7BB41B96C39CD53E12E34" ma:contentTypeVersion="19" ma:contentTypeDescription="Create a new document." ma:contentTypeScope="" ma:versionID="5780e85d8f949375ff13e9845c44299c">
  <xsd:schema xmlns:xsd="http://www.w3.org/2001/XMLSchema" xmlns:xs="http://www.w3.org/2001/XMLSchema" xmlns:p="http://schemas.microsoft.com/office/2006/metadata/properties" xmlns:ns1="http://schemas.microsoft.com/sharepoint/v3" xmlns:ns2="ac98fdca-a55a-4f3d-a19e-f961475518a6" xmlns:ns3="4aa8b8e2-e399-4636-8217-e62ee5afcce4" targetNamespace="http://schemas.microsoft.com/office/2006/metadata/properties" ma:root="true" ma:fieldsID="cd4159223e60830a20adf270054d8472" ns1:_="" ns2:_="" ns3:_="">
    <xsd:import namespace="http://schemas.microsoft.com/sharepoint/v3"/>
    <xsd:import namespace="ac98fdca-a55a-4f3d-a19e-f961475518a6"/>
    <xsd:import namespace="4aa8b8e2-e399-4636-8217-e62ee5afc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8fdca-a55a-4f3d-a19e-f96147551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0781cc2-e66f-4e81-a0bc-6569e184be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8b8e2-e399-4636-8217-e62ee5afc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7ab2cb8-6538-43ad-a060-8d48c71895c5}" ma:internalName="TaxCatchAll" ma:showField="CatchAllData" ma:web="4aa8b8e2-e399-4636-8217-e62ee5afcc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ED523B-5067-4678-BAD2-B9AFB4A3BAB0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4aa8b8e2-e399-4636-8217-e62ee5afcce4"/>
    <ds:schemaRef ds:uri="http://purl.org/dc/terms/"/>
    <ds:schemaRef ds:uri="http://www.w3.org/XML/1998/namespace"/>
    <ds:schemaRef ds:uri="http://purl.org/dc/elements/1.1/"/>
    <ds:schemaRef ds:uri="ac98fdca-a55a-4f3d-a19e-f961475518a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C4D29AB-1243-4564-9E2E-12F76BF72C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0BC187-8073-4FF1-ADD2-B559368B54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- 9 -</vt:lpstr>
      <vt:lpstr>'- 1 -'!Print_Titles</vt:lpstr>
      <vt:lpstr>'- 3 -'!Print_Titles</vt:lpstr>
      <vt:lpstr>'- 4 -'!Print_Titles</vt:lpstr>
      <vt:lpstr>'- 5 -'!Print_Titles</vt:lpstr>
      <vt:lpstr>'- 9 -'!Print_Titles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IIS</cp:lastModifiedBy>
  <dcterms:created xsi:type="dcterms:W3CDTF">2018-04-04T15:47:50Z</dcterms:created>
  <dcterms:modified xsi:type="dcterms:W3CDTF">2023-08-17T20:41:12Z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0x010100DC7EF9E882A7BB41B96C39CD53E12E34</vt:lpwstr>
  </property>
  <property fmtid="{D5CDD505-2E9C-101B-9397-08002B2CF9AE}" pid="3" name="MediaServiceImageTags">
    <vt:lpwstr/>
  </property>
</Properties>
</file>