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!Excel Competition Statistics files/Insight Grants/"/>
    </mc:Choice>
  </mc:AlternateContent>
  <xr:revisionPtr revIDLastSave="324" documentId="13_ncr:1_{C1A703F0-09B9-4032-859B-E117343B8C59}" xr6:coauthVersionLast="47" xr6:coauthVersionMax="47" xr10:uidLastSave="{660F5A43-9E6B-42CF-B8D4-21F2A266F8F1}"/>
  <bookViews>
    <workbookView xWindow="-120" yWindow="-120" windowWidth="29040" windowHeight="16440" xr2:uid="{00000000-000D-0000-FFFF-FFFF00000000}"/>
  </bookViews>
  <sheets>
    <sheet name="Contents_Matières" sheetId="18" r:id="rId1"/>
    <sheet name="- 1 -" sheetId="17" r:id="rId2"/>
    <sheet name="- 2 -" sheetId="7" r:id="rId3"/>
    <sheet name="- 3 -" sheetId="8" r:id="rId4"/>
    <sheet name="- 4 -" sheetId="10" r:id="rId5"/>
    <sheet name="- 5 -" sheetId="11" r:id="rId6"/>
    <sheet name="- 6 -" sheetId="12" r:id="rId7"/>
    <sheet name="- 7 -" sheetId="14" r:id="rId8"/>
    <sheet name="- 8 -" sheetId="13" r:id="rId9"/>
    <sheet name="- 9 -" sheetId="15" r:id="rId10"/>
  </sheets>
  <definedNames>
    <definedName name="_xlnm._FilterDatabase" localSheetId="1" hidden="1">'- 1 -'!$D$10:$I$116</definedName>
    <definedName name="_xlnm.Print_Titles" localSheetId="1">'- 1 -'!$3:$12</definedName>
    <definedName name="_xlnm.Print_Titles" localSheetId="3">'- 3 -'!$1:$9</definedName>
    <definedName name="_xlnm.Print_Titles" localSheetId="4">'- 4 -'!$1:$9</definedName>
    <definedName name="_xlnm.Print_Titles" localSheetId="5">'- 5 -'!$1:$9</definedName>
    <definedName name="_xlnm.Print_Titles" localSheetId="9">'- 9 -'!$3:$4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5" l="1"/>
  <c r="E21" i="15"/>
  <c r="D21" i="15"/>
  <c r="H17" i="15"/>
  <c r="G17" i="15"/>
  <c r="F17" i="15"/>
  <c r="E17" i="15"/>
  <c r="D17" i="15"/>
  <c r="C17" i="15"/>
  <c r="B17" i="15"/>
  <c r="H16" i="15"/>
  <c r="G16" i="15"/>
  <c r="F16" i="15"/>
  <c r="E16" i="15"/>
  <c r="D16" i="15"/>
  <c r="C16" i="15"/>
  <c r="B16" i="15"/>
  <c r="H13" i="15"/>
  <c r="G13" i="15"/>
  <c r="H12" i="15"/>
  <c r="G12" i="15"/>
  <c r="F12" i="15"/>
  <c r="E12" i="15"/>
  <c r="D12" i="15"/>
  <c r="C12" i="15"/>
  <c r="B12" i="15"/>
</calcChain>
</file>

<file path=xl/sharedStrings.xml><?xml version="1.0" encoding="utf-8"?>
<sst xmlns="http://schemas.openxmlformats.org/spreadsheetml/2006/main" count="1194" uniqueCount="297">
  <si>
    <t>Table of Contents / Table des matières</t>
  </si>
  <si>
    <t>Page</t>
  </si>
  <si>
    <t>List of Tables / Liste de tableaux</t>
  </si>
  <si>
    <t>BY ADMINISTERING ORGANIZATION / SELON L'ÉTABLISSEMENT ADMINISTRATEUR</t>
  </si>
  <si>
    <t>BY REGION /  SELON LA RÉGION</t>
  </si>
  <si>
    <t>BY DISCIPLINE / SELON LA DISCIPLINE</t>
  </si>
  <si>
    <t>BY RESEARCH AREA / SELON LE DOMAINE DE RECHERCHE</t>
  </si>
  <si>
    <t>BY COMMITTEE / SELON LE COMITÉ</t>
  </si>
  <si>
    <t>BY TEAM SIZE / SELON LA TAILLE DE L'ÉQUIPE</t>
  </si>
  <si>
    <t>BY APPLICANTS SELF-DECLARED MINORITY GROUPS / SELON LES GROUPES MINORITAIRES AUTO-RAPPORTÉS DES CANDIDAT(E)S</t>
  </si>
  <si>
    <t>BY APPLICATION LANGUAGE / SELON LA LANGUE DE LA DEMANDE</t>
  </si>
  <si>
    <t>COMPETITION RESULTS / RÉSULTATS DES CONCOURS</t>
  </si>
  <si>
    <t>Results for Streams A and B are included below / Les résultats pour les volets A &amp; B sont présentés ci-dessous</t>
  </si>
  <si>
    <t>Table / Tableau 1</t>
  </si>
  <si>
    <t>BY ADMINISTERING ORGANIZATION /  SELON L'ÉTABLISSEMENT ADMINISTRATEUR</t>
  </si>
  <si>
    <t>Stream / Volet A &amp; B</t>
  </si>
  <si>
    <t>Administering Organization /
Établissement administrateur</t>
  </si>
  <si>
    <t>Applications / Demandes</t>
  </si>
  <si>
    <t>Awards / Subventions</t>
  </si>
  <si>
    <t>Success Rate /
Taux de réussite</t>
  </si>
  <si>
    <t>Funding Rate /
Taux de financement</t>
  </si>
  <si>
    <t>Projects /
Projets</t>
  </si>
  <si>
    <t>Researchers /
Chercheurs</t>
  </si>
  <si>
    <t>Total</t>
  </si>
  <si>
    <t>#</t>
  </si>
  <si>
    <t>$</t>
  </si>
  <si>
    <t>%</t>
  </si>
  <si>
    <t>Alberta</t>
  </si>
  <si>
    <t>Alberta University of the Arts</t>
  </si>
  <si>
    <t>Athabasca University</t>
  </si>
  <si>
    <t>MacEwan University (Grant MacEwan University)</t>
  </si>
  <si>
    <t>Mount Royal University</t>
  </si>
  <si>
    <t>University of Alberta</t>
  </si>
  <si>
    <t>University of Calgary</t>
  </si>
  <si>
    <t>University of Lethbridge</t>
  </si>
  <si>
    <t>British Columbia / Colombie-Britannique</t>
  </si>
  <si>
    <t>Kwantlen Polytechnic University</t>
  </si>
  <si>
    <t>Royal Roads University</t>
  </si>
  <si>
    <t>Simon Fraser University</t>
  </si>
  <si>
    <t>The University of British Columbia</t>
  </si>
  <si>
    <t>Thompson Rivers University</t>
  </si>
  <si>
    <t>University of Northern British Columbia</t>
  </si>
  <si>
    <t>University of the Fraser Valley</t>
  </si>
  <si>
    <t>University of Victoria</t>
  </si>
  <si>
    <t>Manitoba</t>
  </si>
  <si>
    <t>Brandon University</t>
  </si>
  <si>
    <t>The University of Winnipeg</t>
  </si>
  <si>
    <t>Université de Saint-Boniface</t>
  </si>
  <si>
    <t>University of Manitoba</t>
  </si>
  <si>
    <t>Mount Allison University</t>
  </si>
  <si>
    <t>St. Thomas University</t>
  </si>
  <si>
    <t>Université de Moncton</t>
  </si>
  <si>
    <t>University of New Brunswick</t>
  </si>
  <si>
    <t>Newfoundland and Labrador / Terre-Neuve-et-Labrador</t>
  </si>
  <si>
    <t>Memorial University of Newfoundland</t>
  </si>
  <si>
    <t>Nova Scotia / Nouvelle-Écosse</t>
  </si>
  <si>
    <t>Dalhousie University</t>
  </si>
  <si>
    <t>Mount Saint Vincent University</t>
  </si>
  <si>
    <t>NSCAD University (Nova Scotia College of Art and Design University)</t>
  </si>
  <si>
    <t>Saint Mary's University</t>
  </si>
  <si>
    <t>St. Francis Xavier University</t>
  </si>
  <si>
    <t>Université Sainte-Anne</t>
  </si>
  <si>
    <t>Ontario</t>
  </si>
  <si>
    <t>Brock University</t>
  </si>
  <si>
    <t>Carleton University</t>
  </si>
  <si>
    <t>Conestoga College (Conestoga College Institute of Technology and Advanced Learning)</t>
  </si>
  <si>
    <t>Huron University College</t>
  </si>
  <si>
    <t>King's University College at Western University</t>
  </si>
  <si>
    <t>Lakehead University</t>
  </si>
  <si>
    <t>Laurentian University</t>
  </si>
  <si>
    <t>McMaster University</t>
  </si>
  <si>
    <t>Nipissing University</t>
  </si>
  <si>
    <t>OCAD University</t>
  </si>
  <si>
    <t>Ontario Tech University (University of Ontario Institute of Technology)</t>
  </si>
  <si>
    <t>Queen's University</t>
  </si>
  <si>
    <t>Saint Paul University</t>
  </si>
  <si>
    <t>Toronto Metropolitan University</t>
  </si>
  <si>
    <t>Trent University</t>
  </si>
  <si>
    <t>University of Guelph</t>
  </si>
  <si>
    <t>University of Ottawa</t>
  </si>
  <si>
    <t>University of Toronto</t>
  </si>
  <si>
    <t>University of Waterloo</t>
  </si>
  <si>
    <t>University of Windsor</t>
  </si>
  <si>
    <t>Victoria University, Toronto</t>
  </si>
  <si>
    <t>Western University (The University of Western Ontario)</t>
  </si>
  <si>
    <t>Wilfrid Laurier University</t>
  </si>
  <si>
    <t>York University</t>
  </si>
  <si>
    <t>Prince Edward Island / Île-du-Prince-Édouard</t>
  </si>
  <si>
    <t>University of Prince Edward Island</t>
  </si>
  <si>
    <t>Québec</t>
  </si>
  <si>
    <t>Bishop's University</t>
  </si>
  <si>
    <t>Concordia University</t>
  </si>
  <si>
    <t>École nationale d'administration publique</t>
  </si>
  <si>
    <t>HEC Montréal</t>
  </si>
  <si>
    <t>Institut national de la recherche scientifique</t>
  </si>
  <si>
    <t>McGill University</t>
  </si>
  <si>
    <t>Télé-université</t>
  </si>
  <si>
    <t>Université de Montréal</t>
  </si>
  <si>
    <t>Université de Sherbrooke</t>
  </si>
  <si>
    <t>Université du Québec à Chicoutimi</t>
  </si>
  <si>
    <t>Université du Québec à Montréal</t>
  </si>
  <si>
    <t>Université du Québec à Rimouski</t>
  </si>
  <si>
    <t>Université du Québec à Trois-Rivières</t>
  </si>
  <si>
    <t>Université du Québec en Abitibi-Témiscamingue</t>
  </si>
  <si>
    <t>Université du Québec en Outaouais</t>
  </si>
  <si>
    <t>Université Laval</t>
  </si>
  <si>
    <t>Saskatchewan</t>
  </si>
  <si>
    <t>University of Regina</t>
  </si>
  <si>
    <t>University of Saskatchewan</t>
  </si>
  <si>
    <t>Unknown / Inconnue</t>
  </si>
  <si>
    <t>TOTAL</t>
  </si>
  <si>
    <t>Amounts shown are multi-year funding. / Les montants représentent les subventions pluriannuelles.</t>
  </si>
  <si>
    <t xml:space="preserve">The number of researchers includes the applicants, co-applicants and collaborators. / Le nombre de chercheurs inclut les candidat(e)s, co-candidat(e)s, collaborateurs et collaboratrices.  </t>
  </si>
  <si>
    <t>Stream / Volet A</t>
  </si>
  <si>
    <t>Stream / Volet B</t>
  </si>
  <si>
    <t>Administering Organization /
Organisme administrateur</t>
  </si>
  <si>
    <t>Table / Tableau 2</t>
  </si>
  <si>
    <t>Region / Région</t>
  </si>
  <si>
    <t>Atlantic / Atlantique</t>
  </si>
  <si>
    <t>Prairies</t>
  </si>
  <si>
    <t>Table / Tableau 3</t>
  </si>
  <si>
    <t>Discipline</t>
  </si>
  <si>
    <t>Humanities / Sciences humaines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</si>
  <si>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</si>
  <si>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</si>
  <si>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</si>
  <si>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Fine Arts / Beaux-arts</t>
  </si>
  <si>
    <t>History / Histoire</t>
  </si>
  <si>
    <t>Library and Information Science / Bibliothéconomie et science de l'information</t>
  </si>
  <si>
    <t>Literature and Modern Languages / Littératures et langues modernes</t>
  </si>
  <si>
    <t>Mediaeval Studies / Études médiévales</t>
  </si>
  <si>
    <t>Philosophy / Philosophie</t>
  </si>
  <si>
    <t>Religious Studies / Études religieuses</t>
  </si>
  <si>
    <t>Social Sciences / Sciences sociales</t>
  </si>
  <si>
    <t>Anthropology / Anthropologie</t>
  </si>
  <si>
    <t>Archaeology / Archéologie</t>
  </si>
  <si>
    <t>Criminology / Criminologie</t>
  </si>
  <si>
    <t>Demography / Démographie</t>
  </si>
  <si>
    <t>Economics / Science économique</t>
  </si>
  <si>
    <t>Education / Éducation</t>
  </si>
  <si>
    <t>Geography / Géographie</t>
  </si>
  <si>
    <t>Industrial Relations / Relations industrielles</t>
  </si>
  <si>
    <t>Law / Droit</t>
  </si>
  <si>
    <t>Linguistics / Linguistique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</si>
  <si>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</si>
  <si>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</si>
  <si>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</si>
  <si>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</si>
  <si>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</si>
  <si>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Urban and Regional Studies, Environmental Studies / Urbanisme, aménagement régional et études environnementales</t>
  </si>
  <si>
    <t>Interdisciplinary / Pluridisciplinaire</t>
  </si>
  <si>
    <t>Interdisciplinary Studies / Études pluridisciplinaires</t>
  </si>
  <si>
    <t>Table / Tableau 4</t>
  </si>
  <si>
    <t>Research Area / 
Domaine de recherche</t>
  </si>
  <si>
    <t>Agriculture / Agriculture</t>
  </si>
  <si>
    <t>Arts and culture / Arts et culture</t>
  </si>
  <si>
    <t>Canada's Official Languages / Langues officielles du Canada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</si>
  <si>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</si>
  <si>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</si>
  <si>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</si>
  <si>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</si>
  <si>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</si>
  <si>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</si>
  <si>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</si>
  <si>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</si>
  <si>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</si>
  <si>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</si>
  <si>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 genre</t>
  </si>
  <si>
    <t>Global/Climate Change / Changements climatiques/planétaires</t>
  </si>
  <si>
    <t>Globalization / Mondialisation</t>
  </si>
  <si>
    <t>Health / Santé</t>
  </si>
  <si>
    <t>Housing / Logement</t>
  </si>
  <si>
    <t>Immigration / Immigration</t>
  </si>
  <si>
    <t>Indigenous peoples / Populations autochtones</t>
  </si>
  <si>
    <t>Information Technologies / Technologies de l'information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</si>
  <si>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</si>
  <si>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</si>
  <si>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</si>
  <si>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</si>
  <si>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</si>
  <si>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Mental Health / Santé mentale</t>
  </si>
  <si>
    <t>Multiculturalism and ethnic studies / Multiculturalisme et études ethniques</t>
  </si>
  <si>
    <t>Official Language Minority Communities / Communautés de langues officielles en situation minoritaire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</si>
  <si>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</si>
  <si>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</si>
  <si>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</si>
  <si>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</si>
  <si>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</si>
  <si>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</si>
  <si>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</si>
  <si>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</si>
  <si>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</si>
  <si>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</si>
  <si>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</si>
  <si>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Not Subject to Research Classification / Sans objet</t>
  </si>
  <si>
    <t>Innovation, Industrial and Technological Development / Innovation et développement industriel et technologique</t>
  </si>
  <si>
    <t>Table / Tableau 5</t>
  </si>
  <si>
    <t>Committee / Comité</t>
  </si>
  <si>
    <t>01 - Philosophy / 01 - Philosophie</t>
  </si>
  <si>
    <t>02 - History / 02 - Histoire</t>
  </si>
  <si>
    <t>03 - Fine Arts, Research-Creation / 03 - Beaux-arts et recherche-création</t>
  </si>
  <si>
    <t>04 - Literature / 04 - Littérature</t>
  </si>
  <si>
    <t>05 - Medieval, classics, religious studies / 05 - Études médiévales, classiques et religieuses</t>
  </si>
  <si>
    <t>07 - Economics / 07 - Sciences économiques</t>
  </si>
  <si>
    <t>08 - Sociology, demography and related fields / 08 - Sociologie, démographie et domaines connexes</t>
  </si>
  <si>
    <t>09 - Geography, urban planning and related fields / 09 - Géographie, urbanisme et domaines connexes</t>
  </si>
  <si>
    <t>10A - Psychology / 10A - Psychologie</t>
  </si>
  <si>
    <t>10B - Psychology / 10B - Psychologie</t>
  </si>
  <si>
    <t>11 - Political science and public administration / 11 - Sciences politiques et administration publique</t>
  </si>
  <si>
    <t>12A - Education / 12A - Éducation</t>
  </si>
  <si>
    <t>12B - Education and social work / 12B - Éducation et travail social</t>
  </si>
  <si>
    <t>12C - Education and social work / 12C - Éducation et travail social</t>
  </si>
  <si>
    <t>13 - Anthropology and archaeology / 13 - Anthropologie et archéologie</t>
  </si>
  <si>
    <t>14A - Business, management and related fields / 14A - Administration, gestion et domaines connexes</t>
  </si>
  <si>
    <t>14B - Business, management and related fields / 14B - Administration, gestion et domaines connexes</t>
  </si>
  <si>
    <t>14C - Business, management and related fields / 14C - Administration, gestion et domaines connexes</t>
  </si>
  <si>
    <t>15 - Linguistics and translation / 15 - Linguistique et traduction</t>
  </si>
  <si>
    <t>16 - Communications, media studies, gender studies, library and information science, related fields / 16 - Communications, études des médias, études de genres, bibliothéconomie et science de l'information, domaines connexes</t>
  </si>
  <si>
    <t>17 - Law and criminology / 17 - Droit et criminologie</t>
  </si>
  <si>
    <t>21 - Indigenous research / 21 - Recherche autochtone</t>
  </si>
  <si>
    <t>22 - Multidisciplinary or interdisciplinary humanities / 22 - Multidisciplinaire ou interdisciplinaire humanités</t>
  </si>
  <si>
    <t>23A - Mutidisciplinary or interdisciplinary social sciences / 23A - Multidisciplinaire ou interdisciplinaire sciences sociales</t>
  </si>
  <si>
    <t>23B - Multidisciplinary or interdisciplinary social sciences / 23B - Multidisciplinaire ou interdisciplinaire sciences sociales</t>
  </si>
  <si>
    <t>24 - Tri-Agency Interdisciplinary Peer Review Committee / 24 - Comité d'évaluation par les pairs interdisciplinaire des trois organismes</t>
  </si>
  <si>
    <t>Table / Tableau 6</t>
  </si>
  <si>
    <t>Team Size /
Taille de l'équipe</t>
  </si>
  <si>
    <t>% total</t>
  </si>
  <si>
    <t>5 to / à 9</t>
  </si>
  <si>
    <t>10 to / à 14</t>
  </si>
  <si>
    <t>15+</t>
  </si>
  <si>
    <t>Table / Tableau 7</t>
  </si>
  <si>
    <t>Application language /
Langue de la demande</t>
  </si>
  <si>
    <t>English / Anglais</t>
  </si>
  <si>
    <t>French / Français</t>
  </si>
  <si>
    <t>Table / Tableau 8</t>
  </si>
  <si>
    <t>Groups / Groupes</t>
  </si>
  <si>
    <t>Application Rate /
Taux de demande</t>
  </si>
  <si>
    <t>Award Rate /
Taux d'octrois</t>
  </si>
  <si>
    <t>Rate Difference /
Différence de taux</t>
  </si>
  <si>
    <t>Applicants /
Candidat(e)s</t>
  </si>
  <si>
    <t>Requested Amount /
Montant demandé</t>
  </si>
  <si>
    <t>Awardees / Récipiendaires</t>
  </si>
  <si>
    <t>Awarded Amount /
Montant octroyé</t>
  </si>
  <si>
    <t>Visible Minorities / Minorités visibles</t>
  </si>
  <si>
    <t>Indigenous People / Peuples autochtones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</si>
  <si>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</si>
  <si>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</si>
  <si>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</si>
  <si>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</si>
  <si>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</si>
  <si>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</si>
  <si>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Table / Tableau 9</t>
  </si>
  <si>
    <t>Applications, awards / Demandes, subventions</t>
  </si>
  <si>
    <t>2016-2017</t>
  </si>
  <si>
    <t>2017-2018</t>
  </si>
  <si>
    <t>2018-19</t>
  </si>
  <si>
    <t>2019-20</t>
  </si>
  <si>
    <t>2020-21</t>
  </si>
  <si>
    <t>2021-22</t>
  </si>
  <si>
    <t>2022-23</t>
  </si>
  <si>
    <t>Applications / Demandes #</t>
  </si>
  <si>
    <t>Awards / Subventions #</t>
  </si>
  <si>
    <t>Recommended, not offered / Recommandées, non offertes #</t>
  </si>
  <si>
    <t>Success rate / Taux de réussite (%)</t>
  </si>
  <si>
    <t>Fundable / Admissible pour financement #</t>
  </si>
  <si>
    <t>Fundable / Admissible pour financement %</t>
  </si>
  <si>
    <t>Requested amount / Montant demandé $</t>
  </si>
  <si>
    <t>Awarded amount  / Montant octroyé $</t>
  </si>
  <si>
    <t>Average request / Demande moyenne $</t>
  </si>
  <si>
    <t>Average grant / Subvention moyenne $</t>
  </si>
  <si>
    <t>Funding Rate / Taux de financement (%)</t>
  </si>
  <si>
    <t>Awards only / Subventions seulement</t>
  </si>
  <si>
    <t>% of applications / % des demandes</t>
  </si>
  <si>
    <t>% of awards / % des subventions</t>
  </si>
  <si>
    <t>Eligible applications only / Demandes admissibles seulement</t>
  </si>
  <si>
    <t xml:space="preserve">Amounts shown are multi-year funding / Les montants représentent les subventions pluriannuelles  </t>
  </si>
  <si>
    <t>St. Mary's University - Calgary</t>
  </si>
  <si>
    <t>Selkirk College</t>
  </si>
  <si>
    <t>University College of the North</t>
  </si>
  <si>
    <t>New Brunswick / Nouveau Brunswick</t>
  </si>
  <si>
    <t>Acadia University</t>
  </si>
  <si>
    <t>The Michener Institute of Education at UHN</t>
  </si>
  <si>
    <t>Vanier College (Cégep Vanier College)</t>
  </si>
  <si>
    <t>Saskatchewan Polytechnic</t>
  </si>
  <si>
    <t>St. Thomas More College</t>
  </si>
  <si>
    <t>Other/Unknown</t>
  </si>
  <si>
    <t>Folklore / Folklore</t>
  </si>
  <si>
    <t>Grand Total</t>
  </si>
  <si>
    <t>Northern development / Développement du Nord</t>
  </si>
  <si>
    <t>Biotechnology / Biotechnologie</t>
  </si>
  <si>
    <t>CSP - 2024-07-05</t>
  </si>
  <si>
    <t>CSP -2024-07-05</t>
  </si>
  <si>
    <t>2023-24</t>
  </si>
  <si>
    <t>Insight Grants 2023 / Subventions Savoir 2023</t>
  </si>
  <si>
    <t>X : Values removed because they are based on a sample smaller than 10. / Données retirées car elles reposent sur un échantillon plus petit que 10.</t>
  </si>
  <si>
    <t>X</t>
  </si>
  <si>
    <t>Persons with Disabilities / Personnes handicapées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</si>
</sst>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_)\ _$_ ;_ * \(#,##0.00\)\ _$_ ;_ * &quot;-&quot;??_)\ _$_ ;_ @_ "/>
    <numFmt numFmtId="168" formatCode="0.0%"/>
    <numFmt numFmtId="169" formatCode="_-* #,##0.0_-;\-* #,##0.0_-;_-* &quot;-&quot;?_-;_-@_-"/>
    <numFmt numFmtId="170" formatCode="0.0"/>
    <numFmt numFmtId="171" formatCode="_-&quot;$&quot;* #,##0_-;\-&quot;$&quot;* #,##0_-;_-&quot;$&quot;* &quot;-&quot;??_-;_-@_-"/>
    <numFmt numFmtId="172" formatCode="_(&quot;$&quot;* #,##0_);_(&quot;$&quot;* \(#,##0\);_(&quot;$&quot;* &quot;-&quot;??_);_(@_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Tms Rmn"/>
    </font>
    <font>
      <b/>
      <sz val="12"/>
      <name val="Trebuchet MS"/>
      <family val="2"/>
    </font>
    <font>
      <sz val="10"/>
      <name val="Trebuchet MS"/>
      <family val="2"/>
    </font>
    <font>
      <sz val="10"/>
      <name val="Times New Roman"/>
      <family val="1"/>
    </font>
    <font>
      <sz val="11"/>
      <color theme="1"/>
      <name val="Arial Narrow"/>
      <family val="2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sz val="10"/>
      <name val="MS Sans Serif"/>
      <family val="2"/>
    </font>
    <font>
      <sz val="10"/>
      <name val="Helv"/>
    </font>
    <font>
      <b/>
      <sz val="12"/>
      <color indexed="8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b/>
      <sz val="11"/>
      <color rgb="FF000000"/>
      <name val="Trebuchet MS"/>
      <family val="2"/>
    </font>
    <font>
      <b/>
      <u/>
      <sz val="12"/>
      <color theme="1"/>
      <name val="Trebuchet MS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91">
    <xf numFmtId="0" fontId="0" fillId="0" borderId="0"/>
    <xf numFmtId="0" fontId="4" fillId="0" borderId="0"/>
    <xf numFmtId="0" fontId="4" fillId="0" borderId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3" fillId="0" borderId="0"/>
    <xf numFmtId="44" fontId="8" fillId="0" borderId="0" applyFont="0" applyFill="0" applyBorder="0" applyAlignment="0" applyProtection="0"/>
    <xf numFmtId="0" fontId="11" fillId="0" borderId="0"/>
    <xf numFmtId="0" fontId="11" fillId="0" borderId="0"/>
    <xf numFmtId="0" fontId="17" fillId="0" borderId="0"/>
    <xf numFmtId="9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" fillId="0" borderId="0"/>
    <xf numFmtId="0" fontId="20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8" fillId="0" borderId="0"/>
    <xf numFmtId="0" fontId="20" fillId="0" borderId="0"/>
    <xf numFmtId="0" fontId="8" fillId="0" borderId="0"/>
    <xf numFmtId="0" fontId="17" fillId="0" borderId="0"/>
    <xf numFmtId="0" fontId="2" fillId="0" borderId="0"/>
    <xf numFmtId="0" fontId="20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</cellStyleXfs>
  <cellXfs count="514">
    <xf numFmtId="0" fontId="0" fillId="0" borderId="0" xfId="0"/>
    <xf numFmtId="0" fontId="6" fillId="0" borderId="0" xfId="1" applyFont="1" applyAlignment="1">
      <alignment vertical="center"/>
    </xf>
    <xf numFmtId="41" fontId="6" fillId="0" borderId="0" xfId="3" applyNumberFormat="1" applyFont="1" applyFill="1" applyAlignment="1">
      <alignment vertical="center"/>
    </xf>
    <xf numFmtId="41" fontId="10" fillId="0" borderId="0" xfId="3" applyNumberFormat="1" applyFont="1" applyFill="1" applyAlignment="1">
      <alignment vertical="center"/>
    </xf>
    <xf numFmtId="0" fontId="10" fillId="0" borderId="0" xfId="8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6" applyFont="1" applyAlignment="1">
      <alignment horizontal="centerContinuous" vertical="center"/>
    </xf>
    <xf numFmtId="0" fontId="16" fillId="0" borderId="0" xfId="6" applyFont="1" applyAlignment="1">
      <alignment horizontal="center" vertical="center"/>
    </xf>
    <xf numFmtId="0" fontId="10" fillId="0" borderId="0" xfId="19" applyFont="1" applyAlignment="1">
      <alignment vertical="center"/>
    </xf>
    <xf numFmtId="168" fontId="6" fillId="0" borderId="0" xfId="17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1" fontId="25" fillId="2" borderId="0" xfId="5" applyNumberFormat="1" applyFont="1" applyFill="1" applyAlignment="1">
      <alignment horizontal="center" vertical="center" wrapText="1"/>
    </xf>
    <xf numFmtId="171" fontId="25" fillId="2" borderId="0" xfId="88" applyNumberFormat="1" applyFont="1" applyFill="1" applyBorder="1" applyAlignment="1">
      <alignment horizontal="center" vertical="center"/>
    </xf>
    <xf numFmtId="1" fontId="25" fillId="2" borderId="10" xfId="3" applyNumberFormat="1" applyFont="1" applyFill="1" applyBorder="1" applyAlignment="1">
      <alignment horizontal="center" vertical="center"/>
    </xf>
    <xf numFmtId="171" fontId="25" fillId="2" borderId="10" xfId="88" applyNumberFormat="1" applyFont="1" applyFill="1" applyBorder="1" applyAlignment="1">
      <alignment horizontal="center" vertical="center"/>
    </xf>
    <xf numFmtId="1" fontId="25" fillId="2" borderId="6" xfId="5" applyNumberFormat="1" applyFont="1" applyFill="1" applyBorder="1" applyAlignment="1">
      <alignment horizontal="center" vertical="center" wrapText="1"/>
    </xf>
    <xf numFmtId="171" fontId="25" fillId="2" borderId="7" xfId="88" applyNumberFormat="1" applyFont="1" applyFill="1" applyBorder="1" applyAlignment="1">
      <alignment horizontal="center" vertical="center"/>
    </xf>
    <xf numFmtId="1" fontId="25" fillId="2" borderId="9" xfId="3" applyNumberFormat="1" applyFont="1" applyFill="1" applyBorder="1" applyAlignment="1">
      <alignment horizontal="center" vertical="center"/>
    </xf>
    <xf numFmtId="171" fontId="25" fillId="2" borderId="11" xfId="88" applyNumberFormat="1" applyFont="1" applyFill="1" applyBorder="1" applyAlignment="1">
      <alignment horizontal="center" vertical="center"/>
    </xf>
    <xf numFmtId="1" fontId="25" fillId="0" borderId="0" xfId="3" applyNumberFormat="1" applyFont="1" applyFill="1" applyBorder="1" applyAlignment="1">
      <alignment horizontal="center" vertical="center"/>
    </xf>
    <xf numFmtId="1" fontId="27" fillId="0" borderId="0" xfId="1" applyNumberFormat="1" applyFont="1" applyAlignment="1">
      <alignment horizontal="center" vertical="center"/>
    </xf>
    <xf numFmtId="171" fontId="27" fillId="0" borderId="0" xfId="88" applyNumberFormat="1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171" fontId="25" fillId="0" borderId="0" xfId="88" applyNumberFormat="1" applyFont="1" applyAlignment="1">
      <alignment horizontal="center" vertical="center"/>
    </xf>
    <xf numFmtId="170" fontId="24" fillId="0" borderId="0" xfId="1" applyNumberFormat="1" applyFont="1" applyAlignment="1">
      <alignment horizontal="center" vertical="center"/>
    </xf>
    <xf numFmtId="1" fontId="27" fillId="2" borderId="6" xfId="5" applyNumberFormat="1" applyFont="1" applyFill="1" applyBorder="1" applyAlignment="1">
      <alignment horizontal="center" vertical="center" wrapText="1"/>
    </xf>
    <xf numFmtId="1" fontId="27" fillId="2" borderId="0" xfId="5" applyNumberFormat="1" applyFont="1" applyFill="1" applyAlignment="1">
      <alignment horizontal="center" vertical="center" wrapText="1"/>
    </xf>
    <xf numFmtId="171" fontId="27" fillId="2" borderId="7" xfId="88" applyNumberFormat="1" applyFont="1" applyFill="1" applyBorder="1" applyAlignment="1">
      <alignment horizontal="center" vertical="center"/>
    </xf>
    <xf numFmtId="1" fontId="27" fillId="2" borderId="9" xfId="3" applyNumberFormat="1" applyFont="1" applyFill="1" applyBorder="1" applyAlignment="1">
      <alignment horizontal="center" vertical="center"/>
    </xf>
    <xf numFmtId="1" fontId="27" fillId="2" borderId="10" xfId="3" applyNumberFormat="1" applyFont="1" applyFill="1" applyBorder="1" applyAlignment="1">
      <alignment horizontal="center" vertical="center"/>
    </xf>
    <xf numFmtId="171" fontId="27" fillId="2" borderId="11" xfId="88" applyNumberFormat="1" applyFont="1" applyFill="1" applyBorder="1" applyAlignment="1">
      <alignment horizontal="center" vertical="center"/>
    </xf>
    <xf numFmtId="1" fontId="26" fillId="0" borderId="6" xfId="6" applyNumberFormat="1" applyFont="1" applyBorder="1" applyAlignment="1">
      <alignment horizontal="center" vertical="center"/>
    </xf>
    <xf numFmtId="1" fontId="26" fillId="0" borderId="0" xfId="6" applyNumberFormat="1" applyFont="1" applyAlignment="1">
      <alignment horizontal="center" vertical="center"/>
    </xf>
    <xf numFmtId="171" fontId="26" fillId="0" borderId="7" xfId="88" applyNumberFormat="1" applyFont="1" applyBorder="1" applyAlignment="1">
      <alignment horizontal="center" vertical="center"/>
    </xf>
    <xf numFmtId="171" fontId="26" fillId="0" borderId="0" xfId="88" applyNumberFormat="1" applyFont="1" applyAlignment="1">
      <alignment horizontal="center" vertical="center"/>
    </xf>
    <xf numFmtId="168" fontId="24" fillId="0" borderId="6" xfId="17" applyNumberFormat="1" applyFont="1" applyFill="1" applyBorder="1" applyAlignment="1">
      <alignment horizontal="center" vertical="center"/>
    </xf>
    <xf numFmtId="168" fontId="24" fillId="0" borderId="7" xfId="17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 wrapText="1"/>
    </xf>
    <xf numFmtId="1" fontId="27" fillId="0" borderId="0" xfId="3" applyNumberFormat="1" applyFont="1" applyFill="1" applyBorder="1" applyAlignment="1">
      <alignment horizontal="center" vertical="center"/>
    </xf>
    <xf numFmtId="171" fontId="27" fillId="0" borderId="0" xfId="88" applyNumberFormat="1" applyFont="1" applyFill="1" applyBorder="1" applyAlignment="1">
      <alignment horizontal="center" vertical="center"/>
    </xf>
    <xf numFmtId="171" fontId="25" fillId="0" borderId="0" xfId="88" applyNumberFormat="1" applyFont="1" applyFill="1" applyBorder="1" applyAlignment="1">
      <alignment horizontal="center" vertical="center"/>
    </xf>
    <xf numFmtId="171" fontId="27" fillId="2" borderId="16" xfId="88" applyNumberFormat="1" applyFont="1" applyFill="1" applyBorder="1" applyAlignment="1">
      <alignment horizontal="center" vertical="center"/>
    </xf>
    <xf numFmtId="171" fontId="27" fillId="0" borderId="0" xfId="88" applyNumberFormat="1" applyFont="1" applyFill="1" applyAlignment="1">
      <alignment horizontal="center" vertical="center"/>
    </xf>
    <xf numFmtId="171" fontId="25" fillId="0" borderId="0" xfId="88" applyNumberFormat="1" applyFont="1" applyFill="1" applyAlignment="1">
      <alignment horizontal="center" vertical="center"/>
    </xf>
    <xf numFmtId="0" fontId="24" fillId="0" borderId="0" xfId="1" applyFont="1" applyAlignment="1">
      <alignment vertical="center"/>
    </xf>
    <xf numFmtId="1" fontId="26" fillId="0" borderId="0" xfId="1" applyNumberFormat="1" applyFont="1" applyAlignment="1">
      <alignment horizontal="center" vertical="center"/>
    </xf>
    <xf numFmtId="171" fontId="26" fillId="0" borderId="0" xfId="88" applyNumberFormat="1" applyFont="1" applyFill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171" fontId="24" fillId="0" borderId="0" xfId="88" applyNumberFormat="1" applyFont="1" applyFill="1" applyAlignment="1">
      <alignment horizontal="center" vertical="center"/>
    </xf>
    <xf numFmtId="170" fontId="24" fillId="0" borderId="0" xfId="4" applyNumberFormat="1" applyFont="1" applyFill="1" applyAlignment="1">
      <alignment horizontal="center" vertical="center"/>
    </xf>
    <xf numFmtId="170" fontId="24" fillId="0" borderId="0" xfId="4" applyNumberFormat="1" applyFont="1" applyFill="1" applyBorder="1" applyAlignment="1">
      <alignment horizontal="center" vertical="center"/>
    </xf>
    <xf numFmtId="1" fontId="26" fillId="0" borderId="0" xfId="8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center" vertical="center"/>
    </xf>
    <xf numFmtId="1" fontId="24" fillId="0" borderId="0" xfId="8" applyNumberFormat="1" applyFont="1" applyAlignment="1">
      <alignment horizontal="center" vertical="center"/>
    </xf>
    <xf numFmtId="171" fontId="24" fillId="0" borderId="0" xfId="88" applyNumberFormat="1" applyFont="1" applyBorder="1" applyAlignment="1">
      <alignment horizontal="center" vertical="center"/>
    </xf>
    <xf numFmtId="170" fontId="24" fillId="0" borderId="0" xfId="8" applyNumberFormat="1" applyFont="1" applyAlignment="1">
      <alignment horizontal="center" vertical="center"/>
    </xf>
    <xf numFmtId="1" fontId="26" fillId="0" borderId="0" xfId="3" applyNumberFormat="1" applyFont="1" applyAlignment="1">
      <alignment horizontal="center" vertical="center"/>
    </xf>
    <xf numFmtId="171" fontId="27" fillId="0" borderId="0" xfId="88" applyNumberFormat="1" applyFont="1" applyBorder="1" applyAlignment="1">
      <alignment horizontal="center" vertical="center"/>
    </xf>
    <xf numFmtId="1" fontId="24" fillId="0" borderId="0" xfId="3" applyNumberFormat="1" applyFont="1" applyAlignment="1">
      <alignment horizontal="center" vertical="center"/>
    </xf>
    <xf numFmtId="171" fontId="25" fillId="0" borderId="0" xfId="88" applyNumberFormat="1" applyFont="1" applyBorder="1" applyAlignment="1">
      <alignment horizontal="center" vertical="center"/>
    </xf>
    <xf numFmtId="170" fontId="24" fillId="0" borderId="0" xfId="9" applyNumberFormat="1" applyFont="1" applyAlignment="1">
      <alignment horizontal="center" vertical="center"/>
    </xf>
    <xf numFmtId="1" fontId="26" fillId="0" borderId="0" xfId="3" applyNumberFormat="1" applyFont="1" applyFill="1" applyAlignment="1">
      <alignment horizontal="center" vertical="center"/>
    </xf>
    <xf numFmtId="1" fontId="24" fillId="0" borderId="0" xfId="3" applyNumberFormat="1" applyFont="1" applyFill="1" applyAlignment="1">
      <alignment horizontal="center" vertical="center"/>
    </xf>
    <xf numFmtId="171" fontId="24" fillId="0" borderId="0" xfId="88" applyNumberFormat="1" applyFont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9" fillId="0" borderId="0" xfId="5" applyFont="1" applyAlignment="1">
      <alignment vertical="center"/>
    </xf>
    <xf numFmtId="41" fontId="27" fillId="2" borderId="6" xfId="5" applyNumberFormat="1" applyFont="1" applyFill="1" applyBorder="1" applyAlignment="1">
      <alignment horizontal="center" vertical="center" wrapText="1"/>
    </xf>
    <xf numFmtId="41" fontId="27" fillId="2" borderId="0" xfId="5" applyNumberFormat="1" applyFont="1" applyFill="1" applyAlignment="1">
      <alignment horizontal="center" vertical="center" wrapText="1"/>
    </xf>
    <xf numFmtId="41" fontId="25" fillId="2" borderId="0" xfId="5" applyNumberFormat="1" applyFont="1" applyFill="1" applyAlignment="1">
      <alignment horizontal="center" vertical="center" wrapText="1"/>
    </xf>
    <xf numFmtId="0" fontId="24" fillId="0" borderId="0" xfId="5" applyFont="1" applyAlignment="1">
      <alignment vertical="center"/>
    </xf>
    <xf numFmtId="41" fontId="27" fillId="2" borderId="9" xfId="3" applyNumberFormat="1" applyFont="1" applyFill="1" applyBorder="1" applyAlignment="1">
      <alignment horizontal="center" vertical="center"/>
    </xf>
    <xf numFmtId="41" fontId="27" fillId="2" borderId="10" xfId="3" applyNumberFormat="1" applyFont="1" applyFill="1" applyBorder="1" applyAlignment="1">
      <alignment horizontal="center" vertical="center"/>
    </xf>
    <xf numFmtId="41" fontId="25" fillId="2" borderId="10" xfId="3" applyNumberFormat="1" applyFont="1" applyFill="1" applyBorder="1" applyAlignment="1">
      <alignment horizontal="center" vertical="center"/>
    </xf>
    <xf numFmtId="169" fontId="29" fillId="2" borderId="9" xfId="5" applyNumberFormat="1" applyFont="1" applyFill="1" applyBorder="1" applyAlignment="1">
      <alignment horizontal="center" vertical="center"/>
    </xf>
    <xf numFmtId="169" fontId="29" fillId="2" borderId="11" xfId="5" applyNumberFormat="1" applyFont="1" applyFill="1" applyBorder="1" applyAlignment="1">
      <alignment horizontal="center" vertical="center"/>
    </xf>
    <xf numFmtId="0" fontId="24" fillId="0" borderId="0" xfId="8" applyFont="1" applyAlignment="1">
      <alignment vertical="center"/>
    </xf>
    <xf numFmtId="0" fontId="24" fillId="0" borderId="0" xfId="2" applyFont="1" applyAlignment="1">
      <alignment horizontal="left" vertical="center"/>
    </xf>
    <xf numFmtId="169" fontId="30" fillId="0" borderId="0" xfId="5" applyNumberFormat="1" applyFont="1" applyAlignment="1">
      <alignment vertical="center"/>
    </xf>
    <xf numFmtId="0" fontId="30" fillId="0" borderId="0" xfId="5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41" fontId="26" fillId="0" borderId="0" xfId="2" applyNumberFormat="1" applyFont="1" applyAlignment="1">
      <alignment vertical="center"/>
    </xf>
    <xf numFmtId="171" fontId="26" fillId="0" borderId="0" xfId="88" applyNumberFormat="1" applyFont="1" applyFill="1" applyBorder="1" applyAlignment="1">
      <alignment vertical="center"/>
    </xf>
    <xf numFmtId="41" fontId="24" fillId="0" borderId="0" xfId="2" applyNumberFormat="1" applyFont="1" applyAlignment="1">
      <alignment vertical="center"/>
    </xf>
    <xf numFmtId="171" fontId="24" fillId="0" borderId="0" xfId="88" applyNumberFormat="1" applyFont="1" applyFill="1" applyBorder="1" applyAlignment="1">
      <alignment vertical="center"/>
    </xf>
    <xf numFmtId="169" fontId="24" fillId="0" borderId="0" xfId="2" applyNumberFormat="1" applyFont="1" applyAlignment="1">
      <alignment vertical="center"/>
    </xf>
    <xf numFmtId="0" fontId="24" fillId="0" borderId="0" xfId="11" applyFont="1" applyAlignment="1">
      <alignment vertical="center"/>
    </xf>
    <xf numFmtId="168" fontId="25" fillId="2" borderId="9" xfId="17" applyNumberFormat="1" applyFont="1" applyFill="1" applyBorder="1" applyAlignment="1">
      <alignment horizontal="center" vertical="center"/>
    </xf>
    <xf numFmtId="168" fontId="25" fillId="2" borderId="11" xfId="17" applyNumberFormat="1" applyFont="1" applyFill="1" applyBorder="1" applyAlignment="1">
      <alignment horizontal="center" vertical="center"/>
    </xf>
    <xf numFmtId="0" fontId="24" fillId="0" borderId="0" xfId="11" applyFont="1" applyAlignment="1">
      <alignment vertical="center" wrapText="1"/>
    </xf>
    <xf numFmtId="41" fontId="26" fillId="0" borderId="0" xfId="8" applyNumberFormat="1" applyFont="1" applyAlignment="1">
      <alignment horizontal="center" vertical="center"/>
    </xf>
    <xf numFmtId="171" fontId="26" fillId="0" borderId="0" xfId="88" applyNumberFormat="1" applyFont="1" applyFill="1" applyBorder="1" applyAlignment="1">
      <alignment horizontal="center" vertical="center"/>
    </xf>
    <xf numFmtId="41" fontId="24" fillId="0" borderId="0" xfId="8" applyNumberFormat="1" applyFont="1" applyAlignment="1">
      <alignment horizontal="center" vertical="center"/>
    </xf>
    <xf numFmtId="171" fontId="24" fillId="0" borderId="0" xfId="88" applyNumberFormat="1" applyFont="1" applyFill="1" applyBorder="1" applyAlignment="1">
      <alignment horizontal="center" vertical="center"/>
    </xf>
    <xf numFmtId="169" fontId="24" fillId="0" borderId="0" xfId="8" applyNumberFormat="1" applyFont="1" applyAlignment="1">
      <alignment horizontal="center" vertical="center"/>
    </xf>
    <xf numFmtId="41" fontId="26" fillId="0" borderId="0" xfId="3" applyNumberFormat="1" applyFont="1" applyFill="1" applyAlignment="1">
      <alignment horizontal="center" vertical="center"/>
    </xf>
    <xf numFmtId="171" fontId="26" fillId="0" borderId="0" xfId="88" applyNumberFormat="1" applyFont="1" applyFill="1" applyAlignment="1">
      <alignment vertical="center"/>
    </xf>
    <xf numFmtId="41" fontId="24" fillId="0" borderId="0" xfId="3" applyNumberFormat="1" applyFont="1" applyFill="1" applyAlignment="1">
      <alignment horizontal="center" vertical="center"/>
    </xf>
    <xf numFmtId="171" fontId="24" fillId="0" borderId="0" xfId="88" applyNumberFormat="1" applyFont="1" applyFill="1" applyAlignment="1">
      <alignment vertical="center"/>
    </xf>
    <xf numFmtId="169" fontId="24" fillId="0" borderId="0" xfId="4" applyNumberFormat="1" applyFont="1" applyFill="1" applyAlignment="1">
      <alignment vertical="center"/>
    </xf>
    <xf numFmtId="169" fontId="24" fillId="0" borderId="0" xfId="4" applyNumberFormat="1" applyFont="1" applyFill="1" applyBorder="1" applyAlignment="1">
      <alignment vertical="center"/>
    </xf>
    <xf numFmtId="0" fontId="24" fillId="0" borderId="0" xfId="9" applyFont="1" applyAlignment="1">
      <alignment vertical="center"/>
    </xf>
    <xf numFmtId="169" fontId="24" fillId="0" borderId="0" xfId="8" applyNumberFormat="1" applyFont="1" applyAlignment="1">
      <alignment vertical="center"/>
    </xf>
    <xf numFmtId="41" fontId="26" fillId="0" borderId="0" xfId="3" applyNumberFormat="1" applyFont="1" applyAlignment="1">
      <alignment horizontal="center" vertical="center"/>
    </xf>
    <xf numFmtId="171" fontId="27" fillId="0" borderId="0" xfId="88" applyNumberFormat="1" applyFont="1" applyBorder="1" applyAlignment="1">
      <alignment horizontal="left" vertical="center"/>
    </xf>
    <xf numFmtId="41" fontId="24" fillId="0" borderId="0" xfId="3" applyNumberFormat="1" applyFont="1" applyAlignment="1">
      <alignment horizontal="center" vertical="center"/>
    </xf>
    <xf numFmtId="171" fontId="25" fillId="0" borderId="0" xfId="88" applyNumberFormat="1" applyFont="1" applyBorder="1" applyAlignment="1">
      <alignment horizontal="left" vertical="center"/>
    </xf>
    <xf numFmtId="169" fontId="24" fillId="0" borderId="0" xfId="9" applyNumberFormat="1" applyFont="1" applyAlignment="1">
      <alignment vertical="center"/>
    </xf>
    <xf numFmtId="0" fontId="24" fillId="0" borderId="0" xfId="10" applyFont="1" applyAlignment="1">
      <alignment vertical="center"/>
    </xf>
    <xf numFmtId="41" fontId="26" fillId="0" borderId="0" xfId="11" applyNumberFormat="1" applyFont="1" applyAlignment="1">
      <alignment vertical="center"/>
    </xf>
    <xf numFmtId="41" fontId="24" fillId="0" borderId="0" xfId="11" applyNumberFormat="1" applyFont="1" applyAlignment="1">
      <alignment vertical="center"/>
    </xf>
    <xf numFmtId="169" fontId="24" fillId="0" borderId="0" xfId="11" applyNumberFormat="1" applyFont="1" applyAlignment="1">
      <alignment vertical="center"/>
    </xf>
    <xf numFmtId="0" fontId="14" fillId="0" borderId="0" xfId="2" applyFont="1" applyAlignment="1">
      <alignment vertical="center"/>
    </xf>
    <xf numFmtId="0" fontId="26" fillId="0" borderId="0" xfId="9" applyFont="1" applyAlignment="1">
      <alignment vertical="center"/>
    </xf>
    <xf numFmtId="168" fontId="27" fillId="0" borderId="0" xfId="9" applyNumberFormat="1" applyFont="1" applyAlignment="1">
      <alignment horizontal="center" vertical="center"/>
    </xf>
    <xf numFmtId="0" fontId="26" fillId="0" borderId="0" xfId="9" applyFont="1" applyAlignment="1">
      <alignment horizontal="centerContinuous" vertical="center"/>
    </xf>
    <xf numFmtId="41" fontId="26" fillId="0" borderId="0" xfId="9" applyNumberFormat="1" applyFont="1" applyAlignment="1">
      <alignment horizontal="right" vertical="center"/>
    </xf>
    <xf numFmtId="44" fontId="26" fillId="0" borderId="0" xfId="13" applyFont="1" applyFill="1" applyBorder="1" applyAlignment="1">
      <alignment horizontal="centerContinuous" vertical="center"/>
    </xf>
    <xf numFmtId="41" fontId="26" fillId="0" borderId="0" xfId="9" applyNumberFormat="1" applyFont="1" applyAlignment="1">
      <alignment horizontal="centerContinuous" vertical="center"/>
    </xf>
    <xf numFmtId="169" fontId="26" fillId="0" borderId="0" xfId="9" applyNumberFormat="1" applyFont="1" applyAlignment="1">
      <alignment horizontal="centerContinuous" vertical="center"/>
    </xf>
    <xf numFmtId="41" fontId="27" fillId="2" borderId="7" xfId="5" applyNumberFormat="1" applyFont="1" applyFill="1" applyBorder="1" applyAlignment="1">
      <alignment horizontal="center" vertical="center"/>
    </xf>
    <xf numFmtId="41" fontId="25" fillId="2" borderId="0" xfId="5" applyNumberFormat="1" applyFont="1" applyFill="1" applyAlignment="1">
      <alignment horizontal="center" vertical="center"/>
    </xf>
    <xf numFmtId="41" fontId="27" fillId="2" borderId="11" xfId="3" applyNumberFormat="1" applyFont="1" applyFill="1" applyBorder="1" applyAlignment="1">
      <alignment horizontal="center" vertical="center"/>
    </xf>
    <xf numFmtId="168" fontId="27" fillId="2" borderId="9" xfId="17" applyNumberFormat="1" applyFont="1" applyFill="1" applyBorder="1" applyAlignment="1">
      <alignment horizontal="center" vertical="center"/>
    </xf>
    <xf numFmtId="168" fontId="27" fillId="2" borderId="11" xfId="17" applyNumberFormat="1" applyFont="1" applyFill="1" applyBorder="1" applyAlignment="1">
      <alignment horizontal="center" vertical="center"/>
    </xf>
    <xf numFmtId="0" fontId="26" fillId="0" borderId="0" xfId="6" applyFont="1" applyAlignment="1">
      <alignment vertical="center" wrapText="1"/>
    </xf>
    <xf numFmtId="1" fontId="26" fillId="0" borderId="6" xfId="6" applyNumberFormat="1" applyFont="1" applyBorder="1" applyAlignment="1">
      <alignment horizontal="center" vertical="center" wrapText="1"/>
    </xf>
    <xf numFmtId="1" fontId="26" fillId="0" borderId="0" xfId="6" applyNumberFormat="1" applyFont="1" applyAlignment="1">
      <alignment horizontal="center" vertical="center" wrapText="1"/>
    </xf>
    <xf numFmtId="168" fontId="26" fillId="0" borderId="6" xfId="17" applyNumberFormat="1" applyFont="1" applyBorder="1" applyAlignment="1">
      <alignment horizontal="center" vertical="center" wrapText="1"/>
    </xf>
    <xf numFmtId="168" fontId="26" fillId="0" borderId="7" xfId="17" applyNumberFormat="1" applyFont="1" applyBorder="1" applyAlignment="1">
      <alignment horizontal="center" vertical="center" wrapText="1"/>
    </xf>
    <xf numFmtId="0" fontId="26" fillId="0" borderId="0" xfId="9" applyFont="1" applyAlignment="1">
      <alignment horizontal="left" vertical="center"/>
    </xf>
    <xf numFmtId="44" fontId="26" fillId="0" borderId="0" xfId="13" applyFont="1" applyFill="1" applyBorder="1" applyAlignment="1">
      <alignment vertical="center"/>
    </xf>
    <xf numFmtId="41" fontId="26" fillId="0" borderId="0" xfId="9" applyNumberFormat="1" applyFont="1" applyAlignment="1">
      <alignment horizontal="center" vertical="center"/>
    </xf>
    <xf numFmtId="169" fontId="26" fillId="0" borderId="0" xfId="9" applyNumberFormat="1" applyFont="1" applyAlignment="1">
      <alignment vertical="center"/>
    </xf>
    <xf numFmtId="0" fontId="26" fillId="0" borderId="0" xfId="8" applyFont="1" applyAlignment="1">
      <alignment vertical="center"/>
    </xf>
    <xf numFmtId="41" fontId="26" fillId="0" borderId="0" xfId="3" applyNumberFormat="1" applyFont="1" applyFill="1" applyAlignment="1">
      <alignment horizontal="right" vertical="center"/>
    </xf>
    <xf numFmtId="44" fontId="26" fillId="0" borderId="0" xfId="13" applyFont="1" applyFill="1" applyAlignment="1">
      <alignment vertical="center"/>
    </xf>
    <xf numFmtId="41" fontId="26" fillId="0" borderId="0" xfId="3" applyNumberFormat="1" applyFont="1" applyFill="1" applyAlignment="1">
      <alignment vertical="center"/>
    </xf>
    <xf numFmtId="169" fontId="26" fillId="0" borderId="0" xfId="4" applyNumberFormat="1" applyFont="1" applyFill="1" applyBorder="1" applyAlignment="1">
      <alignment vertical="center"/>
    </xf>
    <xf numFmtId="169" fontId="26" fillId="0" borderId="0" xfId="1" applyNumberFormat="1" applyFont="1" applyAlignment="1">
      <alignment vertical="center"/>
    </xf>
    <xf numFmtId="41" fontId="26" fillId="0" borderId="0" xfId="8" applyNumberFormat="1" applyFont="1" applyAlignment="1">
      <alignment horizontal="right" vertical="center"/>
    </xf>
    <xf numFmtId="44" fontId="26" fillId="0" borderId="0" xfId="13" applyFont="1" applyFill="1" applyBorder="1" applyAlignment="1">
      <alignment horizontal="center" vertical="center"/>
    </xf>
    <xf numFmtId="169" fontId="26" fillId="0" borderId="0" xfId="8" applyNumberFormat="1" applyFont="1" applyAlignment="1">
      <alignment vertical="center"/>
    </xf>
    <xf numFmtId="0" fontId="26" fillId="0" borderId="0" xfId="1" applyFont="1" applyAlignment="1">
      <alignment vertical="center"/>
    </xf>
    <xf numFmtId="41" fontId="26" fillId="0" borderId="0" xfId="3" applyNumberFormat="1" applyFont="1" applyAlignment="1">
      <alignment horizontal="right" vertical="center"/>
    </xf>
    <xf numFmtId="41" fontId="27" fillId="0" borderId="0" xfId="2" applyNumberFormat="1" applyFont="1" applyAlignment="1">
      <alignment horizontal="right" vertical="center"/>
    </xf>
    <xf numFmtId="41" fontId="27" fillId="0" borderId="0" xfId="2" applyNumberFormat="1" applyFont="1" applyAlignment="1">
      <alignment horizontal="left" vertical="center"/>
    </xf>
    <xf numFmtId="169" fontId="26" fillId="0" borderId="0" xfId="6" applyNumberFormat="1" applyFont="1" applyAlignment="1">
      <alignment vertical="center"/>
    </xf>
    <xf numFmtId="0" fontId="27" fillId="2" borderId="14" xfId="9" applyFont="1" applyFill="1" applyBorder="1" applyAlignment="1">
      <alignment vertical="center"/>
    </xf>
    <xf numFmtId="1" fontId="27" fillId="2" borderId="14" xfId="9" applyNumberFormat="1" applyFont="1" applyFill="1" applyBorder="1" applyAlignment="1">
      <alignment horizontal="center" vertical="center"/>
    </xf>
    <xf numFmtId="1" fontId="27" fillId="2" borderId="15" xfId="9" applyNumberFormat="1" applyFont="1" applyFill="1" applyBorder="1" applyAlignment="1">
      <alignment horizontal="center" vertical="center"/>
    </xf>
    <xf numFmtId="171" fontId="27" fillId="2" borderId="15" xfId="88" applyNumberFormat="1" applyFont="1" applyFill="1" applyBorder="1" applyAlignment="1">
      <alignment horizontal="center" vertical="center"/>
    </xf>
    <xf numFmtId="168" fontId="27" fillId="2" borderId="14" xfId="17" applyNumberFormat="1" applyFont="1" applyFill="1" applyBorder="1" applyAlignment="1">
      <alignment horizontal="center" vertical="center"/>
    </xf>
    <xf numFmtId="168" fontId="27" fillId="2" borderId="16" xfId="17" applyNumberFormat="1" applyFont="1" applyFill="1" applyBorder="1" applyAlignment="1">
      <alignment horizontal="center" vertical="center"/>
    </xf>
    <xf numFmtId="41" fontId="26" fillId="0" borderId="0" xfId="9" applyNumberFormat="1" applyFont="1" applyAlignment="1">
      <alignment vertical="center"/>
    </xf>
    <xf numFmtId="0" fontId="23" fillId="0" borderId="0" xfId="9" applyFont="1" applyAlignment="1">
      <alignment vertical="center"/>
    </xf>
    <xf numFmtId="168" fontId="27" fillId="2" borderId="0" xfId="17" applyNumberFormat="1" applyFont="1" applyFill="1" applyBorder="1" applyAlignment="1">
      <alignment horizontal="center" vertical="center" wrapText="1"/>
    </xf>
    <xf numFmtId="41" fontId="27" fillId="2" borderId="7" xfId="6" applyNumberFormat="1" applyFont="1" applyFill="1" applyBorder="1" applyAlignment="1">
      <alignment horizontal="center" vertical="center"/>
    </xf>
    <xf numFmtId="41" fontId="29" fillId="2" borderId="0" xfId="5" applyNumberFormat="1" applyFont="1" applyFill="1" applyAlignment="1">
      <alignment horizontal="center" vertical="center" wrapText="1"/>
    </xf>
    <xf numFmtId="168" fontId="29" fillId="2" borderId="0" xfId="17" applyNumberFormat="1" applyFont="1" applyFill="1" applyBorder="1" applyAlignment="1">
      <alignment horizontal="center" vertical="center" wrapText="1"/>
    </xf>
    <xf numFmtId="41" fontId="25" fillId="2" borderId="0" xfId="6" applyNumberFormat="1" applyFont="1" applyFill="1" applyAlignment="1">
      <alignment horizontal="center" vertical="center"/>
    </xf>
    <xf numFmtId="0" fontId="24" fillId="0" borderId="0" xfId="6" applyFont="1" applyAlignment="1">
      <alignment vertical="center"/>
    </xf>
    <xf numFmtId="41" fontId="27" fillId="2" borderId="9" xfId="6" applyNumberFormat="1" applyFont="1" applyFill="1" applyBorder="1" applyAlignment="1">
      <alignment horizontal="center" vertical="center"/>
    </xf>
    <xf numFmtId="168" fontId="27" fillId="2" borderId="10" xfId="17" applyNumberFormat="1" applyFont="1" applyFill="1" applyBorder="1" applyAlignment="1">
      <alignment horizontal="center" vertical="center"/>
    </xf>
    <xf numFmtId="41" fontId="27" fillId="2" borderId="11" xfId="6" applyNumberFormat="1" applyFont="1" applyFill="1" applyBorder="1" applyAlignment="1">
      <alignment horizontal="center" vertical="center"/>
    </xf>
    <xf numFmtId="41" fontId="25" fillId="2" borderId="10" xfId="6" applyNumberFormat="1" applyFont="1" applyFill="1" applyBorder="1" applyAlignment="1">
      <alignment horizontal="center" vertical="center"/>
    </xf>
    <xf numFmtId="168" fontId="25" fillId="2" borderId="10" xfId="17" applyNumberFormat="1" applyFont="1" applyFill="1" applyBorder="1" applyAlignment="1">
      <alignment horizontal="center" vertical="center"/>
    </xf>
    <xf numFmtId="0" fontId="24" fillId="0" borderId="0" xfId="6" applyFont="1" applyAlignment="1">
      <alignment horizontal="center" vertical="center"/>
    </xf>
    <xf numFmtId="168" fontId="26" fillId="0" borderId="0" xfId="17" applyNumberFormat="1" applyFont="1" applyFill="1" applyBorder="1" applyAlignment="1">
      <alignment horizontal="center" vertical="center"/>
    </xf>
    <xf numFmtId="168" fontId="24" fillId="0" borderId="0" xfId="17" applyNumberFormat="1" applyFont="1" applyFill="1" applyBorder="1" applyAlignment="1">
      <alignment horizontal="center" vertical="center"/>
    </xf>
    <xf numFmtId="41" fontId="25" fillId="2" borderId="6" xfId="5" applyNumberFormat="1" applyFont="1" applyFill="1" applyBorder="1" applyAlignment="1">
      <alignment horizontal="center" vertical="center" wrapText="1"/>
    </xf>
    <xf numFmtId="172" fontId="25" fillId="2" borderId="7" xfId="88" applyNumberFormat="1" applyFont="1" applyFill="1" applyBorder="1" applyAlignment="1">
      <alignment horizontal="center" vertical="center" wrapText="1"/>
    </xf>
    <xf numFmtId="41" fontId="25" fillId="2" borderId="9" xfId="3" applyNumberFormat="1" applyFont="1" applyFill="1" applyBorder="1" applyAlignment="1">
      <alignment horizontal="center" vertical="center"/>
    </xf>
    <xf numFmtId="41" fontId="25" fillId="2" borderId="11" xfId="3" applyNumberFormat="1" applyFont="1" applyFill="1" applyBorder="1" applyAlignment="1">
      <alignment horizontal="center" vertical="center"/>
    </xf>
    <xf numFmtId="169" fontId="25" fillId="2" borderId="9" xfId="1" applyNumberFormat="1" applyFont="1" applyFill="1" applyBorder="1" applyAlignment="1">
      <alignment horizontal="center" vertical="center"/>
    </xf>
    <xf numFmtId="169" fontId="25" fillId="2" borderId="11" xfId="1" applyNumberFormat="1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24" fillId="0" borderId="5" xfId="6" applyFont="1" applyBorder="1" applyAlignment="1">
      <alignment horizontal="center" vertical="center"/>
    </xf>
    <xf numFmtId="0" fontId="24" fillId="0" borderId="8" xfId="6" applyFont="1" applyBorder="1" applyAlignment="1">
      <alignment horizontal="center" vertical="center"/>
    </xf>
    <xf numFmtId="168" fontId="24" fillId="0" borderId="5" xfId="1" applyNumberFormat="1" applyFont="1" applyBorder="1" applyAlignment="1">
      <alignment horizontal="left" vertical="center"/>
    </xf>
    <xf numFmtId="168" fontId="24" fillId="0" borderId="8" xfId="1" applyNumberFormat="1" applyFont="1" applyBorder="1" applyAlignment="1">
      <alignment horizontal="left" vertical="center"/>
    </xf>
    <xf numFmtId="0" fontId="24" fillId="0" borderId="0" xfId="15" applyFont="1" applyAlignment="1">
      <alignment vertical="center"/>
    </xf>
    <xf numFmtId="168" fontId="25" fillId="0" borderId="0" xfId="15" applyNumberFormat="1" applyFont="1" applyAlignment="1">
      <alignment horizontal="center" vertical="center"/>
    </xf>
    <xf numFmtId="168" fontId="27" fillId="0" borderId="0" xfId="15" applyNumberFormat="1" applyFont="1" applyAlignment="1">
      <alignment horizontal="center" vertical="center"/>
    </xf>
    <xf numFmtId="168" fontId="27" fillId="0" borderId="0" xfId="17" applyNumberFormat="1" applyFont="1" applyFill="1" applyAlignment="1">
      <alignment horizontal="center" vertical="center"/>
    </xf>
    <xf numFmtId="168" fontId="25" fillId="0" borderId="0" xfId="17" applyNumberFormat="1" applyFont="1" applyFill="1" applyAlignment="1">
      <alignment horizontal="center" vertical="center"/>
    </xf>
    <xf numFmtId="0" fontId="25" fillId="0" borderId="0" xfId="15" applyFont="1" applyAlignment="1">
      <alignment vertical="center"/>
    </xf>
    <xf numFmtId="0" fontId="24" fillId="0" borderId="0" xfId="15" applyFont="1" applyAlignment="1">
      <alignment horizontal="center" vertical="center"/>
    </xf>
    <xf numFmtId="41" fontId="26" fillId="0" borderId="0" xfId="15" applyNumberFormat="1" applyFont="1" applyAlignment="1">
      <alignment horizontal="center" vertical="center"/>
    </xf>
    <xf numFmtId="168" fontId="26" fillId="0" borderId="0" xfId="17" applyNumberFormat="1" applyFont="1" applyFill="1" applyAlignment="1">
      <alignment horizontal="center" vertical="center"/>
    </xf>
    <xf numFmtId="41" fontId="24" fillId="0" borderId="0" xfId="15" applyNumberFormat="1" applyFont="1" applyAlignment="1">
      <alignment horizontal="center" vertical="center"/>
    </xf>
    <xf numFmtId="168" fontId="24" fillId="0" borderId="0" xfId="17" applyNumberFormat="1" applyFont="1" applyFill="1" applyAlignment="1">
      <alignment horizontal="center" vertical="center"/>
    </xf>
    <xf numFmtId="41" fontId="27" fillId="2" borderId="7" xfId="15" applyNumberFormat="1" applyFont="1" applyFill="1" applyBorder="1" applyAlignment="1">
      <alignment horizontal="center" vertical="center"/>
    </xf>
    <xf numFmtId="41" fontId="25" fillId="2" borderId="0" xfId="15" applyNumberFormat="1" applyFont="1" applyFill="1" applyAlignment="1">
      <alignment horizontal="center" vertical="center"/>
    </xf>
    <xf numFmtId="41" fontId="27" fillId="2" borderId="9" xfId="15" applyNumberFormat="1" applyFont="1" applyFill="1" applyBorder="1" applyAlignment="1">
      <alignment horizontal="center" vertical="center"/>
    </xf>
    <xf numFmtId="41" fontId="27" fillId="2" borderId="11" xfId="15" applyNumberFormat="1" applyFont="1" applyFill="1" applyBorder="1" applyAlignment="1">
      <alignment horizontal="center" vertical="center"/>
    </xf>
    <xf numFmtId="41" fontId="25" fillId="2" borderId="10" xfId="15" applyNumberFormat="1" applyFont="1" applyFill="1" applyBorder="1" applyAlignment="1">
      <alignment horizontal="center" vertical="center"/>
    </xf>
    <xf numFmtId="41" fontId="24" fillId="0" borderId="0" xfId="3" applyNumberFormat="1" applyFont="1" applyFill="1" applyAlignment="1">
      <alignment vertical="center"/>
    </xf>
    <xf numFmtId="168" fontId="24" fillId="0" borderId="0" xfId="17" applyNumberFormat="1" applyFont="1" applyFill="1" applyAlignment="1">
      <alignment vertical="center"/>
    </xf>
    <xf numFmtId="168" fontId="26" fillId="0" borderId="0" xfId="17" applyNumberFormat="1" applyFont="1" applyBorder="1" applyAlignment="1">
      <alignment horizontal="center" vertical="center"/>
    </xf>
    <xf numFmtId="168" fontId="24" fillId="0" borderId="0" xfId="17" applyNumberFormat="1" applyFont="1" applyBorder="1" applyAlignment="1">
      <alignment horizontal="center" vertical="center"/>
    </xf>
    <xf numFmtId="168" fontId="24" fillId="0" borderId="0" xfId="17" applyNumberFormat="1" applyFont="1" applyBorder="1" applyAlignment="1">
      <alignment horizontal="left" vertical="center"/>
    </xf>
    <xf numFmtId="0" fontId="26" fillId="0" borderId="0" xfId="6" applyFont="1" applyAlignment="1">
      <alignment vertical="center"/>
    </xf>
    <xf numFmtId="0" fontId="27" fillId="0" borderId="0" xfId="6" applyFont="1" applyAlignment="1">
      <alignment horizontal="centerContinuous" vertical="center"/>
    </xf>
    <xf numFmtId="0" fontId="27" fillId="0" borderId="0" xfId="6" applyFont="1" applyAlignment="1">
      <alignment horizontal="center" vertical="center"/>
    </xf>
    <xf numFmtId="168" fontId="26" fillId="0" borderId="0" xfId="6" applyNumberFormat="1" applyFont="1" applyAlignment="1">
      <alignment vertical="center"/>
    </xf>
    <xf numFmtId="168" fontId="26" fillId="0" borderId="5" xfId="6" applyNumberFormat="1" applyFont="1" applyBorder="1" applyAlignment="1">
      <alignment horizontal="center" vertical="center"/>
    </xf>
    <xf numFmtId="168" fontId="26" fillId="0" borderId="8" xfId="6" applyNumberFormat="1" applyFont="1" applyBorder="1" applyAlignment="1">
      <alignment horizontal="center" vertical="center"/>
    </xf>
    <xf numFmtId="168" fontId="26" fillId="0" borderId="0" xfId="6" applyNumberFormat="1" applyFont="1" applyAlignment="1">
      <alignment vertical="center" wrapText="1"/>
    </xf>
    <xf numFmtId="170" fontId="26" fillId="0" borderId="0" xfId="6" applyNumberFormat="1" applyFont="1" applyAlignment="1">
      <alignment vertical="center"/>
    </xf>
    <xf numFmtId="41" fontId="26" fillId="0" borderId="0" xfId="1" applyNumberFormat="1" applyFont="1" applyAlignment="1">
      <alignment vertical="center"/>
    </xf>
    <xf numFmtId="41" fontId="26" fillId="0" borderId="0" xfId="6" applyNumberFormat="1" applyFont="1" applyAlignment="1">
      <alignment vertical="center"/>
    </xf>
    <xf numFmtId="0" fontId="23" fillId="0" borderId="0" xfId="14" applyFont="1" applyAlignment="1">
      <alignment vertical="center"/>
    </xf>
    <xf numFmtId="0" fontId="23" fillId="0" borderId="0" xfId="6" applyFont="1" applyAlignment="1">
      <alignment vertical="center"/>
    </xf>
    <xf numFmtId="0" fontId="32" fillId="0" borderId="0" xfId="6" applyFont="1" applyAlignment="1">
      <alignment horizontal="center" vertical="center"/>
    </xf>
    <xf numFmtId="0" fontId="14" fillId="0" borderId="0" xfId="1" applyFont="1" applyAlignment="1">
      <alignment vertical="center"/>
    </xf>
    <xf numFmtId="41" fontId="14" fillId="0" borderId="0" xfId="3" applyNumberFormat="1" applyFont="1" applyFill="1" applyAlignment="1">
      <alignment vertical="center"/>
    </xf>
    <xf numFmtId="169" fontId="14" fillId="0" borderId="0" xfId="4" applyNumberFormat="1" applyFont="1" applyFill="1" applyAlignment="1">
      <alignment vertical="center"/>
    </xf>
    <xf numFmtId="169" fontId="14" fillId="0" borderId="0" xfId="4" applyNumberFormat="1" applyFont="1" applyFill="1" applyBorder="1" applyAlignment="1">
      <alignment vertical="center"/>
    </xf>
    <xf numFmtId="168" fontId="25" fillId="0" borderId="0" xfId="1" applyNumberFormat="1" applyFont="1" applyAlignment="1">
      <alignment horizontal="center" vertical="center"/>
    </xf>
    <xf numFmtId="41" fontId="25" fillId="0" borderId="0" xfId="1" applyNumberFormat="1" applyFont="1" applyAlignment="1">
      <alignment horizontal="center" vertical="center"/>
    </xf>
    <xf numFmtId="169" fontId="25" fillId="0" borderId="0" xfId="1" applyNumberFormat="1" applyFont="1" applyAlignment="1">
      <alignment horizontal="center" vertical="center"/>
    </xf>
    <xf numFmtId="0" fontId="25" fillId="0" borderId="10" xfId="1" applyFont="1" applyBorder="1" applyAlignment="1">
      <alignment horizontal="center" vertical="center" wrapText="1"/>
    </xf>
    <xf numFmtId="41" fontId="25" fillId="0" borderId="0" xfId="3" applyNumberFormat="1" applyFont="1" applyFill="1" applyBorder="1" applyAlignment="1">
      <alignment horizontal="center" vertical="center"/>
    </xf>
    <xf numFmtId="41" fontId="25" fillId="0" borderId="0" xfId="3" applyNumberFormat="1" applyFont="1" applyFill="1" applyBorder="1" applyAlignment="1">
      <alignment horizontal="centerContinuous" vertical="center"/>
    </xf>
    <xf numFmtId="169" fontId="25" fillId="0" borderId="0" xfId="4" applyNumberFormat="1" applyFont="1" applyFill="1" applyBorder="1" applyAlignment="1">
      <alignment horizontal="centerContinuous" vertical="center"/>
    </xf>
    <xf numFmtId="169" fontId="25" fillId="2" borderId="9" xfId="4" applyNumberFormat="1" applyFont="1" applyFill="1" applyBorder="1" applyAlignment="1">
      <alignment horizontal="center" vertical="center"/>
    </xf>
    <xf numFmtId="169" fontId="25" fillId="2" borderId="11" xfId="4" applyNumberFormat="1" applyFont="1" applyFill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25" fillId="0" borderId="0" xfId="6" applyFont="1" applyAlignment="1">
      <alignment vertical="center"/>
    </xf>
    <xf numFmtId="41" fontId="24" fillId="0" borderId="0" xfId="6" applyNumberFormat="1" applyFont="1" applyAlignment="1">
      <alignment horizontal="center" vertical="center"/>
    </xf>
    <xf numFmtId="41" fontId="24" fillId="0" borderId="0" xfId="6" applyNumberFormat="1" applyFont="1" applyAlignment="1">
      <alignment vertical="center"/>
    </xf>
    <xf numFmtId="0" fontId="25" fillId="0" borderId="0" xfId="1" applyFont="1" applyAlignment="1">
      <alignment horizontal="left" vertical="center"/>
    </xf>
    <xf numFmtId="169" fontId="25" fillId="0" borderId="0" xfId="1" applyNumberFormat="1" applyFont="1" applyAlignment="1">
      <alignment horizontal="right" vertical="center"/>
    </xf>
    <xf numFmtId="41" fontId="23" fillId="0" borderId="0" xfId="3" applyNumberFormat="1" applyFont="1" applyFill="1" applyAlignment="1">
      <alignment vertical="center"/>
    </xf>
    <xf numFmtId="0" fontId="5" fillId="0" borderId="0" xfId="6" applyFont="1" applyAlignment="1">
      <alignment vertical="center"/>
    </xf>
    <xf numFmtId="0" fontId="25" fillId="2" borderId="14" xfId="1" applyFont="1" applyFill="1" applyBorder="1" applyAlignment="1">
      <alignment horizontal="left" vertical="center"/>
    </xf>
    <xf numFmtId="0" fontId="27" fillId="0" borderId="0" xfId="6" applyFont="1" applyAlignment="1">
      <alignment vertical="center"/>
    </xf>
    <xf numFmtId="41" fontId="24" fillId="0" borderId="0" xfId="1" applyNumberFormat="1" applyFont="1" applyAlignment="1">
      <alignment vertical="center"/>
    </xf>
    <xf numFmtId="0" fontId="14" fillId="0" borderId="0" xfId="5" applyFont="1" applyAlignment="1">
      <alignment vertical="center"/>
    </xf>
    <xf numFmtId="0" fontId="27" fillId="0" borderId="0" xfId="5" applyFont="1" applyAlignment="1">
      <alignment horizontal="center" vertical="center"/>
    </xf>
    <xf numFmtId="171" fontId="29" fillId="0" borderId="0" xfId="88" applyNumberFormat="1" applyFont="1" applyBorder="1" applyAlignment="1">
      <alignment horizontal="center" vertical="center"/>
    </xf>
    <xf numFmtId="0" fontId="25" fillId="0" borderId="0" xfId="5" applyFont="1" applyAlignment="1">
      <alignment vertical="center"/>
    </xf>
    <xf numFmtId="41" fontId="26" fillId="0" borderId="0" xfId="5" applyNumberFormat="1" applyFont="1" applyAlignment="1">
      <alignment vertical="center"/>
    </xf>
    <xf numFmtId="171" fontId="26" fillId="0" borderId="0" xfId="88" applyNumberFormat="1" applyFont="1" applyBorder="1" applyAlignment="1">
      <alignment vertical="center"/>
    </xf>
    <xf numFmtId="41" fontId="24" fillId="0" borderId="0" xfId="5" applyNumberFormat="1" applyFont="1" applyAlignment="1">
      <alignment vertical="center"/>
    </xf>
    <xf numFmtId="171" fontId="24" fillId="0" borderId="0" xfId="88" applyNumberFormat="1" applyFont="1" applyBorder="1" applyAlignment="1">
      <alignment vertical="center"/>
    </xf>
    <xf numFmtId="169" fontId="30" fillId="0" borderId="0" xfId="5" applyNumberFormat="1" applyFont="1" applyAlignment="1">
      <alignment horizontal="centerContinuous" vertical="center"/>
    </xf>
    <xf numFmtId="41" fontId="26" fillId="0" borderId="0" xfId="5" applyNumberFormat="1" applyFont="1" applyAlignment="1">
      <alignment horizontal="center" vertical="center"/>
    </xf>
    <xf numFmtId="41" fontId="24" fillId="0" borderId="0" xfId="5" applyNumberFormat="1" applyFont="1" applyAlignment="1">
      <alignment horizontal="center" vertical="center"/>
    </xf>
    <xf numFmtId="0" fontId="29" fillId="2" borderId="14" xfId="5" applyFont="1" applyFill="1" applyBorder="1" applyAlignment="1">
      <alignment horizontal="left" vertical="center"/>
    </xf>
    <xf numFmtId="0" fontId="14" fillId="0" borderId="0" xfId="6" applyFont="1" applyAlignment="1">
      <alignment vertical="center"/>
    </xf>
    <xf numFmtId="168" fontId="23" fillId="0" borderId="0" xfId="17" applyNumberFormat="1" applyFont="1" applyFill="1" applyAlignment="1">
      <alignment vertical="center"/>
    </xf>
    <xf numFmtId="168" fontId="14" fillId="0" borderId="0" xfId="17" applyNumberFormat="1" applyFont="1" applyFill="1" applyAlignment="1">
      <alignment vertical="center"/>
    </xf>
    <xf numFmtId="168" fontId="25" fillId="0" borderId="0" xfId="6" applyNumberFormat="1" applyFont="1" applyAlignment="1">
      <alignment horizontal="center" vertical="center"/>
    </xf>
    <xf numFmtId="168" fontId="27" fillId="0" borderId="0" xfId="6" applyNumberFormat="1" applyFont="1" applyAlignment="1">
      <alignment horizontal="center" vertical="center"/>
    </xf>
    <xf numFmtId="168" fontId="27" fillId="0" borderId="0" xfId="17" applyNumberFormat="1" applyFont="1" applyAlignment="1">
      <alignment horizontal="center" vertical="center"/>
    </xf>
    <xf numFmtId="168" fontId="25" fillId="0" borderId="0" xfId="17" applyNumberFormat="1" applyFont="1" applyAlignment="1">
      <alignment horizontal="center" vertical="center"/>
    </xf>
    <xf numFmtId="41" fontId="26" fillId="0" borderId="0" xfId="6" applyNumberFormat="1" applyFont="1" applyAlignment="1">
      <alignment horizontal="center" vertical="center"/>
    </xf>
    <xf numFmtId="168" fontId="26" fillId="0" borderId="0" xfId="17" applyNumberFormat="1" applyFont="1" applyAlignment="1">
      <alignment horizontal="center" vertical="center"/>
    </xf>
    <xf numFmtId="168" fontId="24" fillId="0" borderId="0" xfId="17" applyNumberFormat="1" applyFont="1" applyAlignment="1">
      <alignment horizontal="center" vertical="center"/>
    </xf>
    <xf numFmtId="169" fontId="24" fillId="0" borderId="0" xfId="6" applyNumberFormat="1" applyFont="1" applyAlignment="1">
      <alignment horizontal="center" vertical="center"/>
    </xf>
    <xf numFmtId="168" fontId="26" fillId="0" borderId="0" xfId="17" applyNumberFormat="1" applyFont="1" applyFill="1" applyAlignment="1">
      <alignment vertical="center"/>
    </xf>
    <xf numFmtId="168" fontId="24" fillId="0" borderId="0" xfId="17" applyNumberFormat="1" applyFont="1" applyFill="1" applyBorder="1" applyAlignment="1">
      <alignment vertical="center"/>
    </xf>
    <xf numFmtId="168" fontId="10" fillId="0" borderId="0" xfId="17" applyNumberFormat="1" applyFont="1" applyFill="1" applyAlignment="1">
      <alignment vertical="center"/>
    </xf>
    <xf numFmtId="41" fontId="9" fillId="0" borderId="0" xfId="3" applyNumberFormat="1" applyFont="1" applyFill="1" applyAlignment="1">
      <alignment vertical="center"/>
    </xf>
    <xf numFmtId="169" fontId="6" fillId="0" borderId="0" xfId="4" applyNumberFormat="1" applyFont="1" applyFill="1" applyAlignment="1">
      <alignment vertical="center"/>
    </xf>
    <xf numFmtId="169" fontId="6" fillId="0" borderId="0" xfId="4" applyNumberFormat="1" applyFont="1" applyFill="1" applyBorder="1" applyAlignment="1">
      <alignment vertical="center"/>
    </xf>
    <xf numFmtId="0" fontId="6" fillId="0" borderId="0" xfId="6" applyFont="1" applyAlignment="1">
      <alignment vertical="center"/>
    </xf>
    <xf numFmtId="0" fontId="0" fillId="0" borderId="0" xfId="0" applyAlignment="1">
      <alignment vertical="center"/>
    </xf>
    <xf numFmtId="0" fontId="26" fillId="0" borderId="5" xfId="0" applyFont="1" applyBorder="1" applyAlignment="1">
      <alignment vertical="center"/>
    </xf>
    <xf numFmtId="1" fontId="28" fillId="0" borderId="6" xfId="0" applyNumberFormat="1" applyFont="1" applyBorder="1" applyAlignment="1">
      <alignment horizontal="center" vertical="center"/>
    </xf>
    <xf numFmtId="168" fontId="28" fillId="0" borderId="6" xfId="81" applyNumberFormat="1" applyFont="1" applyBorder="1" applyAlignment="1">
      <alignment horizontal="center" vertical="center"/>
    </xf>
    <xf numFmtId="168" fontId="28" fillId="0" borderId="7" xfId="81" applyNumberFormat="1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1" fontId="28" fillId="0" borderId="9" xfId="0" applyNumberFormat="1" applyFont="1" applyBorder="1" applyAlignment="1">
      <alignment horizontal="center" vertical="center"/>
    </xf>
    <xf numFmtId="171" fontId="28" fillId="0" borderId="11" xfId="88" applyNumberFormat="1" applyFont="1" applyBorder="1" applyAlignment="1">
      <alignment vertical="center"/>
    </xf>
    <xf numFmtId="168" fontId="28" fillId="0" borderId="9" xfId="81" applyNumberFormat="1" applyFont="1" applyBorder="1" applyAlignment="1">
      <alignment horizontal="center" vertical="center"/>
    </xf>
    <xf numFmtId="168" fontId="28" fillId="0" borderId="11" xfId="81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0" borderId="0" xfId="48" applyFont="1" applyAlignment="1">
      <alignment horizontal="center" vertical="center"/>
    </xf>
    <xf numFmtId="44" fontId="28" fillId="0" borderId="0" xfId="27" applyFont="1" applyAlignment="1">
      <alignment horizontal="center" vertical="center"/>
    </xf>
    <xf numFmtId="0" fontId="26" fillId="0" borderId="0" xfId="48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6" applyFont="1" applyAlignment="1">
      <alignment horizontal="left" vertical="center"/>
    </xf>
    <xf numFmtId="0" fontId="25" fillId="0" borderId="12" xfId="6" applyFont="1" applyBorder="1" applyAlignment="1">
      <alignment horizontal="center" vertical="center"/>
    </xf>
    <xf numFmtId="0" fontId="24" fillId="0" borderId="0" xfId="6" applyFont="1" applyAlignment="1">
      <alignment horizontal="left" vertical="center"/>
    </xf>
    <xf numFmtId="168" fontId="28" fillId="0" borderId="6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 vertical="center"/>
    </xf>
    <xf numFmtId="1" fontId="26" fillId="0" borderId="9" xfId="3" applyNumberFormat="1" applyFont="1" applyBorder="1" applyAlignment="1">
      <alignment horizontal="center" vertical="center"/>
    </xf>
    <xf numFmtId="1" fontId="26" fillId="0" borderId="10" xfId="3" applyNumberFormat="1" applyFont="1" applyBorder="1" applyAlignment="1">
      <alignment horizontal="center" vertical="center"/>
    </xf>
    <xf numFmtId="171" fontId="26" fillId="0" borderId="11" xfId="88" applyNumberFormat="1" applyFont="1" applyBorder="1" applyAlignment="1">
      <alignment horizontal="center" vertical="center"/>
    </xf>
    <xf numFmtId="1" fontId="24" fillId="0" borderId="9" xfId="3" applyNumberFormat="1" applyFont="1" applyBorder="1" applyAlignment="1">
      <alignment horizontal="center" vertical="center"/>
    </xf>
    <xf numFmtId="1" fontId="24" fillId="0" borderId="10" xfId="3" applyNumberFormat="1" applyFont="1" applyBorder="1" applyAlignment="1">
      <alignment horizontal="center" vertical="center"/>
    </xf>
    <xf numFmtId="171" fontId="24" fillId="0" borderId="11" xfId="88" applyNumberFormat="1" applyFont="1" applyBorder="1" applyAlignment="1">
      <alignment horizontal="center" vertical="center"/>
    </xf>
    <xf numFmtId="170" fontId="24" fillId="0" borderId="9" xfId="1" applyNumberFormat="1" applyFont="1" applyBorder="1" applyAlignment="1">
      <alignment horizontal="center" vertical="center"/>
    </xf>
    <xf numFmtId="170" fontId="24" fillId="0" borderId="11" xfId="1" applyNumberFormat="1" applyFont="1" applyBorder="1" applyAlignment="1">
      <alignment horizontal="center" vertical="center"/>
    </xf>
    <xf numFmtId="170" fontId="28" fillId="0" borderId="7" xfId="81" applyNumberFormat="1" applyFont="1" applyBorder="1" applyAlignment="1">
      <alignment horizontal="center" vertical="center"/>
    </xf>
    <xf numFmtId="171" fontId="26" fillId="0" borderId="7" xfId="88" applyNumberFormat="1" applyFont="1" applyBorder="1" applyAlignment="1">
      <alignment horizontal="center" vertical="center" wrapText="1"/>
    </xf>
    <xf numFmtId="171" fontId="26" fillId="0" borderId="0" xfId="88" applyNumberFormat="1" applyFont="1" applyAlignment="1">
      <alignment horizontal="center" vertical="center" wrapText="1"/>
    </xf>
    <xf numFmtId="171" fontId="28" fillId="0" borderId="7" xfId="88" applyNumberFormat="1" applyFont="1" applyBorder="1" applyAlignment="1">
      <alignment horizontal="center" vertical="center"/>
    </xf>
    <xf numFmtId="0" fontId="31" fillId="0" borderId="0" xfId="0" applyFont="1"/>
    <xf numFmtId="0" fontId="28" fillId="0" borderId="0" xfId="0" applyFont="1"/>
    <xf numFmtId="0" fontId="28" fillId="0" borderId="0" xfId="0" applyFont="1" applyAlignment="1">
      <alignment horizontal="left"/>
    </xf>
    <xf numFmtId="0" fontId="31" fillId="5" borderId="14" xfId="0" applyFont="1" applyFill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168" fontId="28" fillId="0" borderId="7" xfId="0" applyNumberFormat="1" applyFont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168" fontId="28" fillId="0" borderId="2" xfId="0" applyNumberFormat="1" applyFont="1" applyBorder="1" applyAlignment="1">
      <alignment horizontal="center"/>
    </xf>
    <xf numFmtId="168" fontId="28" fillId="0" borderId="4" xfId="0" applyNumberFormat="1" applyFont="1" applyBorder="1" applyAlignment="1">
      <alignment horizontal="center"/>
    </xf>
    <xf numFmtId="168" fontId="28" fillId="0" borderId="6" xfId="0" applyNumberFormat="1" applyFont="1" applyBorder="1" applyAlignment="1">
      <alignment horizontal="center"/>
    </xf>
    <xf numFmtId="0" fontId="28" fillId="0" borderId="5" xfId="0" applyFont="1" applyBorder="1" applyAlignment="1">
      <alignment horizontal="left" wrapText="1"/>
    </xf>
    <xf numFmtId="168" fontId="26" fillId="0" borderId="0" xfId="17" applyNumberFormat="1" applyFont="1" applyBorder="1" applyAlignment="1">
      <alignment horizontal="center" vertical="center" wrapText="1"/>
    </xf>
    <xf numFmtId="41" fontId="25" fillId="2" borderId="7" xfId="5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 wrapText="1"/>
    </xf>
    <xf numFmtId="0" fontId="28" fillId="0" borderId="5" xfId="0" applyFont="1" applyBorder="1" applyAlignment="1">
      <alignment horizontal="center"/>
    </xf>
    <xf numFmtId="0" fontId="26" fillId="0" borderId="0" xfId="90" applyFont="1" applyAlignment="1">
      <alignment vertical="center"/>
    </xf>
    <xf numFmtId="0" fontId="31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1" fontId="31" fillId="0" borderId="7" xfId="0" applyNumberFormat="1" applyFont="1" applyBorder="1" applyAlignment="1">
      <alignment horizontal="center" vertical="center"/>
    </xf>
    <xf numFmtId="44" fontId="31" fillId="0" borderId="0" xfId="0" applyNumberFormat="1" applyFont="1" applyAlignment="1">
      <alignment horizontal="center" vertical="center"/>
    </xf>
    <xf numFmtId="168" fontId="31" fillId="0" borderId="6" xfId="0" applyNumberFormat="1" applyFont="1" applyBorder="1" applyAlignment="1">
      <alignment horizontal="center" vertical="center"/>
    </xf>
    <xf numFmtId="168" fontId="31" fillId="0" borderId="7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1" fontId="28" fillId="0" borderId="7" xfId="0" applyNumberFormat="1" applyFont="1" applyBorder="1" applyAlignment="1">
      <alignment horizontal="center" vertical="center"/>
    </xf>
    <xf numFmtId="44" fontId="28" fillId="0" borderId="0" xfId="0" applyNumberFormat="1" applyFont="1" applyAlignment="1">
      <alignment horizontal="center" vertical="center"/>
    </xf>
    <xf numFmtId="168" fontId="28" fillId="0" borderId="7" xfId="0" applyNumberFormat="1" applyFont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171" fontId="31" fillId="5" borderId="16" xfId="0" applyNumberFormat="1" applyFont="1" applyFill="1" applyBorder="1" applyAlignment="1">
      <alignment horizontal="center" vertical="center"/>
    </xf>
    <xf numFmtId="44" fontId="31" fillId="5" borderId="15" xfId="0" applyNumberFormat="1" applyFont="1" applyFill="1" applyBorder="1" applyAlignment="1">
      <alignment horizontal="center" vertical="center"/>
    </xf>
    <xf numFmtId="168" fontId="31" fillId="5" borderId="14" xfId="0" applyNumberFormat="1" applyFont="1" applyFill="1" applyBorder="1" applyAlignment="1">
      <alignment horizontal="center" vertical="center"/>
    </xf>
    <xf numFmtId="168" fontId="31" fillId="5" borderId="16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8" fontId="31" fillId="0" borderId="2" xfId="0" applyNumberFormat="1" applyFont="1" applyBorder="1" applyAlignment="1">
      <alignment horizontal="center" vertical="center"/>
    </xf>
    <xf numFmtId="168" fontId="31" fillId="0" borderId="4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171" fontId="31" fillId="0" borderId="0" xfId="0" applyNumberFormat="1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171" fontId="28" fillId="0" borderId="0" xfId="0" applyNumberFormat="1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71" fontId="28" fillId="0" borderId="4" xfId="0" applyNumberFormat="1" applyFont="1" applyBorder="1" applyAlignment="1">
      <alignment horizontal="center" vertical="center"/>
    </xf>
    <xf numFmtId="171" fontId="31" fillId="5" borderId="1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171" fontId="31" fillId="0" borderId="4" xfId="0" applyNumberFormat="1" applyFont="1" applyBorder="1" applyAlignment="1">
      <alignment horizontal="center" vertical="center"/>
    </xf>
    <xf numFmtId="0" fontId="27" fillId="2" borderId="1" xfId="6" applyFont="1" applyFill="1" applyBorder="1" applyAlignment="1">
      <alignment horizontal="left" vertical="center"/>
    </xf>
    <xf numFmtId="0" fontId="27" fillId="2" borderId="1" xfId="6" applyFont="1" applyFill="1" applyBorder="1" applyAlignment="1">
      <alignment horizontal="center" vertical="center" wrapText="1"/>
    </xf>
    <xf numFmtId="1" fontId="26" fillId="0" borderId="0" xfId="81" applyNumberFormat="1" applyFont="1" applyBorder="1" applyAlignment="1">
      <alignment horizontal="center" vertical="center"/>
    </xf>
    <xf numFmtId="168" fontId="26" fillId="0" borderId="0" xfId="6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center" vertical="center" wrapText="1"/>
    </xf>
    <xf numFmtId="168" fontId="26" fillId="2" borderId="0" xfId="6" applyNumberFormat="1" applyFont="1" applyFill="1" applyAlignment="1">
      <alignment horizontal="center" vertical="center" wrapText="1"/>
    </xf>
    <xf numFmtId="0" fontId="26" fillId="2" borderId="0" xfId="6" applyFont="1" applyFill="1" applyAlignment="1">
      <alignment horizontal="center" vertical="center"/>
    </xf>
    <xf numFmtId="168" fontId="26" fillId="2" borderId="5" xfId="6" applyNumberFormat="1" applyFont="1" applyFill="1" applyBorder="1" applyAlignment="1">
      <alignment horizontal="center" vertical="center" wrapText="1"/>
    </xf>
    <xf numFmtId="0" fontId="26" fillId="2" borderId="5" xfId="6" applyFont="1" applyFill="1" applyBorder="1" applyAlignment="1">
      <alignment horizontal="center" vertical="center"/>
    </xf>
    <xf numFmtId="0" fontId="26" fillId="2" borderId="13" xfId="6" applyFont="1" applyFill="1" applyBorder="1" applyAlignment="1">
      <alignment horizontal="center" vertical="center"/>
    </xf>
    <xf numFmtId="0" fontId="27" fillId="2" borderId="6" xfId="6" applyFont="1" applyFill="1" applyBorder="1" applyAlignment="1">
      <alignment vertical="center"/>
    </xf>
    <xf numFmtId="168" fontId="26" fillId="0" borderId="6" xfId="6" applyNumberFormat="1" applyFont="1" applyBorder="1" applyAlignment="1">
      <alignment horizontal="center" vertical="center"/>
    </xf>
    <xf numFmtId="171" fontId="26" fillId="0" borderId="6" xfId="88" applyNumberFormat="1" applyFont="1" applyBorder="1" applyAlignment="1">
      <alignment horizontal="center" vertical="center" wrapText="1"/>
    </xf>
    <xf numFmtId="171" fontId="26" fillId="0" borderId="6" xfId="88" applyNumberFormat="1" applyFont="1" applyBorder="1" applyAlignment="1">
      <alignment horizontal="center" vertical="center"/>
    </xf>
    <xf numFmtId="168" fontId="26" fillId="2" borderId="6" xfId="6" applyNumberFormat="1" applyFont="1" applyFill="1" applyBorder="1" applyAlignment="1">
      <alignment horizontal="center" vertical="center" wrapText="1"/>
    </xf>
    <xf numFmtId="0" fontId="26" fillId="2" borderId="6" xfId="6" applyFont="1" applyFill="1" applyBorder="1" applyAlignment="1">
      <alignment horizontal="center" vertical="center"/>
    </xf>
    <xf numFmtId="0" fontId="26" fillId="2" borderId="17" xfId="6" applyFont="1" applyFill="1" applyBorder="1" applyAlignment="1">
      <alignment horizontal="center" vertical="center"/>
    </xf>
    <xf numFmtId="1" fontId="26" fillId="0" borderId="5" xfId="6" applyNumberFormat="1" applyFont="1" applyBorder="1" applyAlignment="1">
      <alignment horizontal="center" vertical="center"/>
    </xf>
    <xf numFmtId="171" fontId="26" fillId="0" borderId="5" xfId="88" applyNumberFormat="1" applyFont="1" applyBorder="1" applyAlignment="1">
      <alignment horizontal="center" vertical="center" wrapText="1"/>
    </xf>
    <xf numFmtId="171" fontId="26" fillId="0" borderId="5" xfId="88" applyNumberFormat="1" applyFont="1" applyBorder="1" applyAlignment="1">
      <alignment horizontal="center" vertical="center"/>
    </xf>
    <xf numFmtId="168" fontId="26" fillId="0" borderId="7" xfId="6" applyNumberFormat="1" applyFont="1" applyBorder="1" applyAlignment="1">
      <alignment horizontal="center" vertical="center"/>
    </xf>
    <xf numFmtId="0" fontId="26" fillId="2" borderId="18" xfId="6" applyFont="1" applyFill="1" applyBorder="1" applyAlignment="1">
      <alignment horizontal="center" vertical="center"/>
    </xf>
    <xf numFmtId="168" fontId="26" fillId="0" borderId="9" xfId="6" applyNumberFormat="1" applyFont="1" applyBorder="1" applyAlignment="1">
      <alignment horizontal="center" vertical="center"/>
    </xf>
    <xf numFmtId="0" fontId="26" fillId="0" borderId="7" xfId="6" applyFont="1" applyBorder="1" applyAlignment="1">
      <alignment vertical="center" wrapText="1"/>
    </xf>
    <xf numFmtId="168" fontId="26" fillId="0" borderId="7" xfId="6" applyNumberFormat="1" applyFont="1" applyBorder="1" applyAlignment="1">
      <alignment vertical="center" wrapText="1"/>
    </xf>
    <xf numFmtId="168" fontId="26" fillId="0" borderId="11" xfId="6" applyNumberFormat="1" applyFont="1" applyBorder="1" applyAlignment="1">
      <alignment horizontal="center" vertical="center"/>
    </xf>
    <xf numFmtId="0" fontId="27" fillId="2" borderId="7" xfId="6" applyFont="1" applyFill="1" applyBorder="1" applyAlignment="1">
      <alignment vertical="center"/>
    </xf>
    <xf numFmtId="0" fontId="26" fillId="0" borderId="11" xfId="6" applyFont="1" applyBorder="1" applyAlignment="1">
      <alignment vertical="center" wrapText="1"/>
    </xf>
    <xf numFmtId="171" fontId="28" fillId="0" borderId="7" xfId="0" applyNumberFormat="1" applyFont="1" applyBorder="1" applyAlignment="1">
      <alignment vertical="center"/>
    </xf>
    <xf numFmtId="171" fontId="31" fillId="5" borderId="16" xfId="0" applyNumberFormat="1" applyFont="1" applyFill="1" applyBorder="1" applyAlignment="1">
      <alignment vertical="center"/>
    </xf>
    <xf numFmtId="171" fontId="28" fillId="0" borderId="7" xfId="0" applyNumberFormat="1" applyFont="1" applyBorder="1" applyAlignment="1">
      <alignment horizontal="center"/>
    </xf>
    <xf numFmtId="171" fontId="28" fillId="0" borderId="0" xfId="0" applyNumberFormat="1" applyFont="1" applyAlignment="1">
      <alignment horizontal="center"/>
    </xf>
    <xf numFmtId="168" fontId="31" fillId="5" borderId="15" xfId="0" applyNumberFormat="1" applyFont="1" applyFill="1" applyBorder="1" applyAlignment="1">
      <alignment horizontal="center" vertical="center"/>
    </xf>
    <xf numFmtId="171" fontId="28" fillId="0" borderId="0" xfId="0" applyNumberFormat="1" applyFont="1" applyAlignment="1">
      <alignment vertical="center"/>
    </xf>
    <xf numFmtId="171" fontId="28" fillId="0" borderId="4" xfId="0" applyNumberFormat="1" applyFont="1" applyBorder="1" applyAlignment="1">
      <alignment vertical="center"/>
    </xf>
    <xf numFmtId="171" fontId="31" fillId="5" borderId="15" xfId="0" applyNumberFormat="1" applyFont="1" applyFill="1" applyBorder="1" applyAlignment="1">
      <alignment vertical="center"/>
    </xf>
    <xf numFmtId="171" fontId="28" fillId="0" borderId="4" xfId="0" applyNumberFormat="1" applyFont="1" applyBorder="1" applyAlignment="1">
      <alignment horizontal="center"/>
    </xf>
    <xf numFmtId="171" fontId="26" fillId="0" borderId="7" xfId="88" applyNumberFormat="1" applyFont="1" applyBorder="1" applyAlignment="1">
      <alignment horizontal="center"/>
    </xf>
    <xf numFmtId="171" fontId="26" fillId="0" borderId="0" xfId="88" applyNumberFormat="1" applyFont="1" applyAlignment="1">
      <alignment horizontal="center"/>
    </xf>
    <xf numFmtId="168" fontId="24" fillId="0" borderId="6" xfId="17" applyNumberFormat="1" applyFont="1" applyFill="1" applyBorder="1" applyAlignment="1">
      <alignment horizontal="center"/>
    </xf>
    <xf numFmtId="168" fontId="24" fillId="0" borderId="7" xfId="17" applyNumberFormat="1" applyFont="1" applyFill="1" applyBorder="1" applyAlignment="1">
      <alignment horizontal="center"/>
    </xf>
    <xf numFmtId="168" fontId="28" fillId="0" borderId="2" xfId="0" applyNumberFormat="1" applyFont="1" applyBorder="1" applyAlignment="1">
      <alignment horizontal="center" vertical="center"/>
    </xf>
    <xf numFmtId="168" fontId="28" fillId="0" borderId="4" xfId="0" applyNumberFormat="1" applyFont="1" applyBorder="1" applyAlignment="1">
      <alignment horizontal="center" vertical="center"/>
    </xf>
    <xf numFmtId="1" fontId="26" fillId="0" borderId="6" xfId="12" applyNumberFormat="1" applyFont="1" applyBorder="1" applyAlignment="1">
      <alignment horizontal="center"/>
    </xf>
    <xf numFmtId="1" fontId="26" fillId="0" borderId="0" xfId="12" applyNumberFormat="1" applyFont="1" applyAlignment="1">
      <alignment horizontal="center"/>
    </xf>
    <xf numFmtId="1" fontId="27" fillId="2" borderId="14" xfId="5" applyNumberFormat="1" applyFont="1" applyFill="1" applyBorder="1" applyAlignment="1">
      <alignment horizontal="center"/>
    </xf>
    <xf numFmtId="1" fontId="27" fillId="2" borderId="15" xfId="5" applyNumberFormat="1" applyFont="1" applyFill="1" applyBorder="1" applyAlignment="1">
      <alignment horizontal="center"/>
    </xf>
    <xf numFmtId="171" fontId="27" fillId="2" borderId="16" xfId="88" applyNumberFormat="1" applyFont="1" applyFill="1" applyBorder="1" applyAlignment="1">
      <alignment horizontal="center"/>
    </xf>
    <xf numFmtId="1" fontId="29" fillId="2" borderId="15" xfId="5" applyNumberFormat="1" applyFont="1" applyFill="1" applyBorder="1" applyAlignment="1">
      <alignment horizontal="center"/>
    </xf>
    <xf numFmtId="171" fontId="29" fillId="2" borderId="15" xfId="88" applyNumberFormat="1" applyFont="1" applyFill="1" applyBorder="1" applyAlignment="1">
      <alignment horizontal="center"/>
    </xf>
    <xf numFmtId="168" fontId="29" fillId="2" borderId="14" xfId="17" applyNumberFormat="1" applyFont="1" applyFill="1" applyBorder="1" applyAlignment="1">
      <alignment horizontal="center"/>
    </xf>
    <xf numFmtId="168" fontId="29" fillId="2" borderId="16" xfId="17" applyNumberFormat="1" applyFont="1" applyFill="1" applyBorder="1" applyAlignment="1">
      <alignment horizontal="center"/>
    </xf>
    <xf numFmtId="171" fontId="28" fillId="0" borderId="3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168" fontId="28" fillId="0" borderId="3" xfId="0" applyNumberFormat="1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5" fillId="2" borderId="2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/>
    </xf>
    <xf numFmtId="0" fontId="25" fillId="2" borderId="9" xfId="1" applyFont="1" applyFill="1" applyBorder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25" fillId="3" borderId="14" xfId="1" applyFont="1" applyFill="1" applyBorder="1" applyAlignment="1">
      <alignment horizontal="center" vertical="center" wrapText="1"/>
    </xf>
    <xf numFmtId="0" fontId="25" fillId="3" borderId="15" xfId="1" applyFont="1" applyFill="1" applyBorder="1" applyAlignment="1">
      <alignment horizontal="center" vertical="center" wrapText="1"/>
    </xf>
    <xf numFmtId="0" fontId="25" fillId="3" borderId="16" xfId="1" applyFont="1" applyFill="1" applyBorder="1" applyAlignment="1">
      <alignment horizontal="center" vertical="center" wrapText="1"/>
    </xf>
    <xf numFmtId="168" fontId="5" fillId="0" borderId="0" xfId="1" applyNumberFormat="1" applyFont="1" applyAlignment="1">
      <alignment horizontal="center" vertical="center"/>
    </xf>
    <xf numFmtId="1" fontId="25" fillId="2" borderId="2" xfId="3" applyNumberFormat="1" applyFont="1" applyFill="1" applyBorder="1" applyAlignment="1">
      <alignment horizontal="center" vertical="center"/>
    </xf>
    <xf numFmtId="1" fontId="25" fillId="2" borderId="3" xfId="3" applyNumberFormat="1" applyFont="1" applyFill="1" applyBorder="1" applyAlignment="1">
      <alignment horizontal="center" vertical="center"/>
    </xf>
    <xf numFmtId="1" fontId="25" fillId="2" borderId="4" xfId="3" applyNumberFormat="1" applyFont="1" applyFill="1" applyBorder="1" applyAlignment="1">
      <alignment horizontal="center" vertical="center"/>
    </xf>
    <xf numFmtId="169" fontId="25" fillId="2" borderId="2" xfId="3" applyNumberFormat="1" applyFont="1" applyFill="1" applyBorder="1" applyAlignment="1">
      <alignment horizontal="center" vertical="center" wrapText="1"/>
    </xf>
    <xf numFmtId="169" fontId="25" fillId="2" borderId="6" xfId="3" applyNumberFormat="1" applyFont="1" applyFill="1" applyBorder="1" applyAlignment="1">
      <alignment horizontal="center" vertical="center" wrapText="1"/>
    </xf>
    <xf numFmtId="169" fontId="25" fillId="2" borderId="4" xfId="4" applyNumberFormat="1" applyFont="1" applyFill="1" applyBorder="1" applyAlignment="1">
      <alignment horizontal="center" vertical="center" wrapText="1"/>
    </xf>
    <xf numFmtId="169" fontId="25" fillId="2" borderId="7" xfId="4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/>
    </xf>
    <xf numFmtId="1" fontId="27" fillId="2" borderId="2" xfId="3" applyNumberFormat="1" applyFont="1" applyFill="1" applyBorder="1" applyAlignment="1">
      <alignment horizontal="center" vertical="center"/>
    </xf>
    <xf numFmtId="1" fontId="27" fillId="2" borderId="3" xfId="3" applyNumberFormat="1" applyFont="1" applyFill="1" applyBorder="1" applyAlignment="1">
      <alignment horizontal="center" vertical="center"/>
    </xf>
    <xf numFmtId="1" fontId="27" fillId="2" borderId="4" xfId="3" applyNumberFormat="1" applyFont="1" applyFill="1" applyBorder="1" applyAlignment="1">
      <alignment horizontal="center" vertical="center"/>
    </xf>
    <xf numFmtId="41" fontId="25" fillId="2" borderId="3" xfId="11" applyNumberFormat="1" applyFont="1" applyFill="1" applyBorder="1" applyAlignment="1">
      <alignment horizontal="center" vertical="center"/>
    </xf>
    <xf numFmtId="41" fontId="27" fillId="2" borderId="2" xfId="11" applyNumberFormat="1" applyFont="1" applyFill="1" applyBorder="1" applyAlignment="1">
      <alignment horizontal="center" vertical="center"/>
    </xf>
    <xf numFmtId="41" fontId="27" fillId="2" borderId="3" xfId="11" applyNumberFormat="1" applyFont="1" applyFill="1" applyBorder="1" applyAlignment="1">
      <alignment horizontal="center" vertical="center"/>
    </xf>
    <xf numFmtId="41" fontId="27" fillId="2" borderId="4" xfId="11" applyNumberFormat="1" applyFont="1" applyFill="1" applyBorder="1" applyAlignment="1">
      <alignment horizontal="center" vertical="center"/>
    </xf>
    <xf numFmtId="0" fontId="25" fillId="2" borderId="2" xfId="5" applyFont="1" applyFill="1" applyBorder="1" applyAlignment="1">
      <alignment horizontal="center" vertical="center"/>
    </xf>
    <xf numFmtId="0" fontId="25" fillId="2" borderId="6" xfId="5" applyFont="1" applyFill="1" applyBorder="1" applyAlignment="1">
      <alignment horizontal="center" vertical="center"/>
    </xf>
    <xf numFmtId="0" fontId="25" fillId="2" borderId="9" xfId="5" applyFont="1" applyFill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169" fontId="29" fillId="2" borderId="2" xfId="5" applyNumberFormat="1" applyFont="1" applyFill="1" applyBorder="1" applyAlignment="1">
      <alignment horizontal="center" vertical="center" wrapText="1"/>
    </xf>
    <xf numFmtId="169" fontId="29" fillId="2" borderId="6" xfId="5" applyNumberFormat="1" applyFont="1" applyFill="1" applyBorder="1" applyAlignment="1">
      <alignment horizontal="center" vertical="center" wrapText="1"/>
    </xf>
    <xf numFmtId="169" fontId="29" fillId="2" borderId="4" xfId="5" applyNumberFormat="1" applyFont="1" applyFill="1" applyBorder="1" applyAlignment="1">
      <alignment horizontal="center" vertical="center" wrapText="1"/>
    </xf>
    <xf numFmtId="169" fontId="29" fillId="2" borderId="7" xfId="5" applyNumberFormat="1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>
      <alignment horizontal="center" vertical="center"/>
    </xf>
    <xf numFmtId="0" fontId="25" fillId="2" borderId="9" xfId="2" applyFont="1" applyFill="1" applyBorder="1" applyAlignment="1">
      <alignment horizontal="center" vertical="center"/>
    </xf>
    <xf numFmtId="0" fontId="27" fillId="2" borderId="2" xfId="9" applyFont="1" applyFill="1" applyBorder="1" applyAlignment="1">
      <alignment horizontal="center" vertical="center"/>
    </xf>
    <xf numFmtId="0" fontId="27" fillId="2" borderId="6" xfId="9" applyFont="1" applyFill="1" applyBorder="1" applyAlignment="1">
      <alignment horizontal="center" vertical="center"/>
    </xf>
    <xf numFmtId="0" fontId="27" fillId="2" borderId="9" xfId="9" applyFont="1" applyFill="1" applyBorder="1" applyAlignment="1">
      <alignment horizontal="center" vertical="center"/>
    </xf>
    <xf numFmtId="41" fontId="25" fillId="2" borderId="2" xfId="11" applyNumberFormat="1" applyFont="1" applyFill="1" applyBorder="1" applyAlignment="1">
      <alignment horizontal="center" vertical="center"/>
    </xf>
    <xf numFmtId="41" fontId="25" fillId="2" borderId="4" xfId="11" applyNumberFormat="1" applyFont="1" applyFill="1" applyBorder="1" applyAlignment="1">
      <alignment horizontal="center" vertical="center"/>
    </xf>
    <xf numFmtId="168" fontId="15" fillId="0" borderId="0" xfId="1" applyNumberFormat="1" applyFont="1" applyAlignment="1">
      <alignment horizontal="center" vertical="center"/>
    </xf>
    <xf numFmtId="168" fontId="15" fillId="0" borderId="0" xfId="9" applyNumberFormat="1" applyFont="1" applyAlignment="1">
      <alignment horizontal="center" vertical="center"/>
    </xf>
    <xf numFmtId="169" fontId="27" fillId="2" borderId="3" xfId="9" applyNumberFormat="1" applyFont="1" applyFill="1" applyBorder="1" applyAlignment="1">
      <alignment horizontal="center" vertical="center" wrapText="1"/>
    </xf>
    <xf numFmtId="169" fontId="27" fillId="2" borderId="0" xfId="9" applyNumberFormat="1" applyFont="1" applyFill="1" applyAlignment="1">
      <alignment horizontal="center" vertical="center" wrapText="1"/>
    </xf>
    <xf numFmtId="169" fontId="27" fillId="2" borderId="4" xfId="9" applyNumberFormat="1" applyFont="1" applyFill="1" applyBorder="1" applyAlignment="1">
      <alignment horizontal="center" vertical="center" wrapText="1"/>
    </xf>
    <xf numFmtId="169" fontId="27" fillId="2" borderId="7" xfId="9" applyNumberFormat="1" applyFont="1" applyFill="1" applyBorder="1" applyAlignment="1">
      <alignment horizontal="center" vertical="center" wrapText="1"/>
    </xf>
    <xf numFmtId="169" fontId="27" fillId="2" borderId="2" xfId="9" applyNumberFormat="1" applyFont="1" applyFill="1" applyBorder="1" applyAlignment="1">
      <alignment horizontal="center" vertical="center" wrapText="1"/>
    </xf>
    <xf numFmtId="169" fontId="27" fillId="2" borderId="6" xfId="9" applyNumberFormat="1" applyFont="1" applyFill="1" applyBorder="1" applyAlignment="1">
      <alignment horizontal="center" vertical="center" wrapText="1"/>
    </xf>
    <xf numFmtId="0" fontId="25" fillId="2" borderId="2" xfId="6" applyFont="1" applyFill="1" applyBorder="1" applyAlignment="1">
      <alignment horizontal="center" vertical="center" wrapText="1"/>
    </xf>
    <xf numFmtId="0" fontId="25" fillId="2" borderId="6" xfId="6" applyFont="1" applyFill="1" applyBorder="1" applyAlignment="1">
      <alignment horizontal="center" vertical="center" wrapText="1"/>
    </xf>
    <xf numFmtId="0" fontId="25" fillId="2" borderId="9" xfId="6" applyFont="1" applyFill="1" applyBorder="1" applyAlignment="1">
      <alignment horizontal="center" vertical="center" wrapText="1"/>
    </xf>
    <xf numFmtId="168" fontId="5" fillId="0" borderId="0" xfId="6" applyNumberFormat="1" applyFont="1" applyAlignment="1">
      <alignment horizontal="center" vertical="center"/>
    </xf>
    <xf numFmtId="41" fontId="27" fillId="2" borderId="2" xfId="6" applyNumberFormat="1" applyFont="1" applyFill="1" applyBorder="1" applyAlignment="1">
      <alignment horizontal="center" vertical="center" wrapText="1"/>
    </xf>
    <xf numFmtId="41" fontId="27" fillId="2" borderId="3" xfId="6" applyNumberFormat="1" applyFont="1" applyFill="1" applyBorder="1" applyAlignment="1">
      <alignment horizontal="center" vertical="center" wrapText="1"/>
    </xf>
    <xf numFmtId="41" fontId="27" fillId="2" borderId="4" xfId="6" applyNumberFormat="1" applyFont="1" applyFill="1" applyBorder="1" applyAlignment="1">
      <alignment horizontal="center" vertical="center" wrapText="1"/>
    </xf>
    <xf numFmtId="41" fontId="25" fillId="2" borderId="3" xfId="6" applyNumberFormat="1" applyFont="1" applyFill="1" applyBorder="1" applyAlignment="1">
      <alignment horizontal="center" vertical="center" wrapText="1"/>
    </xf>
    <xf numFmtId="169" fontId="25" fillId="2" borderId="2" xfId="6" applyNumberFormat="1" applyFont="1" applyFill="1" applyBorder="1" applyAlignment="1">
      <alignment horizontal="center" vertical="center" wrapText="1"/>
    </xf>
    <xf numFmtId="169" fontId="25" fillId="2" borderId="6" xfId="6" applyNumberFormat="1" applyFont="1" applyFill="1" applyBorder="1" applyAlignment="1">
      <alignment horizontal="center" vertical="center" wrapText="1"/>
    </xf>
    <xf numFmtId="169" fontId="25" fillId="2" borderId="4" xfId="6" applyNumberFormat="1" applyFont="1" applyFill="1" applyBorder="1" applyAlignment="1">
      <alignment horizontal="center" vertical="center" wrapText="1"/>
    </xf>
    <xf numFmtId="169" fontId="25" fillId="2" borderId="7" xfId="6" applyNumberFormat="1" applyFont="1" applyFill="1" applyBorder="1" applyAlignment="1">
      <alignment horizontal="center" vertical="center" wrapText="1"/>
    </xf>
    <xf numFmtId="0" fontId="25" fillId="2" borderId="2" xfId="15" applyFont="1" applyFill="1" applyBorder="1" applyAlignment="1">
      <alignment horizontal="center" vertical="center" wrapText="1"/>
    </xf>
    <xf numFmtId="0" fontId="25" fillId="2" borderId="6" xfId="15" applyFont="1" applyFill="1" applyBorder="1" applyAlignment="1">
      <alignment horizontal="center" vertical="center" wrapText="1"/>
    </xf>
    <xf numFmtId="0" fontId="25" fillId="2" borderId="9" xfId="15" applyFont="1" applyFill="1" applyBorder="1" applyAlignment="1">
      <alignment horizontal="center" vertical="center" wrapText="1"/>
    </xf>
    <xf numFmtId="168" fontId="5" fillId="0" borderId="0" xfId="15" applyNumberFormat="1" applyFont="1" applyAlignment="1">
      <alignment horizontal="center" vertical="center"/>
    </xf>
    <xf numFmtId="41" fontId="27" fillId="2" borderId="2" xfId="15" applyNumberFormat="1" applyFont="1" applyFill="1" applyBorder="1" applyAlignment="1">
      <alignment horizontal="center" vertical="center"/>
    </xf>
    <xf numFmtId="41" fontId="27" fillId="2" borderId="3" xfId="15" applyNumberFormat="1" applyFont="1" applyFill="1" applyBorder="1" applyAlignment="1">
      <alignment horizontal="center" vertical="center"/>
    </xf>
    <xf numFmtId="41" fontId="27" fillId="2" borderId="4" xfId="15" applyNumberFormat="1" applyFont="1" applyFill="1" applyBorder="1" applyAlignment="1">
      <alignment horizontal="center" vertical="center"/>
    </xf>
    <xf numFmtId="41" fontId="25" fillId="2" borderId="3" xfId="15" applyNumberFormat="1" applyFont="1" applyFill="1" applyBorder="1" applyAlignment="1">
      <alignment horizontal="center" vertical="center"/>
    </xf>
    <xf numFmtId="168" fontId="25" fillId="2" borderId="2" xfId="17" applyNumberFormat="1" applyFont="1" applyFill="1" applyBorder="1" applyAlignment="1">
      <alignment horizontal="center" vertical="center" wrapText="1"/>
    </xf>
    <xf numFmtId="168" fontId="25" fillId="2" borderId="6" xfId="17" applyNumberFormat="1" applyFont="1" applyFill="1" applyBorder="1" applyAlignment="1">
      <alignment horizontal="center" vertical="center" wrapText="1"/>
    </xf>
    <xf numFmtId="168" fontId="25" fillId="2" borderId="4" xfId="17" applyNumberFormat="1" applyFont="1" applyFill="1" applyBorder="1" applyAlignment="1">
      <alignment horizontal="center" vertical="center" wrapText="1"/>
    </xf>
    <xf numFmtId="168" fontId="25" fillId="2" borderId="7" xfId="17" applyNumberFormat="1" applyFont="1" applyFill="1" applyBorder="1" applyAlignment="1">
      <alignment horizontal="center" vertical="center" wrapText="1"/>
    </xf>
    <xf numFmtId="0" fontId="24" fillId="4" borderId="0" xfId="1" applyFont="1" applyFill="1" applyAlignment="1">
      <alignment horizontal="center" vertical="center"/>
    </xf>
    <xf numFmtId="168" fontId="25" fillId="3" borderId="0" xfId="15" applyNumberFormat="1" applyFont="1" applyFill="1" applyAlignment="1">
      <alignment horizontal="center" vertical="center"/>
    </xf>
    <xf numFmtId="168" fontId="25" fillId="3" borderId="7" xfId="15" applyNumberFormat="1" applyFont="1" applyFill="1" applyBorder="1" applyAlignment="1">
      <alignment horizontal="center" vertical="center"/>
    </xf>
    <xf numFmtId="41" fontId="5" fillId="3" borderId="14" xfId="1" applyNumberFormat="1" applyFont="1" applyFill="1" applyBorder="1" applyAlignment="1">
      <alignment horizontal="center" vertical="center"/>
    </xf>
    <xf numFmtId="41" fontId="5" fillId="3" borderId="15" xfId="1" applyNumberFormat="1" applyFont="1" applyFill="1" applyBorder="1" applyAlignment="1">
      <alignment horizontal="center" vertical="center"/>
    </xf>
    <xf numFmtId="41" fontId="5" fillId="3" borderId="16" xfId="1" applyNumberFormat="1" applyFont="1" applyFill="1" applyBorder="1" applyAlignment="1">
      <alignment horizontal="center" vertical="center"/>
    </xf>
    <xf numFmtId="169" fontId="25" fillId="3" borderId="2" xfId="3" applyNumberFormat="1" applyFont="1" applyFill="1" applyBorder="1" applyAlignment="1">
      <alignment horizontal="center" vertical="center" wrapText="1"/>
    </xf>
    <xf numFmtId="169" fontId="25" fillId="3" borderId="6" xfId="3" applyNumberFormat="1" applyFont="1" applyFill="1" applyBorder="1" applyAlignment="1">
      <alignment horizontal="center" vertical="center" wrapText="1"/>
    </xf>
    <xf numFmtId="169" fontId="25" fillId="3" borderId="4" xfId="81" applyNumberFormat="1" applyFont="1" applyFill="1" applyBorder="1" applyAlignment="1">
      <alignment horizontal="center" vertical="center" wrapText="1"/>
    </xf>
    <xf numFmtId="169" fontId="25" fillId="3" borderId="7" xfId="81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</cellXfs>
  <cellStyles count="91">
    <cellStyle name="Comma [0] 2" xfId="21" xr:uid="{00000000-0005-0000-0000-000000000000}"/>
    <cellStyle name="Comma [0] 2 2" xfId="22" xr:uid="{00000000-0005-0000-0000-000001000000}"/>
    <cellStyle name="Comma [0]_SGTHEMES_SUR_Y3" xfId="3" xr:uid="{00000000-0005-0000-0000-000002000000}"/>
    <cellStyle name="Comma 2" xfId="23" xr:uid="{00000000-0005-0000-0000-000003000000}"/>
    <cellStyle name="Comma 3" xfId="24" xr:uid="{00000000-0005-0000-0000-000004000000}"/>
    <cellStyle name="Comma 4" xfId="25" xr:uid="{00000000-0005-0000-0000-000005000000}"/>
    <cellStyle name="Comma 5" xfId="82" xr:uid="{00000000-0005-0000-0000-000006000000}"/>
    <cellStyle name="Comma 6" xfId="84" xr:uid="{00000000-0005-0000-0000-000007000000}"/>
    <cellStyle name="Comma 7" xfId="87" xr:uid="{00000000-0005-0000-0000-000008000000}"/>
    <cellStyle name="Comma 8" xfId="85" xr:uid="{00000000-0005-0000-0000-000009000000}"/>
    <cellStyle name="Comma 9" xfId="86" xr:uid="{00000000-0005-0000-0000-00000A000000}"/>
    <cellStyle name="Currency" xfId="88" builtinId="4"/>
    <cellStyle name="Currency 2" xfId="13" xr:uid="{00000000-0005-0000-0000-00000B000000}"/>
    <cellStyle name="Currency 2 2" xfId="27" xr:uid="{00000000-0005-0000-0000-00000C000000}"/>
    <cellStyle name="Currency 2 2 2" xfId="28" xr:uid="{00000000-0005-0000-0000-00000D000000}"/>
    <cellStyle name="Currency 2 2 3" xfId="29" xr:uid="{00000000-0005-0000-0000-00000E000000}"/>
    <cellStyle name="Currency 2 3" xfId="30" xr:uid="{00000000-0005-0000-0000-00000F000000}"/>
    <cellStyle name="Currency 2 3 2" xfId="31" xr:uid="{00000000-0005-0000-0000-000010000000}"/>
    <cellStyle name="Currency 2 4" xfId="32" xr:uid="{00000000-0005-0000-0000-000011000000}"/>
    <cellStyle name="Currency 2 5" xfId="33" xr:uid="{00000000-0005-0000-0000-000012000000}"/>
    <cellStyle name="Currency 2 6" xfId="26" xr:uid="{00000000-0005-0000-0000-000013000000}"/>
    <cellStyle name="Currency 3" xfId="34" xr:uid="{00000000-0005-0000-0000-000014000000}"/>
    <cellStyle name="Currency 3 2" xfId="35" xr:uid="{00000000-0005-0000-0000-000015000000}"/>
    <cellStyle name="Currency 3 3" xfId="36" xr:uid="{00000000-0005-0000-0000-000016000000}"/>
    <cellStyle name="Currency 3 4" xfId="37" xr:uid="{00000000-0005-0000-0000-000017000000}"/>
    <cellStyle name="Currency 4" xfId="38" xr:uid="{00000000-0005-0000-0000-000018000000}"/>
    <cellStyle name="Currency 5" xfId="89" xr:uid="{CACB8FC7-CBED-4135-B926-89128A0D32CF}"/>
    <cellStyle name="Normal" xfId="0" builtinId="0"/>
    <cellStyle name="Normal 2" xfId="6" xr:uid="{00000000-0005-0000-0000-00001A000000}"/>
    <cellStyle name="Normal 2 2" xfId="40" xr:uid="{00000000-0005-0000-0000-00001B000000}"/>
    <cellStyle name="Normal 2 2 2" xfId="41" xr:uid="{00000000-0005-0000-0000-00001C000000}"/>
    <cellStyle name="Normal 2 2 2 2" xfId="42" xr:uid="{00000000-0005-0000-0000-00001D000000}"/>
    <cellStyle name="Normal 2 2 3" xfId="43" xr:uid="{00000000-0005-0000-0000-00001E000000}"/>
    <cellStyle name="Normal 2 2 4" xfId="44" xr:uid="{00000000-0005-0000-0000-00001F000000}"/>
    <cellStyle name="Normal 2 2 5" xfId="45" xr:uid="{00000000-0005-0000-0000-000020000000}"/>
    <cellStyle name="Normal 2 3" xfId="46" xr:uid="{00000000-0005-0000-0000-000021000000}"/>
    <cellStyle name="Normal 2 3 2" xfId="47" xr:uid="{00000000-0005-0000-0000-000022000000}"/>
    <cellStyle name="Normal 2 3 3" xfId="48" xr:uid="{00000000-0005-0000-0000-000023000000}"/>
    <cellStyle name="Normal 2 4" xfId="49" xr:uid="{00000000-0005-0000-0000-000024000000}"/>
    <cellStyle name="Normal 2 4 2" xfId="50" xr:uid="{00000000-0005-0000-0000-000025000000}"/>
    <cellStyle name="Normal 2 5" xfId="51" xr:uid="{00000000-0005-0000-0000-000026000000}"/>
    <cellStyle name="Normal 2 6" xfId="52" xr:uid="{00000000-0005-0000-0000-000027000000}"/>
    <cellStyle name="Normal 2 7" xfId="39" xr:uid="{00000000-0005-0000-0000-000028000000}"/>
    <cellStyle name="Normal 2 8" xfId="90" xr:uid="{D9A91712-41BA-40D2-BAF1-0227CC4C7589}"/>
    <cellStyle name="Normal 3" xfId="16" xr:uid="{00000000-0005-0000-0000-000029000000}"/>
    <cellStyle name="Normal 3 2" xfId="54" xr:uid="{00000000-0005-0000-0000-00002A000000}"/>
    <cellStyle name="Normal 3 2 2" xfId="55" xr:uid="{00000000-0005-0000-0000-00002B000000}"/>
    <cellStyle name="Normal 3 3" xfId="56" xr:uid="{00000000-0005-0000-0000-00002C000000}"/>
    <cellStyle name="Normal 3 4" xfId="53" xr:uid="{00000000-0005-0000-0000-00002D000000}"/>
    <cellStyle name="Normal 4" xfId="7" xr:uid="{00000000-0005-0000-0000-00002E000000}"/>
    <cellStyle name="Normal 4 2" xfId="19" xr:uid="{00000000-0005-0000-0000-00002F000000}"/>
    <cellStyle name="Normal 4 2 2" xfId="58" xr:uid="{00000000-0005-0000-0000-000030000000}"/>
    <cellStyle name="Normal 4 3" xfId="57" xr:uid="{00000000-0005-0000-0000-000031000000}"/>
    <cellStyle name="Normal 5" xfId="12" xr:uid="{00000000-0005-0000-0000-000032000000}"/>
    <cellStyle name="Normal 5 2" xfId="20" xr:uid="{00000000-0005-0000-0000-000033000000}"/>
    <cellStyle name="Normal 5 2 2" xfId="60" xr:uid="{00000000-0005-0000-0000-000034000000}"/>
    <cellStyle name="Normal 5 3" xfId="61" xr:uid="{00000000-0005-0000-0000-000035000000}"/>
    <cellStyle name="Normal 5 4" xfId="62" xr:uid="{00000000-0005-0000-0000-000036000000}"/>
    <cellStyle name="Normal 5 5" xfId="59" xr:uid="{00000000-0005-0000-0000-000037000000}"/>
    <cellStyle name="Normal 6" xfId="18" xr:uid="{00000000-0005-0000-0000-000038000000}"/>
    <cellStyle name="Normal 6 2" xfId="64" xr:uid="{00000000-0005-0000-0000-000039000000}"/>
    <cellStyle name="Normal 6 3" xfId="65" xr:uid="{00000000-0005-0000-0000-00003A000000}"/>
    <cellStyle name="Normal 6 4" xfId="63" xr:uid="{00000000-0005-0000-0000-00003B000000}"/>
    <cellStyle name="Normal 7" xfId="66" xr:uid="{00000000-0005-0000-0000-00003C000000}"/>
    <cellStyle name="Normal 7 2" xfId="67" xr:uid="{00000000-0005-0000-0000-00003D000000}"/>
    <cellStyle name="Normal 8" xfId="68" xr:uid="{00000000-0005-0000-0000-00003E000000}"/>
    <cellStyle name="Normal 9" xfId="69" xr:uid="{00000000-0005-0000-0000-00003F000000}"/>
    <cellStyle name="Normal_AREA_final2" xfId="11" xr:uid="{00000000-0005-0000-0000-000040000000}"/>
    <cellStyle name="Normal_DFAWARD" xfId="10" xr:uid="{00000000-0005-0000-0000-000041000000}"/>
    <cellStyle name="Normal_INSTITUTION_print4i_1999" xfId="8" xr:uid="{00000000-0005-0000-0000-000042000000}"/>
    <cellStyle name="Normal_S2CMTL" xfId="9" xr:uid="{00000000-0005-0000-0000-000043000000}"/>
    <cellStyle name="Normal_S2DISC" xfId="5" xr:uid="{00000000-0005-0000-0000-000044000000}"/>
    <cellStyle name="Normal_S2FLANG" xfId="15" xr:uid="{00000000-0005-0000-0000-000045000000}"/>
    <cellStyle name="Normal_S2GENDR" xfId="14" xr:uid="{00000000-0005-0000-0000-000046000000}"/>
    <cellStyle name="Normal_S3DISC" xfId="2" xr:uid="{00000000-0005-0000-0000-000047000000}"/>
    <cellStyle name="Normal_S3RANK" xfId="1" xr:uid="{00000000-0005-0000-0000-000048000000}"/>
    <cellStyle name="Percent" xfId="17" builtinId="5"/>
    <cellStyle name="Percent 2" xfId="4" xr:uid="{00000000-0005-0000-0000-00004A000000}"/>
    <cellStyle name="Percent 2 2" xfId="71" xr:uid="{00000000-0005-0000-0000-00004B000000}"/>
    <cellStyle name="Percent 2 2 2" xfId="72" xr:uid="{00000000-0005-0000-0000-00004C000000}"/>
    <cellStyle name="Percent 2 3" xfId="73" xr:uid="{00000000-0005-0000-0000-00004D000000}"/>
    <cellStyle name="Percent 2 3 2" xfId="74" xr:uid="{00000000-0005-0000-0000-00004E000000}"/>
    <cellStyle name="Percent 2 4" xfId="75" xr:uid="{00000000-0005-0000-0000-00004F000000}"/>
    <cellStyle name="Percent 2 5" xfId="70" xr:uid="{00000000-0005-0000-0000-000050000000}"/>
    <cellStyle name="Percent 3" xfId="76" xr:uid="{00000000-0005-0000-0000-000051000000}"/>
    <cellStyle name="Percent 3 2" xfId="77" xr:uid="{00000000-0005-0000-0000-000052000000}"/>
    <cellStyle name="Percent 4" xfId="78" xr:uid="{00000000-0005-0000-0000-000053000000}"/>
    <cellStyle name="Percent 4 2" xfId="79" xr:uid="{00000000-0005-0000-0000-000054000000}"/>
    <cellStyle name="Percent 4 3" xfId="80" xr:uid="{00000000-0005-0000-0000-000055000000}"/>
    <cellStyle name="Percent 5" xfId="81" xr:uid="{00000000-0005-0000-0000-000056000000}"/>
    <cellStyle name="Percent 6" xfId="83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5"/>
  <sheetViews>
    <sheetView tabSelected="1" workbookViewId="0">
      <selection activeCell="B20" sqref="B20"/>
    </sheetView>
  </sheetViews>
  <sheetFormatPr defaultRowHeight="16.5" x14ac:dyDescent="0.2"/>
  <cols>
    <col min="1" max="1" width="17.85546875" style="293" customWidth="1"/>
    <col min="2" max="2" width="128.7109375" style="169" bestFit="1" customWidth="1"/>
    <col min="3" max="254" width="9.140625" style="163"/>
    <col min="255" max="255" width="14.28515625" style="163" customWidth="1"/>
    <col min="256" max="256" width="1.42578125" style="163" customWidth="1"/>
    <col min="257" max="257" width="122.28515625" style="163" customWidth="1"/>
    <col min="258" max="258" width="1.42578125" style="163" customWidth="1"/>
    <col min="259" max="510" width="9.140625" style="163"/>
    <col min="511" max="511" width="14.28515625" style="163" customWidth="1"/>
    <col min="512" max="512" width="1.42578125" style="163" customWidth="1"/>
    <col min="513" max="513" width="122.28515625" style="163" customWidth="1"/>
    <col min="514" max="514" width="1.42578125" style="163" customWidth="1"/>
    <col min="515" max="766" width="9.140625" style="163"/>
    <col min="767" max="767" width="14.28515625" style="163" customWidth="1"/>
    <col min="768" max="768" width="1.42578125" style="163" customWidth="1"/>
    <col min="769" max="769" width="122.28515625" style="163" customWidth="1"/>
    <col min="770" max="770" width="1.42578125" style="163" customWidth="1"/>
    <col min="771" max="1022" width="9.140625" style="163"/>
    <col min="1023" max="1023" width="14.28515625" style="163" customWidth="1"/>
    <col min="1024" max="1024" width="1.42578125" style="163" customWidth="1"/>
    <col min="1025" max="1025" width="122.28515625" style="163" customWidth="1"/>
    <col min="1026" max="1026" width="1.42578125" style="163" customWidth="1"/>
    <col min="1027" max="1278" width="9.140625" style="163"/>
    <col min="1279" max="1279" width="14.28515625" style="163" customWidth="1"/>
    <col min="1280" max="1280" width="1.42578125" style="163" customWidth="1"/>
    <col min="1281" max="1281" width="122.28515625" style="163" customWidth="1"/>
    <col min="1282" max="1282" width="1.42578125" style="163" customWidth="1"/>
    <col min="1283" max="1534" width="9.140625" style="163"/>
    <col min="1535" max="1535" width="14.28515625" style="163" customWidth="1"/>
    <col min="1536" max="1536" width="1.42578125" style="163" customWidth="1"/>
    <col min="1537" max="1537" width="122.28515625" style="163" customWidth="1"/>
    <col min="1538" max="1538" width="1.42578125" style="163" customWidth="1"/>
    <col min="1539" max="1790" width="9.140625" style="163"/>
    <col min="1791" max="1791" width="14.28515625" style="163" customWidth="1"/>
    <col min="1792" max="1792" width="1.42578125" style="163" customWidth="1"/>
    <col min="1793" max="1793" width="122.28515625" style="163" customWidth="1"/>
    <col min="1794" max="1794" width="1.42578125" style="163" customWidth="1"/>
    <col min="1795" max="2046" width="9.140625" style="163"/>
    <col min="2047" max="2047" width="14.28515625" style="163" customWidth="1"/>
    <col min="2048" max="2048" width="1.42578125" style="163" customWidth="1"/>
    <col min="2049" max="2049" width="122.28515625" style="163" customWidth="1"/>
    <col min="2050" max="2050" width="1.42578125" style="163" customWidth="1"/>
    <col min="2051" max="2302" width="9.140625" style="163"/>
    <col min="2303" max="2303" width="14.28515625" style="163" customWidth="1"/>
    <col min="2304" max="2304" width="1.42578125" style="163" customWidth="1"/>
    <col min="2305" max="2305" width="122.28515625" style="163" customWidth="1"/>
    <col min="2306" max="2306" width="1.42578125" style="163" customWidth="1"/>
    <col min="2307" max="2558" width="9.140625" style="163"/>
    <col min="2559" max="2559" width="14.28515625" style="163" customWidth="1"/>
    <col min="2560" max="2560" width="1.42578125" style="163" customWidth="1"/>
    <col min="2561" max="2561" width="122.28515625" style="163" customWidth="1"/>
    <col min="2562" max="2562" width="1.42578125" style="163" customWidth="1"/>
    <col min="2563" max="2814" width="9.140625" style="163"/>
    <col min="2815" max="2815" width="14.28515625" style="163" customWidth="1"/>
    <col min="2816" max="2816" width="1.42578125" style="163" customWidth="1"/>
    <col min="2817" max="2817" width="122.28515625" style="163" customWidth="1"/>
    <col min="2818" max="2818" width="1.42578125" style="163" customWidth="1"/>
    <col min="2819" max="3070" width="9.140625" style="163"/>
    <col min="3071" max="3071" width="14.28515625" style="163" customWidth="1"/>
    <col min="3072" max="3072" width="1.42578125" style="163" customWidth="1"/>
    <col min="3073" max="3073" width="122.28515625" style="163" customWidth="1"/>
    <col min="3074" max="3074" width="1.42578125" style="163" customWidth="1"/>
    <col min="3075" max="3326" width="9.140625" style="163"/>
    <col min="3327" max="3327" width="14.28515625" style="163" customWidth="1"/>
    <col min="3328" max="3328" width="1.42578125" style="163" customWidth="1"/>
    <col min="3329" max="3329" width="122.28515625" style="163" customWidth="1"/>
    <col min="3330" max="3330" width="1.42578125" style="163" customWidth="1"/>
    <col min="3331" max="3582" width="9.140625" style="163"/>
    <col min="3583" max="3583" width="14.28515625" style="163" customWidth="1"/>
    <col min="3584" max="3584" width="1.42578125" style="163" customWidth="1"/>
    <col min="3585" max="3585" width="122.28515625" style="163" customWidth="1"/>
    <col min="3586" max="3586" width="1.42578125" style="163" customWidth="1"/>
    <col min="3587" max="3838" width="9.140625" style="163"/>
    <col min="3839" max="3839" width="14.28515625" style="163" customWidth="1"/>
    <col min="3840" max="3840" width="1.42578125" style="163" customWidth="1"/>
    <col min="3841" max="3841" width="122.28515625" style="163" customWidth="1"/>
    <col min="3842" max="3842" width="1.42578125" style="163" customWidth="1"/>
    <col min="3843" max="4094" width="9.140625" style="163"/>
    <col min="4095" max="4095" width="14.28515625" style="163" customWidth="1"/>
    <col min="4096" max="4096" width="1.42578125" style="163" customWidth="1"/>
    <col min="4097" max="4097" width="122.28515625" style="163" customWidth="1"/>
    <col min="4098" max="4098" width="1.42578125" style="163" customWidth="1"/>
    <col min="4099" max="4350" width="9.140625" style="163"/>
    <col min="4351" max="4351" width="14.28515625" style="163" customWidth="1"/>
    <col min="4352" max="4352" width="1.42578125" style="163" customWidth="1"/>
    <col min="4353" max="4353" width="122.28515625" style="163" customWidth="1"/>
    <col min="4354" max="4354" width="1.42578125" style="163" customWidth="1"/>
    <col min="4355" max="4606" width="9.140625" style="163"/>
    <col min="4607" max="4607" width="14.28515625" style="163" customWidth="1"/>
    <col min="4608" max="4608" width="1.42578125" style="163" customWidth="1"/>
    <col min="4609" max="4609" width="122.28515625" style="163" customWidth="1"/>
    <col min="4610" max="4610" width="1.42578125" style="163" customWidth="1"/>
    <col min="4611" max="4862" width="9.140625" style="163"/>
    <col min="4863" max="4863" width="14.28515625" style="163" customWidth="1"/>
    <col min="4864" max="4864" width="1.42578125" style="163" customWidth="1"/>
    <col min="4865" max="4865" width="122.28515625" style="163" customWidth="1"/>
    <col min="4866" max="4866" width="1.42578125" style="163" customWidth="1"/>
    <col min="4867" max="5118" width="9.140625" style="163"/>
    <col min="5119" max="5119" width="14.28515625" style="163" customWidth="1"/>
    <col min="5120" max="5120" width="1.42578125" style="163" customWidth="1"/>
    <col min="5121" max="5121" width="122.28515625" style="163" customWidth="1"/>
    <col min="5122" max="5122" width="1.42578125" style="163" customWidth="1"/>
    <col min="5123" max="5374" width="9.140625" style="163"/>
    <col min="5375" max="5375" width="14.28515625" style="163" customWidth="1"/>
    <col min="5376" max="5376" width="1.42578125" style="163" customWidth="1"/>
    <col min="5377" max="5377" width="122.28515625" style="163" customWidth="1"/>
    <col min="5378" max="5378" width="1.42578125" style="163" customWidth="1"/>
    <col min="5379" max="5630" width="9.140625" style="163"/>
    <col min="5631" max="5631" width="14.28515625" style="163" customWidth="1"/>
    <col min="5632" max="5632" width="1.42578125" style="163" customWidth="1"/>
    <col min="5633" max="5633" width="122.28515625" style="163" customWidth="1"/>
    <col min="5634" max="5634" width="1.42578125" style="163" customWidth="1"/>
    <col min="5635" max="5886" width="9.140625" style="163"/>
    <col min="5887" max="5887" width="14.28515625" style="163" customWidth="1"/>
    <col min="5888" max="5888" width="1.42578125" style="163" customWidth="1"/>
    <col min="5889" max="5889" width="122.28515625" style="163" customWidth="1"/>
    <col min="5890" max="5890" width="1.42578125" style="163" customWidth="1"/>
    <col min="5891" max="6142" width="9.140625" style="163"/>
    <col min="6143" max="6143" width="14.28515625" style="163" customWidth="1"/>
    <col min="6144" max="6144" width="1.42578125" style="163" customWidth="1"/>
    <col min="6145" max="6145" width="122.28515625" style="163" customWidth="1"/>
    <col min="6146" max="6146" width="1.42578125" style="163" customWidth="1"/>
    <col min="6147" max="6398" width="9.140625" style="163"/>
    <col min="6399" max="6399" width="14.28515625" style="163" customWidth="1"/>
    <col min="6400" max="6400" width="1.42578125" style="163" customWidth="1"/>
    <col min="6401" max="6401" width="122.28515625" style="163" customWidth="1"/>
    <col min="6402" max="6402" width="1.42578125" style="163" customWidth="1"/>
    <col min="6403" max="6654" width="9.140625" style="163"/>
    <col min="6655" max="6655" width="14.28515625" style="163" customWidth="1"/>
    <col min="6656" max="6656" width="1.42578125" style="163" customWidth="1"/>
    <col min="6657" max="6657" width="122.28515625" style="163" customWidth="1"/>
    <col min="6658" max="6658" width="1.42578125" style="163" customWidth="1"/>
    <col min="6659" max="6910" width="9.140625" style="163"/>
    <col min="6911" max="6911" width="14.28515625" style="163" customWidth="1"/>
    <col min="6912" max="6912" width="1.42578125" style="163" customWidth="1"/>
    <col min="6913" max="6913" width="122.28515625" style="163" customWidth="1"/>
    <col min="6914" max="6914" width="1.42578125" style="163" customWidth="1"/>
    <col min="6915" max="7166" width="9.140625" style="163"/>
    <col min="7167" max="7167" width="14.28515625" style="163" customWidth="1"/>
    <col min="7168" max="7168" width="1.42578125" style="163" customWidth="1"/>
    <col min="7169" max="7169" width="122.28515625" style="163" customWidth="1"/>
    <col min="7170" max="7170" width="1.42578125" style="163" customWidth="1"/>
    <col min="7171" max="7422" width="9.140625" style="163"/>
    <col min="7423" max="7423" width="14.28515625" style="163" customWidth="1"/>
    <col min="7424" max="7424" width="1.42578125" style="163" customWidth="1"/>
    <col min="7425" max="7425" width="122.28515625" style="163" customWidth="1"/>
    <col min="7426" max="7426" width="1.42578125" style="163" customWidth="1"/>
    <col min="7427" max="7678" width="9.140625" style="163"/>
    <col min="7679" max="7679" width="14.28515625" style="163" customWidth="1"/>
    <col min="7680" max="7680" width="1.42578125" style="163" customWidth="1"/>
    <col min="7681" max="7681" width="122.28515625" style="163" customWidth="1"/>
    <col min="7682" max="7682" width="1.42578125" style="163" customWidth="1"/>
    <col min="7683" max="7934" width="9.140625" style="163"/>
    <col min="7935" max="7935" width="14.28515625" style="163" customWidth="1"/>
    <col min="7936" max="7936" width="1.42578125" style="163" customWidth="1"/>
    <col min="7937" max="7937" width="122.28515625" style="163" customWidth="1"/>
    <col min="7938" max="7938" width="1.42578125" style="163" customWidth="1"/>
    <col min="7939" max="8190" width="9.140625" style="163"/>
    <col min="8191" max="8191" width="14.28515625" style="163" customWidth="1"/>
    <col min="8192" max="8192" width="1.42578125" style="163" customWidth="1"/>
    <col min="8193" max="8193" width="122.28515625" style="163" customWidth="1"/>
    <col min="8194" max="8194" width="1.42578125" style="163" customWidth="1"/>
    <col min="8195" max="8446" width="9.140625" style="163"/>
    <col min="8447" max="8447" width="14.28515625" style="163" customWidth="1"/>
    <col min="8448" max="8448" width="1.42578125" style="163" customWidth="1"/>
    <col min="8449" max="8449" width="122.28515625" style="163" customWidth="1"/>
    <col min="8450" max="8450" width="1.42578125" style="163" customWidth="1"/>
    <col min="8451" max="8702" width="9.140625" style="163"/>
    <col min="8703" max="8703" width="14.28515625" style="163" customWidth="1"/>
    <col min="8704" max="8704" width="1.42578125" style="163" customWidth="1"/>
    <col min="8705" max="8705" width="122.28515625" style="163" customWidth="1"/>
    <col min="8706" max="8706" width="1.42578125" style="163" customWidth="1"/>
    <col min="8707" max="8958" width="9.140625" style="163"/>
    <col min="8959" max="8959" width="14.28515625" style="163" customWidth="1"/>
    <col min="8960" max="8960" width="1.42578125" style="163" customWidth="1"/>
    <col min="8961" max="8961" width="122.28515625" style="163" customWidth="1"/>
    <col min="8962" max="8962" width="1.42578125" style="163" customWidth="1"/>
    <col min="8963" max="9214" width="9.140625" style="163"/>
    <col min="9215" max="9215" width="14.28515625" style="163" customWidth="1"/>
    <col min="9216" max="9216" width="1.42578125" style="163" customWidth="1"/>
    <col min="9217" max="9217" width="122.28515625" style="163" customWidth="1"/>
    <col min="9218" max="9218" width="1.42578125" style="163" customWidth="1"/>
    <col min="9219" max="9470" width="9.140625" style="163"/>
    <col min="9471" max="9471" width="14.28515625" style="163" customWidth="1"/>
    <col min="9472" max="9472" width="1.42578125" style="163" customWidth="1"/>
    <col min="9473" max="9473" width="122.28515625" style="163" customWidth="1"/>
    <col min="9474" max="9474" width="1.42578125" style="163" customWidth="1"/>
    <col min="9475" max="9726" width="9.140625" style="163"/>
    <col min="9727" max="9727" width="14.28515625" style="163" customWidth="1"/>
    <col min="9728" max="9728" width="1.42578125" style="163" customWidth="1"/>
    <col min="9729" max="9729" width="122.28515625" style="163" customWidth="1"/>
    <col min="9730" max="9730" width="1.42578125" style="163" customWidth="1"/>
    <col min="9731" max="9982" width="9.140625" style="163"/>
    <col min="9983" max="9983" width="14.28515625" style="163" customWidth="1"/>
    <col min="9984" max="9984" width="1.42578125" style="163" customWidth="1"/>
    <col min="9985" max="9985" width="122.28515625" style="163" customWidth="1"/>
    <col min="9986" max="9986" width="1.42578125" style="163" customWidth="1"/>
    <col min="9987" max="10238" width="9.140625" style="163"/>
    <col min="10239" max="10239" width="14.28515625" style="163" customWidth="1"/>
    <col min="10240" max="10240" width="1.42578125" style="163" customWidth="1"/>
    <col min="10241" max="10241" width="122.28515625" style="163" customWidth="1"/>
    <col min="10242" max="10242" width="1.42578125" style="163" customWidth="1"/>
    <col min="10243" max="10494" width="9.140625" style="163"/>
    <col min="10495" max="10495" width="14.28515625" style="163" customWidth="1"/>
    <col min="10496" max="10496" width="1.42578125" style="163" customWidth="1"/>
    <col min="10497" max="10497" width="122.28515625" style="163" customWidth="1"/>
    <col min="10498" max="10498" width="1.42578125" style="163" customWidth="1"/>
    <col min="10499" max="10750" width="9.140625" style="163"/>
    <col min="10751" max="10751" width="14.28515625" style="163" customWidth="1"/>
    <col min="10752" max="10752" width="1.42578125" style="163" customWidth="1"/>
    <col min="10753" max="10753" width="122.28515625" style="163" customWidth="1"/>
    <col min="10754" max="10754" width="1.42578125" style="163" customWidth="1"/>
    <col min="10755" max="11006" width="9.140625" style="163"/>
    <col min="11007" max="11007" width="14.28515625" style="163" customWidth="1"/>
    <col min="11008" max="11008" width="1.42578125" style="163" customWidth="1"/>
    <col min="11009" max="11009" width="122.28515625" style="163" customWidth="1"/>
    <col min="11010" max="11010" width="1.42578125" style="163" customWidth="1"/>
    <col min="11011" max="11262" width="9.140625" style="163"/>
    <col min="11263" max="11263" width="14.28515625" style="163" customWidth="1"/>
    <col min="11264" max="11264" width="1.42578125" style="163" customWidth="1"/>
    <col min="11265" max="11265" width="122.28515625" style="163" customWidth="1"/>
    <col min="11266" max="11266" width="1.42578125" style="163" customWidth="1"/>
    <col min="11267" max="11518" width="9.140625" style="163"/>
    <col min="11519" max="11519" width="14.28515625" style="163" customWidth="1"/>
    <col min="11520" max="11520" width="1.42578125" style="163" customWidth="1"/>
    <col min="11521" max="11521" width="122.28515625" style="163" customWidth="1"/>
    <col min="11522" max="11522" width="1.42578125" style="163" customWidth="1"/>
    <col min="11523" max="11774" width="9.140625" style="163"/>
    <col min="11775" max="11775" width="14.28515625" style="163" customWidth="1"/>
    <col min="11776" max="11776" width="1.42578125" style="163" customWidth="1"/>
    <col min="11777" max="11777" width="122.28515625" style="163" customWidth="1"/>
    <col min="11778" max="11778" width="1.42578125" style="163" customWidth="1"/>
    <col min="11779" max="12030" width="9.140625" style="163"/>
    <col min="12031" max="12031" width="14.28515625" style="163" customWidth="1"/>
    <col min="12032" max="12032" width="1.42578125" style="163" customWidth="1"/>
    <col min="12033" max="12033" width="122.28515625" style="163" customWidth="1"/>
    <col min="12034" max="12034" width="1.42578125" style="163" customWidth="1"/>
    <col min="12035" max="12286" width="9.140625" style="163"/>
    <col min="12287" max="12287" width="14.28515625" style="163" customWidth="1"/>
    <col min="12288" max="12288" width="1.42578125" style="163" customWidth="1"/>
    <col min="12289" max="12289" width="122.28515625" style="163" customWidth="1"/>
    <col min="12290" max="12290" width="1.42578125" style="163" customWidth="1"/>
    <col min="12291" max="12542" width="9.140625" style="163"/>
    <col min="12543" max="12543" width="14.28515625" style="163" customWidth="1"/>
    <col min="12544" max="12544" width="1.42578125" style="163" customWidth="1"/>
    <col min="12545" max="12545" width="122.28515625" style="163" customWidth="1"/>
    <col min="12546" max="12546" width="1.42578125" style="163" customWidth="1"/>
    <col min="12547" max="12798" width="9.140625" style="163"/>
    <col min="12799" max="12799" width="14.28515625" style="163" customWidth="1"/>
    <col min="12800" max="12800" width="1.42578125" style="163" customWidth="1"/>
    <col min="12801" max="12801" width="122.28515625" style="163" customWidth="1"/>
    <col min="12802" max="12802" width="1.42578125" style="163" customWidth="1"/>
    <col min="12803" max="13054" width="9.140625" style="163"/>
    <col min="13055" max="13055" width="14.28515625" style="163" customWidth="1"/>
    <col min="13056" max="13056" width="1.42578125" style="163" customWidth="1"/>
    <col min="13057" max="13057" width="122.28515625" style="163" customWidth="1"/>
    <col min="13058" max="13058" width="1.42578125" style="163" customWidth="1"/>
    <col min="13059" max="13310" width="9.140625" style="163"/>
    <col min="13311" max="13311" width="14.28515625" style="163" customWidth="1"/>
    <col min="13312" max="13312" width="1.42578125" style="163" customWidth="1"/>
    <col min="13313" max="13313" width="122.28515625" style="163" customWidth="1"/>
    <col min="13314" max="13314" width="1.42578125" style="163" customWidth="1"/>
    <col min="13315" max="13566" width="9.140625" style="163"/>
    <col min="13567" max="13567" width="14.28515625" style="163" customWidth="1"/>
    <col min="13568" max="13568" width="1.42578125" style="163" customWidth="1"/>
    <col min="13569" max="13569" width="122.28515625" style="163" customWidth="1"/>
    <col min="13570" max="13570" width="1.42578125" style="163" customWidth="1"/>
    <col min="13571" max="13822" width="9.140625" style="163"/>
    <col min="13823" max="13823" width="14.28515625" style="163" customWidth="1"/>
    <col min="13824" max="13824" width="1.42578125" style="163" customWidth="1"/>
    <col min="13825" max="13825" width="122.28515625" style="163" customWidth="1"/>
    <col min="13826" max="13826" width="1.42578125" style="163" customWidth="1"/>
    <col min="13827" max="14078" width="9.140625" style="163"/>
    <col min="14079" max="14079" width="14.28515625" style="163" customWidth="1"/>
    <col min="14080" max="14080" width="1.42578125" style="163" customWidth="1"/>
    <col min="14081" max="14081" width="122.28515625" style="163" customWidth="1"/>
    <col min="14082" max="14082" width="1.42578125" style="163" customWidth="1"/>
    <col min="14083" max="14334" width="9.140625" style="163"/>
    <col min="14335" max="14335" width="14.28515625" style="163" customWidth="1"/>
    <col min="14336" max="14336" width="1.42578125" style="163" customWidth="1"/>
    <col min="14337" max="14337" width="122.28515625" style="163" customWidth="1"/>
    <col min="14338" max="14338" width="1.42578125" style="163" customWidth="1"/>
    <col min="14339" max="14590" width="9.140625" style="163"/>
    <col min="14591" max="14591" width="14.28515625" style="163" customWidth="1"/>
    <col min="14592" max="14592" width="1.42578125" style="163" customWidth="1"/>
    <col min="14593" max="14593" width="122.28515625" style="163" customWidth="1"/>
    <col min="14594" max="14594" width="1.42578125" style="163" customWidth="1"/>
    <col min="14595" max="14846" width="9.140625" style="163"/>
    <col min="14847" max="14847" width="14.28515625" style="163" customWidth="1"/>
    <col min="14848" max="14848" width="1.42578125" style="163" customWidth="1"/>
    <col min="14849" max="14849" width="122.28515625" style="163" customWidth="1"/>
    <col min="14850" max="14850" width="1.42578125" style="163" customWidth="1"/>
    <col min="14851" max="15102" width="9.140625" style="163"/>
    <col min="15103" max="15103" width="14.28515625" style="163" customWidth="1"/>
    <col min="15104" max="15104" width="1.42578125" style="163" customWidth="1"/>
    <col min="15105" max="15105" width="122.28515625" style="163" customWidth="1"/>
    <col min="15106" max="15106" width="1.42578125" style="163" customWidth="1"/>
    <col min="15107" max="15358" width="9.140625" style="163"/>
    <col min="15359" max="15359" width="14.28515625" style="163" customWidth="1"/>
    <col min="15360" max="15360" width="1.42578125" style="163" customWidth="1"/>
    <col min="15361" max="15361" width="122.28515625" style="163" customWidth="1"/>
    <col min="15362" max="15362" width="1.42578125" style="163" customWidth="1"/>
    <col min="15363" max="15614" width="9.140625" style="163"/>
    <col min="15615" max="15615" width="14.28515625" style="163" customWidth="1"/>
    <col min="15616" max="15616" width="1.42578125" style="163" customWidth="1"/>
    <col min="15617" max="15617" width="122.28515625" style="163" customWidth="1"/>
    <col min="15618" max="15618" width="1.42578125" style="163" customWidth="1"/>
    <col min="15619" max="15870" width="9.140625" style="163"/>
    <col min="15871" max="15871" width="14.28515625" style="163" customWidth="1"/>
    <col min="15872" max="15872" width="1.42578125" style="163" customWidth="1"/>
    <col min="15873" max="15873" width="122.28515625" style="163" customWidth="1"/>
    <col min="15874" max="15874" width="1.42578125" style="163" customWidth="1"/>
    <col min="15875" max="16126" width="9.140625" style="163"/>
    <col min="16127" max="16127" width="14.28515625" style="163" customWidth="1"/>
    <col min="16128" max="16128" width="1.42578125" style="163" customWidth="1"/>
    <col min="16129" max="16129" width="122.28515625" style="163" customWidth="1"/>
    <col min="16130" max="16130" width="1.42578125" style="163" customWidth="1"/>
    <col min="16131" max="16384" width="9.140625" style="163"/>
  </cols>
  <sheetData>
    <row r="1" spans="1:2" ht="18" x14ac:dyDescent="0.2">
      <c r="A1" s="420" t="s">
        <v>0</v>
      </c>
      <c r="B1" s="420"/>
    </row>
    <row r="2" spans="1:2" s="79" customFormat="1" ht="18" x14ac:dyDescent="0.2">
      <c r="A2" s="421" t="s">
        <v>293</v>
      </c>
      <c r="B2" s="421"/>
    </row>
    <row r="3" spans="1:2" x14ac:dyDescent="0.2">
      <c r="A3" s="291"/>
    </row>
    <row r="4" spans="1:2" x14ac:dyDescent="0.2">
      <c r="A4" s="292" t="s">
        <v>1</v>
      </c>
      <c r="B4" s="292" t="s">
        <v>2</v>
      </c>
    </row>
    <row r="5" spans="1:2" x14ac:dyDescent="0.2">
      <c r="A5" s="181">
        <v>1</v>
      </c>
      <c r="B5" s="183" t="s">
        <v>3</v>
      </c>
    </row>
    <row r="6" spans="1:2" x14ac:dyDescent="0.2">
      <c r="A6" s="181">
        <v>2</v>
      </c>
      <c r="B6" s="183" t="s">
        <v>4</v>
      </c>
    </row>
    <row r="7" spans="1:2" x14ac:dyDescent="0.2">
      <c r="A7" s="181">
        <v>3</v>
      </c>
      <c r="B7" s="183" t="s">
        <v>5</v>
      </c>
    </row>
    <row r="8" spans="1:2" x14ac:dyDescent="0.2">
      <c r="A8" s="181">
        <v>4</v>
      </c>
      <c r="B8" s="183" t="s">
        <v>6</v>
      </c>
    </row>
    <row r="9" spans="1:2" x14ac:dyDescent="0.2">
      <c r="A9" s="181">
        <v>5</v>
      </c>
      <c r="B9" s="183" t="s">
        <v>7</v>
      </c>
    </row>
    <row r="10" spans="1:2" x14ac:dyDescent="0.2">
      <c r="A10" s="181">
        <v>6</v>
      </c>
      <c r="B10" s="183" t="s">
        <v>8</v>
      </c>
    </row>
    <row r="11" spans="1:2" x14ac:dyDescent="0.2">
      <c r="A11" s="181">
        <v>7</v>
      </c>
      <c r="B11" s="183" t="s">
        <v>10</v>
      </c>
    </row>
    <row r="12" spans="1:2" x14ac:dyDescent="0.2">
      <c r="A12" s="181">
        <v>8</v>
      </c>
      <c r="B12" s="183" t="s">
        <v>9</v>
      </c>
    </row>
    <row r="13" spans="1:2" x14ac:dyDescent="0.2">
      <c r="A13" s="182">
        <v>9</v>
      </c>
      <c r="B13" s="184" t="s">
        <v>11</v>
      </c>
    </row>
    <row r="15" spans="1:2" x14ac:dyDescent="0.2">
      <c r="A15" s="110" t="s">
        <v>290</v>
      </c>
    </row>
  </sheetData>
  <mergeCells count="2">
    <mergeCell ref="A1:B1"/>
    <mergeCell ref="A2:B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Q39"/>
  <sheetViews>
    <sheetView zoomScaleNormal="100" workbookViewId="0"/>
  </sheetViews>
  <sheetFormatPr defaultColWidth="9.140625" defaultRowHeight="16.5" x14ac:dyDescent="0.2"/>
  <cols>
    <col min="1" max="1" width="54" style="206" customWidth="1"/>
    <col min="2" max="9" width="15.7109375" style="206" customWidth="1"/>
    <col min="10" max="240" width="9.140625" style="206"/>
    <col min="241" max="241" width="53.28515625" style="206" customWidth="1"/>
    <col min="242" max="255" width="13.85546875" style="206" bestFit="1" customWidth="1"/>
    <col min="256" max="496" width="9.140625" style="206"/>
    <col min="497" max="497" width="53.28515625" style="206" customWidth="1"/>
    <col min="498" max="511" width="13.85546875" style="206" bestFit="1" customWidth="1"/>
    <col min="512" max="752" width="9.140625" style="206"/>
    <col min="753" max="753" width="53.28515625" style="206" customWidth="1"/>
    <col min="754" max="767" width="13.85546875" style="206" bestFit="1" customWidth="1"/>
    <col min="768" max="1008" width="9.140625" style="206"/>
    <col min="1009" max="1009" width="53.28515625" style="206" customWidth="1"/>
    <col min="1010" max="1023" width="13.85546875" style="206" bestFit="1" customWidth="1"/>
    <col min="1024" max="1264" width="9.140625" style="206"/>
    <col min="1265" max="1265" width="53.28515625" style="206" customWidth="1"/>
    <col min="1266" max="1279" width="13.85546875" style="206" bestFit="1" customWidth="1"/>
    <col min="1280" max="1520" width="9.140625" style="206"/>
    <col min="1521" max="1521" width="53.28515625" style="206" customWidth="1"/>
    <col min="1522" max="1535" width="13.85546875" style="206" bestFit="1" customWidth="1"/>
    <col min="1536" max="1776" width="9.140625" style="206"/>
    <col min="1777" max="1777" width="53.28515625" style="206" customWidth="1"/>
    <col min="1778" max="1791" width="13.85546875" style="206" bestFit="1" customWidth="1"/>
    <col min="1792" max="2032" width="9.140625" style="206"/>
    <col min="2033" max="2033" width="53.28515625" style="206" customWidth="1"/>
    <col min="2034" max="2047" width="13.85546875" style="206" bestFit="1" customWidth="1"/>
    <col min="2048" max="2288" width="9.140625" style="206"/>
    <col min="2289" max="2289" width="53.28515625" style="206" customWidth="1"/>
    <col min="2290" max="2303" width="13.85546875" style="206" bestFit="1" customWidth="1"/>
    <col min="2304" max="2544" width="9.140625" style="206"/>
    <col min="2545" max="2545" width="53.28515625" style="206" customWidth="1"/>
    <col min="2546" max="2559" width="13.85546875" style="206" bestFit="1" customWidth="1"/>
    <col min="2560" max="2800" width="9.140625" style="206"/>
    <col min="2801" max="2801" width="53.28515625" style="206" customWidth="1"/>
    <col min="2802" max="2815" width="13.85546875" style="206" bestFit="1" customWidth="1"/>
    <col min="2816" max="3056" width="9.140625" style="206"/>
    <col min="3057" max="3057" width="53.28515625" style="206" customWidth="1"/>
    <col min="3058" max="3071" width="13.85546875" style="206" bestFit="1" customWidth="1"/>
    <col min="3072" max="3312" width="9.140625" style="206"/>
    <col min="3313" max="3313" width="53.28515625" style="206" customWidth="1"/>
    <col min="3314" max="3327" width="13.85546875" style="206" bestFit="1" customWidth="1"/>
    <col min="3328" max="3568" width="9.140625" style="206"/>
    <col min="3569" max="3569" width="53.28515625" style="206" customWidth="1"/>
    <col min="3570" max="3583" width="13.85546875" style="206" bestFit="1" customWidth="1"/>
    <col min="3584" max="3824" width="9.140625" style="206"/>
    <col min="3825" max="3825" width="53.28515625" style="206" customWidth="1"/>
    <col min="3826" max="3839" width="13.85546875" style="206" bestFit="1" customWidth="1"/>
    <col min="3840" max="4080" width="9.140625" style="206"/>
    <col min="4081" max="4081" width="53.28515625" style="206" customWidth="1"/>
    <col min="4082" max="4095" width="13.85546875" style="206" bestFit="1" customWidth="1"/>
    <col min="4096" max="4336" width="9.140625" style="206"/>
    <col min="4337" max="4337" width="53.28515625" style="206" customWidth="1"/>
    <col min="4338" max="4351" width="13.85546875" style="206" bestFit="1" customWidth="1"/>
    <col min="4352" max="4592" width="9.140625" style="206"/>
    <col min="4593" max="4593" width="53.28515625" style="206" customWidth="1"/>
    <col min="4594" max="4607" width="13.85546875" style="206" bestFit="1" customWidth="1"/>
    <col min="4608" max="4848" width="9.140625" style="206"/>
    <col min="4849" max="4849" width="53.28515625" style="206" customWidth="1"/>
    <col min="4850" max="4863" width="13.85546875" style="206" bestFit="1" customWidth="1"/>
    <col min="4864" max="5104" width="9.140625" style="206"/>
    <col min="5105" max="5105" width="53.28515625" style="206" customWidth="1"/>
    <col min="5106" max="5119" width="13.85546875" style="206" bestFit="1" customWidth="1"/>
    <col min="5120" max="5360" width="9.140625" style="206"/>
    <col min="5361" max="5361" width="53.28515625" style="206" customWidth="1"/>
    <col min="5362" max="5375" width="13.85546875" style="206" bestFit="1" customWidth="1"/>
    <col min="5376" max="5616" width="9.140625" style="206"/>
    <col min="5617" max="5617" width="53.28515625" style="206" customWidth="1"/>
    <col min="5618" max="5631" width="13.85546875" style="206" bestFit="1" customWidth="1"/>
    <col min="5632" max="5872" width="9.140625" style="206"/>
    <col min="5873" max="5873" width="53.28515625" style="206" customWidth="1"/>
    <col min="5874" max="5887" width="13.85546875" style="206" bestFit="1" customWidth="1"/>
    <col min="5888" max="6128" width="9.140625" style="206"/>
    <col min="6129" max="6129" width="53.28515625" style="206" customWidth="1"/>
    <col min="6130" max="6143" width="13.85546875" style="206" bestFit="1" customWidth="1"/>
    <col min="6144" max="6384" width="9.140625" style="206"/>
    <col min="6385" max="6385" width="53.28515625" style="206" customWidth="1"/>
    <col min="6386" max="6399" width="13.85546875" style="206" bestFit="1" customWidth="1"/>
    <col min="6400" max="6640" width="9.140625" style="206"/>
    <col min="6641" max="6641" width="53.28515625" style="206" customWidth="1"/>
    <col min="6642" max="6655" width="13.85546875" style="206" bestFit="1" customWidth="1"/>
    <col min="6656" max="6896" width="9.140625" style="206"/>
    <col min="6897" max="6897" width="53.28515625" style="206" customWidth="1"/>
    <col min="6898" max="6911" width="13.85546875" style="206" bestFit="1" customWidth="1"/>
    <col min="6912" max="7152" width="9.140625" style="206"/>
    <col min="7153" max="7153" width="53.28515625" style="206" customWidth="1"/>
    <col min="7154" max="7167" width="13.85546875" style="206" bestFit="1" customWidth="1"/>
    <col min="7168" max="7408" width="9.140625" style="206"/>
    <col min="7409" max="7409" width="53.28515625" style="206" customWidth="1"/>
    <col min="7410" max="7423" width="13.85546875" style="206" bestFit="1" customWidth="1"/>
    <col min="7424" max="7664" width="9.140625" style="206"/>
    <col min="7665" max="7665" width="53.28515625" style="206" customWidth="1"/>
    <col min="7666" max="7679" width="13.85546875" style="206" bestFit="1" customWidth="1"/>
    <col min="7680" max="7920" width="9.140625" style="206"/>
    <col min="7921" max="7921" width="53.28515625" style="206" customWidth="1"/>
    <col min="7922" max="7935" width="13.85546875" style="206" bestFit="1" customWidth="1"/>
    <col min="7936" max="8176" width="9.140625" style="206"/>
    <col min="8177" max="8177" width="53.28515625" style="206" customWidth="1"/>
    <col min="8178" max="8191" width="13.85546875" style="206" bestFit="1" customWidth="1"/>
    <col min="8192" max="8432" width="9.140625" style="206"/>
    <col min="8433" max="8433" width="53.28515625" style="206" customWidth="1"/>
    <col min="8434" max="8447" width="13.85546875" style="206" bestFit="1" customWidth="1"/>
    <col min="8448" max="8688" width="9.140625" style="206"/>
    <col min="8689" max="8689" width="53.28515625" style="206" customWidth="1"/>
    <col min="8690" max="8703" width="13.85546875" style="206" bestFit="1" customWidth="1"/>
    <col min="8704" max="8944" width="9.140625" style="206"/>
    <col min="8945" max="8945" width="53.28515625" style="206" customWidth="1"/>
    <col min="8946" max="8959" width="13.85546875" style="206" bestFit="1" customWidth="1"/>
    <col min="8960" max="9200" width="9.140625" style="206"/>
    <col min="9201" max="9201" width="53.28515625" style="206" customWidth="1"/>
    <col min="9202" max="9215" width="13.85546875" style="206" bestFit="1" customWidth="1"/>
    <col min="9216" max="9456" width="9.140625" style="206"/>
    <col min="9457" max="9457" width="53.28515625" style="206" customWidth="1"/>
    <col min="9458" max="9471" width="13.85546875" style="206" bestFit="1" customWidth="1"/>
    <col min="9472" max="9712" width="9.140625" style="206"/>
    <col min="9713" max="9713" width="53.28515625" style="206" customWidth="1"/>
    <col min="9714" max="9727" width="13.85546875" style="206" bestFit="1" customWidth="1"/>
    <col min="9728" max="9968" width="9.140625" style="206"/>
    <col min="9969" max="9969" width="53.28515625" style="206" customWidth="1"/>
    <col min="9970" max="9983" width="13.85546875" style="206" bestFit="1" customWidth="1"/>
    <col min="9984" max="10224" width="9.140625" style="206"/>
    <col min="10225" max="10225" width="53.28515625" style="206" customWidth="1"/>
    <col min="10226" max="10239" width="13.85546875" style="206" bestFit="1" customWidth="1"/>
    <col min="10240" max="10480" width="9.140625" style="206"/>
    <col min="10481" max="10481" width="53.28515625" style="206" customWidth="1"/>
    <col min="10482" max="10495" width="13.85546875" style="206" bestFit="1" customWidth="1"/>
    <col min="10496" max="10736" width="9.140625" style="206"/>
    <col min="10737" max="10737" width="53.28515625" style="206" customWidth="1"/>
    <col min="10738" max="10751" width="13.85546875" style="206" bestFit="1" customWidth="1"/>
    <col min="10752" max="10992" width="9.140625" style="206"/>
    <col min="10993" max="10993" width="53.28515625" style="206" customWidth="1"/>
    <col min="10994" max="11007" width="13.85546875" style="206" bestFit="1" customWidth="1"/>
    <col min="11008" max="11248" width="9.140625" style="206"/>
    <col min="11249" max="11249" width="53.28515625" style="206" customWidth="1"/>
    <col min="11250" max="11263" width="13.85546875" style="206" bestFit="1" customWidth="1"/>
    <col min="11264" max="11504" width="9.140625" style="206"/>
    <col min="11505" max="11505" width="53.28515625" style="206" customWidth="1"/>
    <col min="11506" max="11519" width="13.85546875" style="206" bestFit="1" customWidth="1"/>
    <col min="11520" max="11760" width="9.140625" style="206"/>
    <col min="11761" max="11761" width="53.28515625" style="206" customWidth="1"/>
    <col min="11762" max="11775" width="13.85546875" style="206" bestFit="1" customWidth="1"/>
    <col min="11776" max="12016" width="9.140625" style="206"/>
    <col min="12017" max="12017" width="53.28515625" style="206" customWidth="1"/>
    <col min="12018" max="12031" width="13.85546875" style="206" bestFit="1" customWidth="1"/>
    <col min="12032" max="12272" width="9.140625" style="206"/>
    <col min="12273" max="12273" width="53.28515625" style="206" customWidth="1"/>
    <col min="12274" max="12287" width="13.85546875" style="206" bestFit="1" customWidth="1"/>
    <col min="12288" max="12528" width="9.140625" style="206"/>
    <col min="12529" max="12529" width="53.28515625" style="206" customWidth="1"/>
    <col min="12530" max="12543" width="13.85546875" style="206" bestFit="1" customWidth="1"/>
    <col min="12544" max="12784" width="9.140625" style="206"/>
    <col min="12785" max="12785" width="53.28515625" style="206" customWidth="1"/>
    <col min="12786" max="12799" width="13.85546875" style="206" bestFit="1" customWidth="1"/>
    <col min="12800" max="13040" width="9.140625" style="206"/>
    <col min="13041" max="13041" width="53.28515625" style="206" customWidth="1"/>
    <col min="13042" max="13055" width="13.85546875" style="206" bestFit="1" customWidth="1"/>
    <col min="13056" max="13296" width="9.140625" style="206"/>
    <col min="13297" max="13297" width="53.28515625" style="206" customWidth="1"/>
    <col min="13298" max="13311" width="13.85546875" style="206" bestFit="1" customWidth="1"/>
    <col min="13312" max="13552" width="9.140625" style="206"/>
    <col min="13553" max="13553" width="53.28515625" style="206" customWidth="1"/>
    <col min="13554" max="13567" width="13.85546875" style="206" bestFit="1" customWidth="1"/>
    <col min="13568" max="13808" width="9.140625" style="206"/>
    <col min="13809" max="13809" width="53.28515625" style="206" customWidth="1"/>
    <col min="13810" max="13823" width="13.85546875" style="206" bestFit="1" customWidth="1"/>
    <col min="13824" max="14064" width="9.140625" style="206"/>
    <col min="14065" max="14065" width="53.28515625" style="206" customWidth="1"/>
    <col min="14066" max="14079" width="13.85546875" style="206" bestFit="1" customWidth="1"/>
    <col min="14080" max="14320" width="9.140625" style="206"/>
    <col min="14321" max="14321" width="53.28515625" style="206" customWidth="1"/>
    <col min="14322" max="14335" width="13.85546875" style="206" bestFit="1" customWidth="1"/>
    <col min="14336" max="14576" width="9.140625" style="206"/>
    <col min="14577" max="14577" width="53.28515625" style="206" customWidth="1"/>
    <col min="14578" max="14591" width="13.85546875" style="206" bestFit="1" customWidth="1"/>
    <col min="14592" max="14832" width="9.140625" style="206"/>
    <col min="14833" max="14833" width="53.28515625" style="206" customWidth="1"/>
    <col min="14834" max="14847" width="13.85546875" style="206" bestFit="1" customWidth="1"/>
    <col min="14848" max="15088" width="9.140625" style="206"/>
    <col min="15089" max="15089" width="53.28515625" style="206" customWidth="1"/>
    <col min="15090" max="15103" width="13.85546875" style="206" bestFit="1" customWidth="1"/>
    <col min="15104" max="15344" width="9.140625" style="206"/>
    <col min="15345" max="15345" width="53.28515625" style="206" customWidth="1"/>
    <col min="15346" max="15359" width="13.85546875" style="206" bestFit="1" customWidth="1"/>
    <col min="15360" max="15600" width="9.140625" style="206"/>
    <col min="15601" max="15601" width="53.28515625" style="206" customWidth="1"/>
    <col min="15602" max="15615" width="13.85546875" style="206" bestFit="1" customWidth="1"/>
    <col min="15616" max="15856" width="9.140625" style="206"/>
    <col min="15857" max="15857" width="53.28515625" style="206" customWidth="1"/>
    <col min="15858" max="15871" width="13.85546875" style="206" bestFit="1" customWidth="1"/>
    <col min="15872" max="16112" width="9.140625" style="206"/>
    <col min="16113" max="16113" width="53.28515625" style="206" customWidth="1"/>
    <col min="16114" max="16127" width="13.85546875" style="206" bestFit="1" customWidth="1"/>
    <col min="16128" max="16384" width="9.140625" style="206"/>
  </cols>
  <sheetData>
    <row r="3" spans="1:17" s="216" customFormat="1" ht="18" x14ac:dyDescent="0.2">
      <c r="A3" s="461" t="s">
        <v>251</v>
      </c>
      <c r="B3" s="461"/>
      <c r="C3" s="461"/>
      <c r="D3" s="461"/>
      <c r="E3" s="461"/>
      <c r="F3" s="461"/>
      <c r="G3" s="461"/>
      <c r="H3" s="461"/>
      <c r="I3" s="461"/>
    </row>
    <row r="4" spans="1:17" s="217" customFormat="1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17" s="218" customFormat="1" ht="18" x14ac:dyDescent="0.2">
      <c r="A5" s="461" t="s">
        <v>11</v>
      </c>
      <c r="B5" s="461"/>
      <c r="C5" s="461"/>
      <c r="D5" s="461"/>
      <c r="E5" s="461"/>
      <c r="F5" s="461"/>
      <c r="G5" s="461"/>
      <c r="H5" s="461"/>
      <c r="I5" s="461"/>
    </row>
    <row r="6" spans="1:17" x14ac:dyDescent="0.2">
      <c r="A6" s="207"/>
      <c r="B6" s="208"/>
      <c r="C6" s="208"/>
    </row>
    <row r="7" spans="1:17" x14ac:dyDescent="0.2">
      <c r="A7" s="365" t="s">
        <v>252</v>
      </c>
      <c r="B7" s="366" t="s">
        <v>253</v>
      </c>
      <c r="C7" s="366" t="s">
        <v>254</v>
      </c>
      <c r="D7" s="366" t="s">
        <v>255</v>
      </c>
      <c r="E7" s="366" t="s">
        <v>256</v>
      </c>
      <c r="F7" s="366" t="s">
        <v>257</v>
      </c>
      <c r="G7" s="366" t="s">
        <v>258</v>
      </c>
      <c r="H7" s="366" t="s">
        <v>259</v>
      </c>
      <c r="I7" s="366" t="s">
        <v>292</v>
      </c>
    </row>
    <row r="8" spans="1:17" x14ac:dyDescent="0.2">
      <c r="A8" s="127" t="s">
        <v>260</v>
      </c>
      <c r="B8" s="31">
        <v>1703</v>
      </c>
      <c r="C8" s="382">
        <v>1514</v>
      </c>
      <c r="D8" s="31">
        <v>1536</v>
      </c>
      <c r="E8" s="382">
        <v>1365</v>
      </c>
      <c r="F8" s="32">
        <v>1425</v>
      </c>
      <c r="G8" s="382">
        <v>1213</v>
      </c>
      <c r="H8" s="32">
        <v>1084</v>
      </c>
      <c r="I8" s="382">
        <v>1145</v>
      </c>
    </row>
    <row r="9" spans="1:17" s="209" customFormat="1" x14ac:dyDescent="0.2">
      <c r="A9" s="127" t="s">
        <v>261</v>
      </c>
      <c r="B9" s="31">
        <v>529</v>
      </c>
      <c r="C9" s="382">
        <v>605</v>
      </c>
      <c r="D9" s="31">
        <v>727</v>
      </c>
      <c r="E9" s="382">
        <v>619</v>
      </c>
      <c r="F9" s="32">
        <v>580</v>
      </c>
      <c r="G9" s="382">
        <v>637</v>
      </c>
      <c r="H9" s="32">
        <v>560</v>
      </c>
      <c r="I9" s="382">
        <v>510</v>
      </c>
    </row>
    <row r="10" spans="1:17" ht="33" x14ac:dyDescent="0.2">
      <c r="A10" s="127" t="s">
        <v>262</v>
      </c>
      <c r="B10" s="31">
        <v>317</v>
      </c>
      <c r="C10" s="382">
        <v>157</v>
      </c>
      <c r="D10" s="31">
        <v>266</v>
      </c>
      <c r="E10" s="382">
        <v>268</v>
      </c>
      <c r="F10" s="32">
        <v>351</v>
      </c>
      <c r="G10" s="382">
        <v>170</v>
      </c>
      <c r="H10" s="367">
        <v>264</v>
      </c>
      <c r="I10" s="382">
        <v>347</v>
      </c>
    </row>
    <row r="11" spans="1:17" x14ac:dyDescent="0.2">
      <c r="A11" s="212" t="s">
        <v>263</v>
      </c>
      <c r="B11" s="376">
        <v>0.31062830299471522</v>
      </c>
      <c r="C11" s="210">
        <v>0.39960369881109642</v>
      </c>
      <c r="D11" s="376">
        <v>0.47330729166666674</v>
      </c>
      <c r="E11" s="210">
        <v>0.45347985347985348</v>
      </c>
      <c r="F11" s="368">
        <v>0.40701754385964911</v>
      </c>
      <c r="G11" s="210">
        <v>0.52514427040395717</v>
      </c>
      <c r="H11" s="368">
        <v>0.51660516605166096</v>
      </c>
      <c r="I11" s="210">
        <v>0.44541484716157204</v>
      </c>
      <c r="O11" s="209"/>
      <c r="P11" s="209"/>
      <c r="Q11" s="209"/>
    </row>
    <row r="12" spans="1:17" x14ac:dyDescent="0.2">
      <c r="A12" s="127" t="s">
        <v>264</v>
      </c>
      <c r="B12" s="31">
        <f>B10+B9</f>
        <v>846</v>
      </c>
      <c r="C12" s="382">
        <f>C10+C9</f>
        <v>762</v>
      </c>
      <c r="D12" s="31">
        <f>D10+D9</f>
        <v>993</v>
      </c>
      <c r="E12" s="382">
        <f>E10+E9</f>
        <v>887</v>
      </c>
      <c r="F12" s="32">
        <f>F10+F9</f>
        <v>931</v>
      </c>
      <c r="G12" s="382">
        <f>G9+G10</f>
        <v>807</v>
      </c>
      <c r="H12" s="32">
        <f>SUM(H9:H10)</f>
        <v>824</v>
      </c>
      <c r="I12" s="382">
        <v>857</v>
      </c>
    </row>
    <row r="13" spans="1:17" x14ac:dyDescent="0.2">
      <c r="A13" s="127" t="s">
        <v>265</v>
      </c>
      <c r="B13" s="376">
        <v>0.49677040516735166</v>
      </c>
      <c r="C13" s="210">
        <v>0.50330250990752967</v>
      </c>
      <c r="D13" s="376">
        <v>0.646484375</v>
      </c>
      <c r="E13" s="210">
        <v>0.64981684981684973</v>
      </c>
      <c r="F13" s="368">
        <v>0.65333333333333299</v>
      </c>
      <c r="G13" s="210">
        <f>G12/G8</f>
        <v>0.66529266281945587</v>
      </c>
      <c r="H13" s="368">
        <f>H12/H8</f>
        <v>0.76014760147601479</v>
      </c>
      <c r="I13" s="210">
        <v>0.74847161572052401</v>
      </c>
    </row>
    <row r="14" spans="1:17" x14ac:dyDescent="0.2">
      <c r="A14" s="127" t="s">
        <v>266</v>
      </c>
      <c r="B14" s="377">
        <v>334831455</v>
      </c>
      <c r="C14" s="383">
        <v>294935519</v>
      </c>
      <c r="D14" s="377">
        <v>260881224</v>
      </c>
      <c r="E14" s="383">
        <v>240476585</v>
      </c>
      <c r="F14" s="369">
        <v>263695102</v>
      </c>
      <c r="G14" s="383">
        <v>224744976</v>
      </c>
      <c r="H14" s="369">
        <v>210915050</v>
      </c>
      <c r="I14" s="383">
        <v>233136322</v>
      </c>
    </row>
    <row r="15" spans="1:17" x14ac:dyDescent="0.2">
      <c r="A15" s="127" t="s">
        <v>267</v>
      </c>
      <c r="B15" s="377">
        <v>80060232</v>
      </c>
      <c r="C15" s="383">
        <v>92786355</v>
      </c>
      <c r="D15" s="377">
        <v>101663040</v>
      </c>
      <c r="E15" s="383">
        <v>89677557</v>
      </c>
      <c r="F15" s="369">
        <v>91683104</v>
      </c>
      <c r="G15" s="383">
        <v>104001032</v>
      </c>
      <c r="H15" s="369">
        <v>96443015</v>
      </c>
      <c r="I15" s="383">
        <v>89470021</v>
      </c>
    </row>
    <row r="16" spans="1:17" s="209" customFormat="1" x14ac:dyDescent="0.2">
      <c r="A16" s="127" t="s">
        <v>268</v>
      </c>
      <c r="B16" s="378">
        <f>B14/B8</f>
        <v>196612.71579565472</v>
      </c>
      <c r="C16" s="384">
        <f t="shared" ref="B16:H17" si="0">C14/C8</f>
        <v>194805.49471598415</v>
      </c>
      <c r="D16" s="378">
        <f t="shared" si="0"/>
        <v>169844.546875</v>
      </c>
      <c r="E16" s="384">
        <f t="shared" si="0"/>
        <v>176173.32234432234</v>
      </c>
      <c r="F16" s="52">
        <f t="shared" si="0"/>
        <v>185049.19438596492</v>
      </c>
      <c r="G16" s="384">
        <f t="shared" si="0"/>
        <v>185280.27699917561</v>
      </c>
      <c r="H16" s="52">
        <f t="shared" si="0"/>
        <v>194571.07933579336</v>
      </c>
      <c r="I16" s="384">
        <v>203612.50829694324</v>
      </c>
    </row>
    <row r="17" spans="1:9" x14ac:dyDescent="0.2">
      <c r="A17" s="127" t="s">
        <v>269</v>
      </c>
      <c r="B17" s="378">
        <f t="shared" si="0"/>
        <v>151342.59357277883</v>
      </c>
      <c r="C17" s="384">
        <f t="shared" si="0"/>
        <v>153365.87603305784</v>
      </c>
      <c r="D17" s="378">
        <f t="shared" si="0"/>
        <v>139839.11966987621</v>
      </c>
      <c r="E17" s="384">
        <f t="shared" si="0"/>
        <v>144874.8901453958</v>
      </c>
      <c r="F17" s="52">
        <f t="shared" si="0"/>
        <v>158074.31724137932</v>
      </c>
      <c r="G17" s="384">
        <f t="shared" si="0"/>
        <v>163266.92621664051</v>
      </c>
      <c r="H17" s="52">
        <f t="shared" si="0"/>
        <v>172219.66964285713</v>
      </c>
      <c r="I17" s="384">
        <v>78139.756331877725</v>
      </c>
    </row>
    <row r="18" spans="1:9" x14ac:dyDescent="0.2">
      <c r="A18" s="212" t="s">
        <v>270</v>
      </c>
      <c r="B18" s="376">
        <v>0.23910606606538803</v>
      </c>
      <c r="C18" s="210">
        <v>0.31459878184424439</v>
      </c>
      <c r="D18" s="376">
        <v>0.38969090393412137</v>
      </c>
      <c r="E18" s="210">
        <v>0.3729159618596547</v>
      </c>
      <c r="F18" s="368">
        <v>0.34768603324304498</v>
      </c>
      <c r="G18" s="210">
        <v>0.46275130973339312</v>
      </c>
      <c r="H18" s="368">
        <v>0.45725999638242998</v>
      </c>
      <c r="I18" s="210">
        <v>0.38376697475736965</v>
      </c>
    </row>
    <row r="19" spans="1:9" x14ac:dyDescent="0.2">
      <c r="A19" s="375" t="s">
        <v>271</v>
      </c>
      <c r="B19" s="379"/>
      <c r="C19" s="372"/>
      <c r="D19" s="379"/>
      <c r="E19" s="372"/>
      <c r="F19" s="370"/>
      <c r="G19" s="372"/>
      <c r="H19" s="370"/>
      <c r="I19" s="372"/>
    </row>
    <row r="20" spans="1:9" s="209" customFormat="1" x14ac:dyDescent="0.2">
      <c r="A20" s="127" t="s">
        <v>266</v>
      </c>
      <c r="B20" s="377">
        <v>100534407</v>
      </c>
      <c r="C20" s="383">
        <v>117078912</v>
      </c>
      <c r="D20" s="377">
        <v>116197414</v>
      </c>
      <c r="E20" s="383">
        <v>101624564</v>
      </c>
      <c r="F20" s="369">
        <v>100740699</v>
      </c>
      <c r="G20" s="383">
        <v>114137806</v>
      </c>
      <c r="H20" s="369">
        <v>106434632</v>
      </c>
      <c r="I20" s="383">
        <v>203612.50829694324</v>
      </c>
    </row>
    <row r="21" spans="1:9" x14ac:dyDescent="0.2">
      <c r="A21" s="127" t="s">
        <v>267</v>
      </c>
      <c r="B21" s="377">
        <v>80060232</v>
      </c>
      <c r="C21" s="383">
        <v>92786355</v>
      </c>
      <c r="D21" s="377">
        <f>D15</f>
        <v>101663040</v>
      </c>
      <c r="E21" s="383">
        <f>E15</f>
        <v>89677557</v>
      </c>
      <c r="F21" s="369">
        <f>F15</f>
        <v>91683104</v>
      </c>
      <c r="G21" s="383">
        <v>104001032</v>
      </c>
      <c r="H21" s="369">
        <v>96443015</v>
      </c>
      <c r="I21" s="383">
        <v>78139.756331877725</v>
      </c>
    </row>
    <row r="22" spans="1:9" x14ac:dyDescent="0.2">
      <c r="A22" s="212" t="s">
        <v>270</v>
      </c>
      <c r="B22" s="376">
        <v>0.79634658808899128</v>
      </c>
      <c r="C22" s="210">
        <v>0.79251125087325713</v>
      </c>
      <c r="D22" s="376">
        <v>0.87491654504462557</v>
      </c>
      <c r="E22" s="210">
        <v>0.88243977115611538</v>
      </c>
      <c r="F22" s="368">
        <v>0.91009001237920728</v>
      </c>
      <c r="G22" s="210">
        <v>0.91118828760384618</v>
      </c>
      <c r="H22" s="368">
        <v>0.9061243806433229</v>
      </c>
      <c r="I22" s="210">
        <v>0.38376697475736965</v>
      </c>
    </row>
    <row r="23" spans="1:9" x14ac:dyDescent="0.2">
      <c r="A23" s="375" t="s">
        <v>232</v>
      </c>
      <c r="B23" s="380"/>
      <c r="C23" s="373"/>
      <c r="D23" s="380"/>
      <c r="E23" s="373"/>
      <c r="F23" s="371"/>
      <c r="G23" s="373"/>
      <c r="H23" s="371"/>
      <c r="I23" s="373"/>
    </row>
    <row r="24" spans="1:9" x14ac:dyDescent="0.2">
      <c r="A24" s="388" t="s">
        <v>260</v>
      </c>
      <c r="B24" s="32">
        <v>1438</v>
      </c>
      <c r="C24" s="382">
        <v>1278</v>
      </c>
      <c r="D24" s="31">
        <v>1321</v>
      </c>
      <c r="E24" s="382">
        <v>1176</v>
      </c>
      <c r="F24" s="32">
        <v>1253</v>
      </c>
      <c r="G24" s="382">
        <v>1062</v>
      </c>
      <c r="H24" s="32">
        <v>944</v>
      </c>
      <c r="I24" s="382">
        <v>998</v>
      </c>
    </row>
    <row r="25" spans="1:9" x14ac:dyDescent="0.2">
      <c r="A25" s="388" t="s">
        <v>261</v>
      </c>
      <c r="B25" s="32">
        <v>456</v>
      </c>
      <c r="C25" s="382">
        <v>508</v>
      </c>
      <c r="D25" s="31">
        <v>621</v>
      </c>
      <c r="E25" s="382">
        <v>544</v>
      </c>
      <c r="F25" s="32">
        <v>519</v>
      </c>
      <c r="G25" s="382">
        <v>554</v>
      </c>
      <c r="H25" s="32">
        <v>486</v>
      </c>
      <c r="I25" s="382">
        <v>444</v>
      </c>
    </row>
    <row r="26" spans="1:9" x14ac:dyDescent="0.2">
      <c r="A26" s="389" t="s">
        <v>263</v>
      </c>
      <c r="B26" s="368">
        <v>0.31710709318497915</v>
      </c>
      <c r="C26" s="210">
        <v>0.39749608763693273</v>
      </c>
      <c r="D26" s="376">
        <v>0.47009841029523086</v>
      </c>
      <c r="E26" s="210">
        <v>0.4625850340136054</v>
      </c>
      <c r="F26" s="368">
        <v>0.41420590582601752</v>
      </c>
      <c r="G26" s="210">
        <v>0.5216572504708098</v>
      </c>
      <c r="H26" s="368">
        <v>0.51483050847457623</v>
      </c>
      <c r="I26" s="210">
        <v>0.44488977955911824</v>
      </c>
    </row>
    <row r="27" spans="1:9" x14ac:dyDescent="0.2">
      <c r="A27" s="388" t="s">
        <v>272</v>
      </c>
      <c r="B27" s="368">
        <v>0.84439224897240162</v>
      </c>
      <c r="C27" s="210">
        <v>0.84412153236459697</v>
      </c>
      <c r="D27" s="376">
        <v>0.86002604166666652</v>
      </c>
      <c r="E27" s="210">
        <v>0.86153846153846159</v>
      </c>
      <c r="F27" s="368">
        <v>0.87929824561403502</v>
      </c>
      <c r="G27" s="210">
        <v>0.87551525144270403</v>
      </c>
      <c r="H27" s="368">
        <v>0.87084870848708484</v>
      </c>
      <c r="I27" s="210">
        <v>0.87161572052401748</v>
      </c>
    </row>
    <row r="28" spans="1:9" x14ac:dyDescent="0.2">
      <c r="A28" s="388" t="s">
        <v>273</v>
      </c>
      <c r="B28" s="368">
        <v>0.8620037807183365</v>
      </c>
      <c r="C28" s="210">
        <v>0.83966942148760326</v>
      </c>
      <c r="D28" s="376">
        <v>0.85419532324621739</v>
      </c>
      <c r="E28" s="210">
        <v>0.87883683360258469</v>
      </c>
      <c r="F28" s="368">
        <v>0.89482758620689651</v>
      </c>
      <c r="G28" s="210">
        <v>0.86970172684458402</v>
      </c>
      <c r="H28" s="368">
        <v>0.86785714285714288</v>
      </c>
      <c r="I28" s="210">
        <v>0.87058823529411766</v>
      </c>
    </row>
    <row r="29" spans="1:9" x14ac:dyDescent="0.2">
      <c r="A29" s="391" t="s">
        <v>233</v>
      </c>
      <c r="B29" s="386"/>
      <c r="C29" s="374"/>
      <c r="D29" s="381"/>
      <c r="E29" s="374"/>
      <c r="F29" s="386"/>
      <c r="G29" s="374"/>
      <c r="H29" s="386"/>
      <c r="I29" s="374"/>
    </row>
    <row r="30" spans="1:9" x14ac:dyDescent="0.2">
      <c r="A30" s="388" t="s">
        <v>260</v>
      </c>
      <c r="B30" s="32">
        <v>265</v>
      </c>
      <c r="C30" s="382">
        <v>236</v>
      </c>
      <c r="D30" s="31">
        <v>215</v>
      </c>
      <c r="E30" s="382">
        <v>189</v>
      </c>
      <c r="F30" s="32">
        <v>172</v>
      </c>
      <c r="G30" s="382">
        <v>151</v>
      </c>
      <c r="H30" s="32">
        <v>140</v>
      </c>
      <c r="I30" s="382">
        <v>147</v>
      </c>
    </row>
    <row r="31" spans="1:9" x14ac:dyDescent="0.2">
      <c r="A31" s="388" t="s">
        <v>261</v>
      </c>
      <c r="B31" s="32">
        <v>73</v>
      </c>
      <c r="C31" s="382">
        <v>97</v>
      </c>
      <c r="D31" s="31">
        <v>106</v>
      </c>
      <c r="E31" s="382">
        <v>75</v>
      </c>
      <c r="F31" s="32">
        <v>61</v>
      </c>
      <c r="G31" s="382">
        <v>83</v>
      </c>
      <c r="H31" s="32">
        <v>74</v>
      </c>
      <c r="I31" s="382">
        <v>66</v>
      </c>
    </row>
    <row r="32" spans="1:9" x14ac:dyDescent="0.2">
      <c r="A32" s="389" t="s">
        <v>263</v>
      </c>
      <c r="B32" s="368">
        <v>0.27547169811320754</v>
      </c>
      <c r="C32" s="210">
        <v>0.41101694915254244</v>
      </c>
      <c r="D32" s="210">
        <v>0.49302325581395351</v>
      </c>
      <c r="E32" s="210">
        <v>0.39682539682539686</v>
      </c>
      <c r="F32" s="210">
        <v>0.35465116279069769</v>
      </c>
      <c r="G32" s="210">
        <v>0.54966887417218546</v>
      </c>
      <c r="H32" s="376">
        <v>0.52857142857142858</v>
      </c>
      <c r="I32" s="210">
        <v>0.44897959183673469</v>
      </c>
    </row>
    <row r="33" spans="1:9" x14ac:dyDescent="0.2">
      <c r="A33" s="388" t="s">
        <v>272</v>
      </c>
      <c r="B33" s="385">
        <v>0.15560775102759836</v>
      </c>
      <c r="C33" s="210">
        <v>0.15587846763540292</v>
      </c>
      <c r="D33" s="210">
        <v>0.13997395833333334</v>
      </c>
      <c r="E33" s="210">
        <v>0.13846153846153847</v>
      </c>
      <c r="F33" s="210">
        <v>0.12070175438596492</v>
      </c>
      <c r="G33" s="210">
        <v>0.12448474855729597</v>
      </c>
      <c r="H33" s="376">
        <v>0.12915129151291513</v>
      </c>
      <c r="I33" s="210">
        <v>0.12838427947598252</v>
      </c>
    </row>
    <row r="34" spans="1:9" s="145" customFormat="1" x14ac:dyDescent="0.2">
      <c r="A34" s="392" t="s">
        <v>273</v>
      </c>
      <c r="B34" s="390">
        <v>0.13799621928166353</v>
      </c>
      <c r="C34" s="211">
        <v>0.16033057851239668</v>
      </c>
      <c r="D34" s="211">
        <v>0.14580467675378267</v>
      </c>
      <c r="E34" s="211">
        <v>0.12116316639741517</v>
      </c>
      <c r="F34" s="211">
        <v>0.10517241379310345</v>
      </c>
      <c r="G34" s="211">
        <v>0.13029827315541601</v>
      </c>
      <c r="H34" s="387">
        <v>0.13214285714285715</v>
      </c>
      <c r="I34" s="211">
        <v>0.12941176470588237</v>
      </c>
    </row>
    <row r="35" spans="1:9" s="136" customFormat="1" x14ac:dyDescent="0.2">
      <c r="A35" s="212"/>
      <c r="B35" s="213"/>
      <c r="C35" s="213"/>
      <c r="D35" s="206"/>
      <c r="E35" s="206"/>
      <c r="F35" s="206"/>
      <c r="G35" s="206"/>
      <c r="H35" s="206"/>
      <c r="I35" s="206"/>
    </row>
    <row r="36" spans="1:9" s="136" customFormat="1" x14ac:dyDescent="0.2">
      <c r="A36" s="136" t="s">
        <v>274</v>
      </c>
      <c r="B36" s="145"/>
      <c r="C36" s="145"/>
      <c r="D36" s="214"/>
      <c r="E36" s="214"/>
      <c r="F36" s="214"/>
      <c r="G36" s="145"/>
      <c r="H36" s="145"/>
      <c r="I36" s="145"/>
    </row>
    <row r="37" spans="1:9" s="145" customFormat="1" x14ac:dyDescent="0.2">
      <c r="A37" s="136" t="s">
        <v>275</v>
      </c>
      <c r="D37" s="214"/>
      <c r="E37" s="214"/>
      <c r="F37" s="214"/>
      <c r="G37" s="136"/>
      <c r="H37" s="136"/>
      <c r="I37" s="136"/>
    </row>
    <row r="38" spans="1:9" x14ac:dyDescent="0.2">
      <c r="A38" s="136"/>
      <c r="B38" s="145"/>
      <c r="C38" s="145"/>
      <c r="D38" s="214"/>
      <c r="E38" s="214"/>
      <c r="F38" s="214"/>
      <c r="G38" s="136"/>
      <c r="H38" s="136"/>
      <c r="I38" s="136"/>
    </row>
    <row r="39" spans="1:9" x14ac:dyDescent="0.2">
      <c r="A39" s="110" t="s">
        <v>290</v>
      </c>
      <c r="D39" s="215"/>
      <c r="E39" s="215"/>
      <c r="F39" s="215"/>
      <c r="G39" s="145"/>
      <c r="H39" s="145"/>
      <c r="I39" s="145"/>
    </row>
  </sheetData>
  <mergeCells count="3">
    <mergeCell ref="A4:I4"/>
    <mergeCell ref="A5:I5"/>
    <mergeCell ref="A3:I3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2"/>
  <sheetViews>
    <sheetView zoomScaleNormal="100" workbookViewId="0">
      <selection sqref="A1:I1"/>
    </sheetView>
  </sheetViews>
  <sheetFormatPr defaultColWidth="9.140625" defaultRowHeight="16.5" x14ac:dyDescent="0.2"/>
  <cols>
    <col min="1" max="1" width="77.7109375" style="44" customWidth="1"/>
    <col min="2" max="6" width="17.7109375" style="201" customWidth="1"/>
    <col min="7" max="7" width="18.85546875" style="201" customWidth="1"/>
    <col min="8" max="8" width="20.28515625" style="101" customWidth="1"/>
    <col min="9" max="9" width="23.7109375" style="102" customWidth="1"/>
    <col min="10" max="16384" width="9.140625" style="44"/>
  </cols>
  <sheetData>
    <row r="1" spans="1:9" s="219" customFormat="1" ht="18" x14ac:dyDescent="0.2">
      <c r="A1" s="425" t="s">
        <v>12</v>
      </c>
      <c r="B1" s="425"/>
      <c r="C1" s="425"/>
      <c r="D1" s="425"/>
      <c r="E1" s="425"/>
      <c r="F1" s="425"/>
      <c r="G1" s="425"/>
      <c r="H1" s="425"/>
      <c r="I1" s="425"/>
    </row>
    <row r="2" spans="1:9" s="219" customFormat="1" ht="18" x14ac:dyDescent="0.2">
      <c r="B2" s="220"/>
      <c r="C2" s="220"/>
      <c r="D2" s="220"/>
      <c r="E2" s="220"/>
      <c r="F2" s="220"/>
      <c r="G2" s="220"/>
      <c r="H2" s="221"/>
      <c r="I2" s="222"/>
    </row>
    <row r="3" spans="1:9" s="219" customFormat="1" ht="18" x14ac:dyDescent="0.2">
      <c r="A3" s="429" t="s">
        <v>13</v>
      </c>
      <c r="B3" s="429"/>
      <c r="C3" s="429"/>
      <c r="D3" s="429"/>
      <c r="E3" s="429"/>
      <c r="F3" s="429"/>
      <c r="G3" s="429"/>
      <c r="H3" s="429"/>
      <c r="I3" s="429"/>
    </row>
    <row r="4" spans="1:9" s="219" customFormat="1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9" s="219" customFormat="1" ht="18" x14ac:dyDescent="0.2">
      <c r="A5" s="429" t="s">
        <v>14</v>
      </c>
      <c r="B5" s="429"/>
      <c r="C5" s="429"/>
      <c r="D5" s="429"/>
      <c r="E5" s="429"/>
      <c r="F5" s="429"/>
      <c r="G5" s="429"/>
      <c r="H5" s="429"/>
      <c r="I5" s="429"/>
    </row>
    <row r="6" spans="1:9" x14ac:dyDescent="0.2">
      <c r="A6" s="223"/>
      <c r="B6" s="224"/>
      <c r="C6" s="224"/>
      <c r="D6" s="224"/>
      <c r="E6" s="224"/>
      <c r="F6" s="224"/>
      <c r="G6" s="224"/>
      <c r="H6" s="225"/>
      <c r="I6" s="225"/>
    </row>
    <row r="7" spans="1:9" x14ac:dyDescent="0.2">
      <c r="A7" s="426" t="s">
        <v>15</v>
      </c>
      <c r="B7" s="427"/>
      <c r="C7" s="427"/>
      <c r="D7" s="427"/>
      <c r="E7" s="427"/>
      <c r="F7" s="427"/>
      <c r="G7" s="427"/>
      <c r="H7" s="427"/>
      <c r="I7" s="428"/>
    </row>
    <row r="8" spans="1:9" x14ac:dyDescent="0.2">
      <c r="A8" s="226"/>
      <c r="B8" s="227"/>
      <c r="C8" s="227"/>
      <c r="D8" s="227"/>
      <c r="E8" s="228"/>
      <c r="F8" s="228"/>
      <c r="G8" s="228"/>
      <c r="H8" s="229"/>
      <c r="I8" s="229"/>
    </row>
    <row r="9" spans="1:9" x14ac:dyDescent="0.2">
      <c r="A9" s="422" t="s">
        <v>16</v>
      </c>
      <c r="B9" s="430" t="s">
        <v>17</v>
      </c>
      <c r="C9" s="431"/>
      <c r="D9" s="432"/>
      <c r="E9" s="431" t="s">
        <v>18</v>
      </c>
      <c r="F9" s="431"/>
      <c r="G9" s="431"/>
      <c r="H9" s="433" t="s">
        <v>19</v>
      </c>
      <c r="I9" s="435" t="s">
        <v>20</v>
      </c>
    </row>
    <row r="10" spans="1:9" ht="33" x14ac:dyDescent="0.2">
      <c r="A10" s="423"/>
      <c r="B10" s="15" t="s">
        <v>21</v>
      </c>
      <c r="C10" s="11" t="s">
        <v>22</v>
      </c>
      <c r="D10" s="16" t="s">
        <v>23</v>
      </c>
      <c r="E10" s="11" t="s">
        <v>21</v>
      </c>
      <c r="F10" s="11" t="s">
        <v>22</v>
      </c>
      <c r="G10" s="12" t="s">
        <v>23</v>
      </c>
      <c r="H10" s="434"/>
      <c r="I10" s="436"/>
    </row>
    <row r="11" spans="1:9" x14ac:dyDescent="0.2">
      <c r="A11" s="424"/>
      <c r="B11" s="17" t="s">
        <v>24</v>
      </c>
      <c r="C11" s="13" t="s">
        <v>24</v>
      </c>
      <c r="D11" s="18" t="s">
        <v>25</v>
      </c>
      <c r="E11" s="13" t="s">
        <v>24</v>
      </c>
      <c r="F11" s="13" t="s">
        <v>24</v>
      </c>
      <c r="G11" s="14" t="s">
        <v>25</v>
      </c>
      <c r="H11" s="230" t="s">
        <v>26</v>
      </c>
      <c r="I11" s="231" t="s">
        <v>26</v>
      </c>
    </row>
    <row r="12" spans="1:9" s="232" customFormat="1" x14ac:dyDescent="0.2">
      <c r="A12" s="329" t="s">
        <v>27</v>
      </c>
      <c r="B12" s="331">
        <v>109</v>
      </c>
      <c r="C12" s="332">
        <v>358</v>
      </c>
      <c r="D12" s="333">
        <v>19829174</v>
      </c>
      <c r="E12" s="332">
        <v>45</v>
      </c>
      <c r="F12" s="332">
        <v>126</v>
      </c>
      <c r="G12" s="334">
        <v>6930067</v>
      </c>
      <c r="H12" s="335">
        <v>0.41284403669724773</v>
      </c>
      <c r="I12" s="336">
        <v>0.34948843557477483</v>
      </c>
    </row>
    <row r="13" spans="1:9" x14ac:dyDescent="0.2">
      <c r="A13" s="330" t="s">
        <v>28</v>
      </c>
      <c r="B13" s="337">
        <v>1</v>
      </c>
      <c r="C13" s="338">
        <v>1</v>
      </c>
      <c r="D13" s="339">
        <v>162000</v>
      </c>
      <c r="E13" s="338">
        <v>0</v>
      </c>
      <c r="F13" s="338">
        <v>0</v>
      </c>
      <c r="G13" s="340">
        <v>0</v>
      </c>
      <c r="H13" s="294">
        <v>0</v>
      </c>
      <c r="I13" s="341">
        <v>0</v>
      </c>
    </row>
    <row r="14" spans="1:9" x14ac:dyDescent="0.2">
      <c r="A14" s="330" t="s">
        <v>29</v>
      </c>
      <c r="B14" s="337">
        <v>4</v>
      </c>
      <c r="C14" s="338">
        <v>18</v>
      </c>
      <c r="D14" s="339">
        <v>500549</v>
      </c>
      <c r="E14" s="338">
        <v>0</v>
      </c>
      <c r="F14" s="338">
        <v>0</v>
      </c>
      <c r="G14" s="340">
        <v>0</v>
      </c>
      <c r="H14" s="294">
        <v>0</v>
      </c>
      <c r="I14" s="341">
        <v>0</v>
      </c>
    </row>
    <row r="15" spans="1:9" s="232" customFormat="1" x14ac:dyDescent="0.2">
      <c r="A15" s="330" t="s">
        <v>30</v>
      </c>
      <c r="B15" s="337">
        <v>4</v>
      </c>
      <c r="C15" s="338">
        <v>10</v>
      </c>
      <c r="D15" s="339">
        <v>397674</v>
      </c>
      <c r="E15" s="338">
        <v>1</v>
      </c>
      <c r="F15" s="338">
        <v>3</v>
      </c>
      <c r="G15" s="340">
        <v>94296</v>
      </c>
      <c r="H15" s="294">
        <v>0.25</v>
      </c>
      <c r="I15" s="341">
        <v>0.23711884609001344</v>
      </c>
    </row>
    <row r="16" spans="1:9" x14ac:dyDescent="0.2">
      <c r="A16" s="330" t="s">
        <v>31</v>
      </c>
      <c r="B16" s="337">
        <v>2</v>
      </c>
      <c r="C16" s="338">
        <v>15</v>
      </c>
      <c r="D16" s="339">
        <v>390181</v>
      </c>
      <c r="E16" s="338">
        <v>0</v>
      </c>
      <c r="F16" s="338">
        <v>0</v>
      </c>
      <c r="G16" s="340">
        <v>0</v>
      </c>
      <c r="H16" s="294">
        <v>0</v>
      </c>
      <c r="I16" s="341">
        <v>0</v>
      </c>
    </row>
    <row r="17" spans="1:9" x14ac:dyDescent="0.2">
      <c r="A17" s="330" t="s">
        <v>276</v>
      </c>
      <c r="B17" s="337">
        <v>1</v>
      </c>
      <c r="C17" s="338">
        <v>5</v>
      </c>
      <c r="D17" s="339">
        <v>99396</v>
      </c>
      <c r="E17" s="338">
        <v>0</v>
      </c>
      <c r="F17" s="338">
        <v>0</v>
      </c>
      <c r="G17" s="340">
        <v>0</v>
      </c>
      <c r="H17" s="294">
        <v>0</v>
      </c>
      <c r="I17" s="341">
        <v>0</v>
      </c>
    </row>
    <row r="18" spans="1:9" s="233" customFormat="1" x14ac:dyDescent="0.2">
      <c r="A18" s="330" t="s">
        <v>32</v>
      </c>
      <c r="B18" s="337">
        <v>45</v>
      </c>
      <c r="C18" s="338">
        <v>160</v>
      </c>
      <c r="D18" s="339">
        <v>9887859</v>
      </c>
      <c r="E18" s="338">
        <v>21</v>
      </c>
      <c r="F18" s="338">
        <v>71</v>
      </c>
      <c r="G18" s="340">
        <v>4168251</v>
      </c>
      <c r="H18" s="294">
        <v>0.46666666666666667</v>
      </c>
      <c r="I18" s="341">
        <v>0.42155243111779811</v>
      </c>
    </row>
    <row r="19" spans="1:9" s="233" customFormat="1" x14ac:dyDescent="0.2">
      <c r="A19" s="330" t="s">
        <v>33</v>
      </c>
      <c r="B19" s="337">
        <v>41</v>
      </c>
      <c r="C19" s="338">
        <v>126</v>
      </c>
      <c r="D19" s="339">
        <v>6706622</v>
      </c>
      <c r="E19" s="338">
        <v>19</v>
      </c>
      <c r="F19" s="338">
        <v>44</v>
      </c>
      <c r="G19" s="340">
        <v>2025644</v>
      </c>
      <c r="H19" s="294">
        <v>0.46341463414634149</v>
      </c>
      <c r="I19" s="341">
        <v>0.30203640521263908</v>
      </c>
    </row>
    <row r="20" spans="1:9" s="232" customFormat="1" x14ac:dyDescent="0.2">
      <c r="A20" s="330" t="s">
        <v>34</v>
      </c>
      <c r="B20" s="337">
        <v>11</v>
      </c>
      <c r="C20" s="338">
        <v>23</v>
      </c>
      <c r="D20" s="339">
        <v>1684893</v>
      </c>
      <c r="E20" s="338">
        <v>4</v>
      </c>
      <c r="F20" s="338">
        <v>8</v>
      </c>
      <c r="G20" s="340">
        <v>641876</v>
      </c>
      <c r="H20" s="294">
        <v>0.36363636363636365</v>
      </c>
      <c r="I20" s="341">
        <v>0.38095950306636683</v>
      </c>
    </row>
    <row r="21" spans="1:9" s="232" customFormat="1" x14ac:dyDescent="0.2">
      <c r="A21" s="330"/>
      <c r="B21" s="337"/>
      <c r="C21" s="338"/>
      <c r="D21" s="339"/>
      <c r="E21" s="338"/>
      <c r="F21" s="338"/>
      <c r="G21" s="340"/>
      <c r="H21" s="294"/>
      <c r="I21" s="341"/>
    </row>
    <row r="22" spans="1:9" s="232" customFormat="1" x14ac:dyDescent="0.2">
      <c r="A22" s="329" t="s">
        <v>35</v>
      </c>
      <c r="B22" s="331">
        <v>155</v>
      </c>
      <c r="C22" s="332">
        <v>526</v>
      </c>
      <c r="D22" s="333">
        <v>30981533</v>
      </c>
      <c r="E22" s="332">
        <v>81</v>
      </c>
      <c r="F22" s="332">
        <v>259</v>
      </c>
      <c r="G22" s="334">
        <v>13411132</v>
      </c>
      <c r="H22" s="335">
        <v>0.52258064516129032</v>
      </c>
      <c r="I22" s="336">
        <v>0.43287502913429105</v>
      </c>
    </row>
    <row r="23" spans="1:9" x14ac:dyDescent="0.2">
      <c r="A23" s="330" t="s">
        <v>36</v>
      </c>
      <c r="B23" s="337">
        <v>1</v>
      </c>
      <c r="C23" s="338">
        <v>1</v>
      </c>
      <c r="D23" s="339">
        <v>67585</v>
      </c>
      <c r="E23" s="338">
        <v>1</v>
      </c>
      <c r="F23" s="338">
        <v>1</v>
      </c>
      <c r="G23" s="340">
        <v>67585</v>
      </c>
      <c r="H23" s="294">
        <v>1</v>
      </c>
      <c r="I23" s="341">
        <v>1</v>
      </c>
    </row>
    <row r="24" spans="1:9" s="233" customFormat="1" x14ac:dyDescent="0.2">
      <c r="A24" s="330" t="s">
        <v>37</v>
      </c>
      <c r="B24" s="337">
        <v>3</v>
      </c>
      <c r="C24" s="338">
        <v>7</v>
      </c>
      <c r="D24" s="339">
        <v>564745</v>
      </c>
      <c r="E24" s="338">
        <v>0</v>
      </c>
      <c r="F24" s="338">
        <v>0</v>
      </c>
      <c r="G24" s="340">
        <v>0</v>
      </c>
      <c r="H24" s="294">
        <v>0</v>
      </c>
      <c r="I24" s="341">
        <v>0</v>
      </c>
    </row>
    <row r="25" spans="1:9" s="163" customFormat="1" x14ac:dyDescent="0.2">
      <c r="A25" s="330" t="s">
        <v>277</v>
      </c>
      <c r="B25" s="337">
        <v>1</v>
      </c>
      <c r="C25" s="338">
        <v>8</v>
      </c>
      <c r="D25" s="339">
        <v>197940</v>
      </c>
      <c r="E25" s="338">
        <v>0</v>
      </c>
      <c r="F25" s="338">
        <v>0</v>
      </c>
      <c r="G25" s="340">
        <v>0</v>
      </c>
      <c r="H25" s="294">
        <v>0</v>
      </c>
      <c r="I25" s="341">
        <v>0</v>
      </c>
    </row>
    <row r="26" spans="1:9" x14ac:dyDescent="0.2">
      <c r="A26" s="330" t="s">
        <v>38</v>
      </c>
      <c r="B26" s="337">
        <v>27</v>
      </c>
      <c r="C26" s="338">
        <v>86</v>
      </c>
      <c r="D26" s="339">
        <v>6401282</v>
      </c>
      <c r="E26" s="338">
        <v>17</v>
      </c>
      <c r="F26" s="338">
        <v>61</v>
      </c>
      <c r="G26" s="340">
        <v>3689616</v>
      </c>
      <c r="H26" s="294">
        <v>0.62962962962962965</v>
      </c>
      <c r="I26" s="341">
        <v>0.57638704247055517</v>
      </c>
    </row>
    <row r="27" spans="1:9" x14ac:dyDescent="0.2">
      <c r="A27" s="330" t="s">
        <v>39</v>
      </c>
      <c r="B27" s="337">
        <v>95</v>
      </c>
      <c r="C27" s="338">
        <v>296</v>
      </c>
      <c r="D27" s="339">
        <v>16772518</v>
      </c>
      <c r="E27" s="338">
        <v>52</v>
      </c>
      <c r="F27" s="338">
        <v>163</v>
      </c>
      <c r="G27" s="340">
        <v>7247023</v>
      </c>
      <c r="H27" s="294">
        <v>0.54736842105263162</v>
      </c>
      <c r="I27" s="341">
        <v>0.4320772229906088</v>
      </c>
    </row>
    <row r="28" spans="1:9" s="232" customFormat="1" x14ac:dyDescent="0.2">
      <c r="A28" s="330" t="s">
        <v>40</v>
      </c>
      <c r="B28" s="337">
        <v>1</v>
      </c>
      <c r="C28" s="338">
        <v>7</v>
      </c>
      <c r="D28" s="339">
        <v>272120</v>
      </c>
      <c r="E28" s="338">
        <v>0</v>
      </c>
      <c r="F28" s="338">
        <v>0</v>
      </c>
      <c r="G28" s="340">
        <v>0</v>
      </c>
      <c r="H28" s="294">
        <v>0</v>
      </c>
      <c r="I28" s="341">
        <v>0</v>
      </c>
    </row>
    <row r="29" spans="1:9" x14ac:dyDescent="0.2">
      <c r="A29" s="330" t="s">
        <v>41</v>
      </c>
      <c r="B29" s="337">
        <v>2</v>
      </c>
      <c r="C29" s="338">
        <v>11</v>
      </c>
      <c r="D29" s="339">
        <v>610473</v>
      </c>
      <c r="E29" s="338">
        <v>0</v>
      </c>
      <c r="F29" s="338">
        <v>0</v>
      </c>
      <c r="G29" s="340">
        <v>0</v>
      </c>
      <c r="H29" s="294">
        <v>0</v>
      </c>
      <c r="I29" s="341">
        <v>0</v>
      </c>
    </row>
    <row r="30" spans="1:9" x14ac:dyDescent="0.2">
      <c r="A30" s="330" t="s">
        <v>42</v>
      </c>
      <c r="B30" s="337">
        <v>3</v>
      </c>
      <c r="C30" s="338">
        <v>10</v>
      </c>
      <c r="D30" s="339">
        <v>280318</v>
      </c>
      <c r="E30" s="338">
        <v>0</v>
      </c>
      <c r="F30" s="338">
        <v>0</v>
      </c>
      <c r="G30" s="340">
        <v>0</v>
      </c>
      <c r="H30" s="294">
        <v>0</v>
      </c>
      <c r="I30" s="341">
        <v>0</v>
      </c>
    </row>
    <row r="31" spans="1:9" x14ac:dyDescent="0.2">
      <c r="A31" s="330" t="s">
        <v>43</v>
      </c>
      <c r="B31" s="337">
        <v>22</v>
      </c>
      <c r="C31" s="338">
        <v>100</v>
      </c>
      <c r="D31" s="339">
        <v>5814552</v>
      </c>
      <c r="E31" s="338">
        <v>11</v>
      </c>
      <c r="F31" s="338">
        <v>34</v>
      </c>
      <c r="G31" s="340">
        <v>2406908</v>
      </c>
      <c r="H31" s="294">
        <v>0.5</v>
      </c>
      <c r="I31" s="341">
        <v>0.41394556278798433</v>
      </c>
    </row>
    <row r="32" spans="1:9" s="233" customFormat="1" x14ac:dyDescent="0.2">
      <c r="A32" s="330"/>
      <c r="B32" s="337"/>
      <c r="C32" s="338"/>
      <c r="D32" s="339"/>
      <c r="E32" s="338"/>
      <c r="F32" s="338"/>
      <c r="G32" s="340"/>
      <c r="H32" s="294"/>
      <c r="I32" s="341"/>
    </row>
    <row r="33" spans="1:9" x14ac:dyDescent="0.2">
      <c r="A33" s="329" t="s">
        <v>44</v>
      </c>
      <c r="B33" s="331">
        <v>34</v>
      </c>
      <c r="C33" s="332">
        <v>129</v>
      </c>
      <c r="D33" s="333">
        <v>8007620</v>
      </c>
      <c r="E33" s="332">
        <v>10</v>
      </c>
      <c r="F33" s="332">
        <v>51</v>
      </c>
      <c r="G33" s="334">
        <v>2122976</v>
      </c>
      <c r="H33" s="335">
        <v>0.29411764705882354</v>
      </c>
      <c r="I33" s="336">
        <v>0.26511947370129951</v>
      </c>
    </row>
    <row r="34" spans="1:9" s="233" customFormat="1" x14ac:dyDescent="0.2">
      <c r="A34" s="330" t="s">
        <v>45</v>
      </c>
      <c r="B34" s="337">
        <v>1</v>
      </c>
      <c r="C34" s="338">
        <v>4</v>
      </c>
      <c r="D34" s="339">
        <v>397413</v>
      </c>
      <c r="E34" s="338">
        <v>0</v>
      </c>
      <c r="F34" s="338">
        <v>0</v>
      </c>
      <c r="G34" s="340">
        <v>0</v>
      </c>
      <c r="H34" s="294">
        <v>0</v>
      </c>
      <c r="I34" s="341">
        <v>0</v>
      </c>
    </row>
    <row r="35" spans="1:9" s="163" customFormat="1" x14ac:dyDescent="0.2">
      <c r="A35" s="330" t="s">
        <v>46</v>
      </c>
      <c r="B35" s="337">
        <v>7</v>
      </c>
      <c r="C35" s="338">
        <v>20</v>
      </c>
      <c r="D35" s="339">
        <v>1439664</v>
      </c>
      <c r="E35" s="338">
        <v>3</v>
      </c>
      <c r="F35" s="338">
        <v>10</v>
      </c>
      <c r="G35" s="340">
        <v>498931</v>
      </c>
      <c r="H35" s="294">
        <v>0.42857142857142855</v>
      </c>
      <c r="I35" s="341">
        <v>0.34656072528034321</v>
      </c>
    </row>
    <row r="36" spans="1:9" x14ac:dyDescent="0.2">
      <c r="A36" s="330" t="s">
        <v>47</v>
      </c>
      <c r="B36" s="337">
        <v>1</v>
      </c>
      <c r="C36" s="338">
        <v>4</v>
      </c>
      <c r="D36" s="339">
        <v>98807</v>
      </c>
      <c r="E36" s="338">
        <v>1</v>
      </c>
      <c r="F36" s="338">
        <v>4</v>
      </c>
      <c r="G36" s="340">
        <v>88926</v>
      </c>
      <c r="H36" s="294">
        <v>1</v>
      </c>
      <c r="I36" s="341">
        <v>0.89999696377786997</v>
      </c>
    </row>
    <row r="37" spans="1:9" x14ac:dyDescent="0.2">
      <c r="A37" s="330" t="s">
        <v>278</v>
      </c>
      <c r="B37" s="337">
        <v>2</v>
      </c>
      <c r="C37" s="338">
        <v>6</v>
      </c>
      <c r="D37" s="339">
        <v>528686</v>
      </c>
      <c r="E37" s="338">
        <v>0</v>
      </c>
      <c r="F37" s="338">
        <v>0</v>
      </c>
      <c r="G37" s="340">
        <v>0</v>
      </c>
      <c r="H37" s="294">
        <v>0</v>
      </c>
      <c r="I37" s="341">
        <v>0</v>
      </c>
    </row>
    <row r="38" spans="1:9" x14ac:dyDescent="0.2">
      <c r="A38" s="330" t="s">
        <v>48</v>
      </c>
      <c r="B38" s="337">
        <v>23</v>
      </c>
      <c r="C38" s="338">
        <v>95</v>
      </c>
      <c r="D38" s="339">
        <v>5543050</v>
      </c>
      <c r="E38" s="338">
        <v>6</v>
      </c>
      <c r="F38" s="338">
        <v>37</v>
      </c>
      <c r="G38" s="340">
        <v>1535119</v>
      </c>
      <c r="H38" s="294">
        <v>0.2608695652173913</v>
      </c>
      <c r="I38" s="341">
        <v>0.27694482279611404</v>
      </c>
    </row>
    <row r="39" spans="1:9" s="232" customFormat="1" x14ac:dyDescent="0.2">
      <c r="A39" s="330"/>
      <c r="B39" s="337"/>
      <c r="C39" s="338"/>
      <c r="D39" s="339"/>
      <c r="E39" s="338"/>
      <c r="F39" s="338"/>
      <c r="G39" s="340"/>
      <c r="H39" s="294"/>
      <c r="I39" s="341"/>
    </row>
    <row r="40" spans="1:9" s="163" customFormat="1" x14ac:dyDescent="0.2">
      <c r="A40" s="329" t="s">
        <v>279</v>
      </c>
      <c r="B40" s="331">
        <v>11</v>
      </c>
      <c r="C40" s="332">
        <v>38</v>
      </c>
      <c r="D40" s="333">
        <v>2189941</v>
      </c>
      <c r="E40" s="332">
        <v>3</v>
      </c>
      <c r="F40" s="332">
        <v>17</v>
      </c>
      <c r="G40" s="334">
        <v>670021</v>
      </c>
      <c r="H40" s="335">
        <v>0.27272727272727271</v>
      </c>
      <c r="I40" s="336">
        <v>0.30595390469423606</v>
      </c>
    </row>
    <row r="41" spans="1:9" s="233" customFormat="1" x14ac:dyDescent="0.2">
      <c r="A41" s="330" t="s">
        <v>49</v>
      </c>
      <c r="B41" s="337">
        <v>2</v>
      </c>
      <c r="C41" s="338">
        <v>2</v>
      </c>
      <c r="D41" s="339">
        <v>300179</v>
      </c>
      <c r="E41" s="338">
        <v>1</v>
      </c>
      <c r="F41" s="338">
        <v>1</v>
      </c>
      <c r="G41" s="340">
        <v>194524</v>
      </c>
      <c r="H41" s="294">
        <v>0.5</v>
      </c>
      <c r="I41" s="341">
        <v>0.64802667741580855</v>
      </c>
    </row>
    <row r="42" spans="1:9" s="163" customFormat="1" x14ac:dyDescent="0.2">
      <c r="A42" s="330" t="s">
        <v>50</v>
      </c>
      <c r="B42" s="337">
        <v>2</v>
      </c>
      <c r="C42" s="338">
        <v>22</v>
      </c>
      <c r="D42" s="339">
        <v>796289</v>
      </c>
      <c r="E42" s="338">
        <v>1</v>
      </c>
      <c r="F42" s="338">
        <v>12</v>
      </c>
      <c r="G42" s="340">
        <v>376562</v>
      </c>
      <c r="H42" s="294">
        <v>0.5</v>
      </c>
      <c r="I42" s="341">
        <v>0.47289614700190508</v>
      </c>
    </row>
    <row r="43" spans="1:9" s="163" customFormat="1" x14ac:dyDescent="0.2">
      <c r="A43" s="330" t="s">
        <v>51</v>
      </c>
      <c r="B43" s="337">
        <v>1</v>
      </c>
      <c r="C43" s="338">
        <v>1</v>
      </c>
      <c r="D43" s="339">
        <v>93150</v>
      </c>
      <c r="E43" s="338">
        <v>0</v>
      </c>
      <c r="F43" s="338">
        <v>0</v>
      </c>
      <c r="G43" s="340">
        <v>0</v>
      </c>
      <c r="H43" s="294">
        <v>0</v>
      </c>
      <c r="I43" s="341">
        <v>0</v>
      </c>
    </row>
    <row r="44" spans="1:9" s="163" customFormat="1" x14ac:dyDescent="0.2">
      <c r="A44" s="330" t="s">
        <v>52</v>
      </c>
      <c r="B44" s="337">
        <v>6</v>
      </c>
      <c r="C44" s="338">
        <v>13</v>
      </c>
      <c r="D44" s="339">
        <v>1000323</v>
      </c>
      <c r="E44" s="338">
        <v>1</v>
      </c>
      <c r="F44" s="338">
        <v>4</v>
      </c>
      <c r="G44" s="340">
        <v>98935</v>
      </c>
      <c r="H44" s="294">
        <v>0.16666666666666666</v>
      </c>
      <c r="I44" s="341">
        <v>9.8903054313456751E-2</v>
      </c>
    </row>
    <row r="45" spans="1:9" x14ac:dyDescent="0.2">
      <c r="A45" s="330"/>
      <c r="B45" s="337"/>
      <c r="C45" s="338"/>
      <c r="D45" s="339"/>
      <c r="E45" s="338"/>
      <c r="F45" s="338"/>
      <c r="G45" s="340"/>
      <c r="H45" s="294"/>
      <c r="I45" s="341"/>
    </row>
    <row r="46" spans="1:9" x14ac:dyDescent="0.2">
      <c r="A46" s="329" t="s">
        <v>53</v>
      </c>
      <c r="B46" s="331">
        <v>11</v>
      </c>
      <c r="C46" s="332">
        <v>50</v>
      </c>
      <c r="D46" s="333">
        <v>2630750</v>
      </c>
      <c r="E46" s="332">
        <v>4</v>
      </c>
      <c r="F46" s="332">
        <v>22</v>
      </c>
      <c r="G46" s="334">
        <v>984065</v>
      </c>
      <c r="H46" s="335">
        <v>0.36363636363636365</v>
      </c>
      <c r="I46" s="336">
        <v>0.3740625296968545</v>
      </c>
    </row>
    <row r="47" spans="1:9" x14ac:dyDescent="0.2">
      <c r="A47" s="330" t="s">
        <v>54</v>
      </c>
      <c r="B47" s="337">
        <v>11</v>
      </c>
      <c r="C47" s="338">
        <v>50</v>
      </c>
      <c r="D47" s="339">
        <v>2630750</v>
      </c>
      <c r="E47" s="338">
        <v>4</v>
      </c>
      <c r="F47" s="338">
        <v>22</v>
      </c>
      <c r="G47" s="340">
        <v>984065</v>
      </c>
      <c r="H47" s="294">
        <v>0.36363636363636365</v>
      </c>
      <c r="I47" s="341">
        <v>0.3740625296968545</v>
      </c>
    </row>
    <row r="48" spans="1:9" x14ac:dyDescent="0.2">
      <c r="A48" s="330"/>
      <c r="B48" s="337"/>
      <c r="C48" s="338"/>
      <c r="D48" s="339"/>
      <c r="E48" s="338"/>
      <c r="F48" s="338"/>
      <c r="G48" s="340"/>
      <c r="H48" s="294"/>
      <c r="I48" s="341"/>
    </row>
    <row r="49" spans="1:9" s="233" customFormat="1" x14ac:dyDescent="0.2">
      <c r="A49" s="329" t="s">
        <v>55</v>
      </c>
      <c r="B49" s="331">
        <v>41</v>
      </c>
      <c r="C49" s="332">
        <v>121</v>
      </c>
      <c r="D49" s="333">
        <v>7933057</v>
      </c>
      <c r="E49" s="332">
        <v>13</v>
      </c>
      <c r="F49" s="332">
        <v>56</v>
      </c>
      <c r="G49" s="334">
        <v>2910733</v>
      </c>
      <c r="H49" s="335">
        <v>0.31707317073170732</v>
      </c>
      <c r="I49" s="336">
        <v>0.36691189789762002</v>
      </c>
    </row>
    <row r="50" spans="1:9" x14ac:dyDescent="0.2">
      <c r="A50" s="330" t="s">
        <v>280</v>
      </c>
      <c r="B50" s="337">
        <v>2</v>
      </c>
      <c r="C50" s="338">
        <v>5</v>
      </c>
      <c r="D50" s="339">
        <v>363426</v>
      </c>
      <c r="E50" s="338">
        <v>1</v>
      </c>
      <c r="F50" s="338">
        <v>2</v>
      </c>
      <c r="G50" s="340">
        <v>237238</v>
      </c>
      <c r="H50" s="294">
        <v>0.5</v>
      </c>
      <c r="I50" s="341">
        <v>0.65278213446478783</v>
      </c>
    </row>
    <row r="51" spans="1:9" x14ac:dyDescent="0.2">
      <c r="A51" s="330" t="s">
        <v>56</v>
      </c>
      <c r="B51" s="337">
        <v>18</v>
      </c>
      <c r="C51" s="338">
        <v>56</v>
      </c>
      <c r="D51" s="339">
        <v>3915054</v>
      </c>
      <c r="E51" s="338">
        <v>6</v>
      </c>
      <c r="F51" s="338">
        <v>36</v>
      </c>
      <c r="G51" s="340">
        <v>1653721</v>
      </c>
      <c r="H51" s="294">
        <v>0.33333333333333331</v>
      </c>
      <c r="I51" s="341">
        <v>0.42240055948142735</v>
      </c>
    </row>
    <row r="52" spans="1:9" x14ac:dyDescent="0.2">
      <c r="A52" s="330" t="s">
        <v>57</v>
      </c>
      <c r="B52" s="337">
        <v>4</v>
      </c>
      <c r="C52" s="338">
        <v>12</v>
      </c>
      <c r="D52" s="339">
        <v>696992</v>
      </c>
      <c r="E52" s="338">
        <v>0</v>
      </c>
      <c r="F52" s="338">
        <v>0</v>
      </c>
      <c r="G52" s="340">
        <v>0</v>
      </c>
      <c r="H52" s="294">
        <v>0</v>
      </c>
      <c r="I52" s="341">
        <v>0</v>
      </c>
    </row>
    <row r="53" spans="1:9" x14ac:dyDescent="0.2">
      <c r="A53" s="330" t="s">
        <v>58</v>
      </c>
      <c r="B53" s="337">
        <v>2</v>
      </c>
      <c r="C53" s="338">
        <v>7</v>
      </c>
      <c r="D53" s="339">
        <v>735276</v>
      </c>
      <c r="E53" s="338">
        <v>1</v>
      </c>
      <c r="F53" s="338">
        <v>3</v>
      </c>
      <c r="G53" s="340">
        <v>340943</v>
      </c>
      <c r="H53" s="294">
        <v>0.5</v>
      </c>
      <c r="I53" s="341">
        <v>0.46369390541782951</v>
      </c>
    </row>
    <row r="54" spans="1:9" x14ac:dyDescent="0.2">
      <c r="A54" s="330" t="s">
        <v>59</v>
      </c>
      <c r="B54" s="337">
        <v>12</v>
      </c>
      <c r="C54" s="338">
        <v>32</v>
      </c>
      <c r="D54" s="339">
        <v>1820952</v>
      </c>
      <c r="E54" s="338">
        <v>4</v>
      </c>
      <c r="F54" s="338">
        <v>14</v>
      </c>
      <c r="G54" s="340">
        <v>595431</v>
      </c>
      <c r="H54" s="294">
        <v>0.33333333333333331</v>
      </c>
      <c r="I54" s="341">
        <v>0.32698884978846232</v>
      </c>
    </row>
    <row r="55" spans="1:9" x14ac:dyDescent="0.2">
      <c r="A55" s="330" t="s">
        <v>60</v>
      </c>
      <c r="B55" s="337">
        <v>2</v>
      </c>
      <c r="C55" s="338">
        <v>5</v>
      </c>
      <c r="D55" s="339">
        <v>353194</v>
      </c>
      <c r="E55" s="338">
        <v>1</v>
      </c>
      <c r="F55" s="338">
        <v>1</v>
      </c>
      <c r="G55" s="340">
        <v>83400</v>
      </c>
      <c r="H55" s="294">
        <v>0.5</v>
      </c>
      <c r="I55" s="341">
        <v>0.23613085159997055</v>
      </c>
    </row>
    <row r="56" spans="1:9" x14ac:dyDescent="0.2">
      <c r="A56" s="330" t="s">
        <v>61</v>
      </c>
      <c r="B56" s="337">
        <v>1</v>
      </c>
      <c r="C56" s="338">
        <v>4</v>
      </c>
      <c r="D56" s="339">
        <v>48163</v>
      </c>
      <c r="E56" s="338">
        <v>0</v>
      </c>
      <c r="F56" s="338">
        <v>0</v>
      </c>
      <c r="G56" s="340">
        <v>0</v>
      </c>
      <c r="H56" s="294">
        <v>0</v>
      </c>
      <c r="I56" s="341">
        <v>0</v>
      </c>
    </row>
    <row r="57" spans="1:9" x14ac:dyDescent="0.2">
      <c r="A57" s="330"/>
      <c r="B57" s="337"/>
      <c r="C57" s="338"/>
      <c r="D57" s="339"/>
      <c r="E57" s="338"/>
      <c r="F57" s="338"/>
      <c r="G57" s="340"/>
      <c r="H57" s="294"/>
      <c r="I57" s="341"/>
    </row>
    <row r="58" spans="1:9" s="232" customFormat="1" x14ac:dyDescent="0.2">
      <c r="A58" s="329" t="s">
        <v>62</v>
      </c>
      <c r="B58" s="331">
        <v>468</v>
      </c>
      <c r="C58" s="332">
        <v>1538</v>
      </c>
      <c r="D58" s="333">
        <v>91459614</v>
      </c>
      <c r="E58" s="332">
        <v>211</v>
      </c>
      <c r="F58" s="332">
        <v>711</v>
      </c>
      <c r="G58" s="334">
        <v>36290362</v>
      </c>
      <c r="H58" s="335">
        <v>0.45085470085470086</v>
      </c>
      <c r="I58" s="336">
        <v>0.39679111263251121</v>
      </c>
    </row>
    <row r="59" spans="1:9" x14ac:dyDescent="0.2">
      <c r="A59" s="330" t="s">
        <v>63</v>
      </c>
      <c r="B59" s="337">
        <v>12</v>
      </c>
      <c r="C59" s="338">
        <v>42</v>
      </c>
      <c r="D59" s="339">
        <v>1960513</v>
      </c>
      <c r="E59" s="338">
        <v>7</v>
      </c>
      <c r="F59" s="338">
        <v>28</v>
      </c>
      <c r="G59" s="340">
        <v>965636</v>
      </c>
      <c r="H59" s="294">
        <v>0.58333333333333337</v>
      </c>
      <c r="I59" s="341">
        <v>0.49254251310753872</v>
      </c>
    </row>
    <row r="60" spans="1:9" s="232" customFormat="1" x14ac:dyDescent="0.2">
      <c r="A60" s="330" t="s">
        <v>64</v>
      </c>
      <c r="B60" s="337">
        <v>22</v>
      </c>
      <c r="C60" s="338">
        <v>73</v>
      </c>
      <c r="D60" s="339">
        <v>4974397</v>
      </c>
      <c r="E60" s="338">
        <v>15</v>
      </c>
      <c r="F60" s="338">
        <v>58</v>
      </c>
      <c r="G60" s="340">
        <v>2852374</v>
      </c>
      <c r="H60" s="294">
        <v>0.68181818181818177</v>
      </c>
      <c r="I60" s="341">
        <v>0.57341100840966253</v>
      </c>
    </row>
    <row r="61" spans="1:9" s="163" customFormat="1" x14ac:dyDescent="0.2">
      <c r="A61" s="330" t="s">
        <v>65</v>
      </c>
      <c r="B61" s="337">
        <v>1</v>
      </c>
      <c r="C61" s="338">
        <v>12</v>
      </c>
      <c r="D61" s="339">
        <v>199050</v>
      </c>
      <c r="E61" s="338">
        <v>0</v>
      </c>
      <c r="F61" s="338">
        <v>0</v>
      </c>
      <c r="G61" s="340">
        <v>0</v>
      </c>
      <c r="H61" s="294">
        <v>0</v>
      </c>
      <c r="I61" s="341">
        <v>0</v>
      </c>
    </row>
    <row r="62" spans="1:9" s="163" customFormat="1" x14ac:dyDescent="0.2">
      <c r="A62" s="330" t="s">
        <v>66</v>
      </c>
      <c r="B62" s="337">
        <v>1</v>
      </c>
      <c r="C62" s="338">
        <v>7</v>
      </c>
      <c r="D62" s="339">
        <v>241862</v>
      </c>
      <c r="E62" s="338">
        <v>0</v>
      </c>
      <c r="F62" s="338">
        <v>0</v>
      </c>
      <c r="G62" s="340">
        <v>0</v>
      </c>
      <c r="H62" s="294">
        <v>0</v>
      </c>
      <c r="I62" s="341">
        <v>0</v>
      </c>
    </row>
    <row r="63" spans="1:9" s="163" customFormat="1" x14ac:dyDescent="0.2">
      <c r="A63" s="330" t="s">
        <v>67</v>
      </c>
      <c r="B63" s="337">
        <v>2</v>
      </c>
      <c r="C63" s="338">
        <v>8</v>
      </c>
      <c r="D63" s="339">
        <v>359499</v>
      </c>
      <c r="E63" s="338">
        <v>2</v>
      </c>
      <c r="F63" s="338">
        <v>8</v>
      </c>
      <c r="G63" s="340">
        <v>290457</v>
      </c>
      <c r="H63" s="294">
        <v>1</v>
      </c>
      <c r="I63" s="341">
        <v>0.80794939624310502</v>
      </c>
    </row>
    <row r="64" spans="1:9" x14ac:dyDescent="0.2">
      <c r="A64" s="330" t="s">
        <v>68</v>
      </c>
      <c r="B64" s="337">
        <v>5</v>
      </c>
      <c r="C64" s="338">
        <v>24</v>
      </c>
      <c r="D64" s="339">
        <v>976252</v>
      </c>
      <c r="E64" s="338">
        <v>3</v>
      </c>
      <c r="F64" s="338">
        <v>12</v>
      </c>
      <c r="G64" s="340">
        <v>527723</v>
      </c>
      <c r="H64" s="294">
        <v>0.6</v>
      </c>
      <c r="I64" s="341">
        <v>0.54056022420440619</v>
      </c>
    </row>
    <row r="65" spans="1:9" x14ac:dyDescent="0.2">
      <c r="A65" s="330" t="s">
        <v>69</v>
      </c>
      <c r="B65" s="337">
        <v>1</v>
      </c>
      <c r="C65" s="338">
        <v>1</v>
      </c>
      <c r="D65" s="339">
        <v>62672</v>
      </c>
      <c r="E65" s="338">
        <v>0</v>
      </c>
      <c r="F65" s="338">
        <v>0</v>
      </c>
      <c r="G65" s="340">
        <v>0</v>
      </c>
      <c r="H65" s="294">
        <v>0</v>
      </c>
      <c r="I65" s="341">
        <v>0</v>
      </c>
    </row>
    <row r="66" spans="1:9" x14ac:dyDescent="0.2">
      <c r="A66" s="330" t="s">
        <v>70</v>
      </c>
      <c r="B66" s="337">
        <v>24</v>
      </c>
      <c r="C66" s="338">
        <v>88</v>
      </c>
      <c r="D66" s="339">
        <v>3872073</v>
      </c>
      <c r="E66" s="338">
        <v>11</v>
      </c>
      <c r="F66" s="338">
        <v>34</v>
      </c>
      <c r="G66" s="340">
        <v>1445749</v>
      </c>
      <c r="H66" s="294">
        <v>0.45833333333333331</v>
      </c>
      <c r="I66" s="341">
        <v>0.37337854942300935</v>
      </c>
    </row>
    <row r="67" spans="1:9" x14ac:dyDescent="0.2">
      <c r="A67" s="330" t="s">
        <v>71</v>
      </c>
      <c r="B67" s="337">
        <v>5</v>
      </c>
      <c r="C67" s="338">
        <v>21</v>
      </c>
      <c r="D67" s="339">
        <v>1292122</v>
      </c>
      <c r="E67" s="338">
        <v>1</v>
      </c>
      <c r="F67" s="338">
        <v>3</v>
      </c>
      <c r="G67" s="340">
        <v>341716</v>
      </c>
      <c r="H67" s="294">
        <v>0.2</v>
      </c>
      <c r="I67" s="341">
        <v>0.26446109577888155</v>
      </c>
    </row>
    <row r="68" spans="1:9" x14ac:dyDescent="0.2">
      <c r="A68" s="330" t="s">
        <v>72</v>
      </c>
      <c r="B68" s="337">
        <v>1</v>
      </c>
      <c r="C68" s="338">
        <v>3</v>
      </c>
      <c r="D68" s="339">
        <v>78857</v>
      </c>
      <c r="E68" s="338">
        <v>0</v>
      </c>
      <c r="F68" s="338">
        <v>0</v>
      </c>
      <c r="G68" s="340">
        <v>0</v>
      </c>
      <c r="H68" s="294">
        <v>0</v>
      </c>
      <c r="I68" s="341">
        <v>0</v>
      </c>
    </row>
    <row r="69" spans="1:9" x14ac:dyDescent="0.2">
      <c r="A69" s="330" t="s">
        <v>73</v>
      </c>
      <c r="B69" s="337">
        <v>5</v>
      </c>
      <c r="C69" s="338">
        <v>33</v>
      </c>
      <c r="D69" s="339">
        <v>1132374</v>
      </c>
      <c r="E69" s="338">
        <v>0</v>
      </c>
      <c r="F69" s="338">
        <v>0</v>
      </c>
      <c r="G69" s="340">
        <v>0</v>
      </c>
      <c r="H69" s="294">
        <v>0</v>
      </c>
      <c r="I69" s="341">
        <v>0</v>
      </c>
    </row>
    <row r="70" spans="1:9" x14ac:dyDescent="0.2">
      <c r="A70" s="330" t="s">
        <v>74</v>
      </c>
      <c r="B70" s="337">
        <v>23</v>
      </c>
      <c r="C70" s="338">
        <v>67</v>
      </c>
      <c r="D70" s="339">
        <v>5258006</v>
      </c>
      <c r="E70" s="338">
        <v>13</v>
      </c>
      <c r="F70" s="338">
        <v>27</v>
      </c>
      <c r="G70" s="340">
        <v>2182410</v>
      </c>
      <c r="H70" s="294">
        <v>0.56521739130434778</v>
      </c>
      <c r="I70" s="341">
        <v>0.41506418973276182</v>
      </c>
    </row>
    <row r="71" spans="1:9" x14ac:dyDescent="0.2">
      <c r="A71" s="330" t="s">
        <v>75</v>
      </c>
      <c r="B71" s="337">
        <v>2</v>
      </c>
      <c r="C71" s="338">
        <v>14</v>
      </c>
      <c r="D71" s="339">
        <v>439639</v>
      </c>
      <c r="E71" s="338">
        <v>0</v>
      </c>
      <c r="F71" s="338">
        <v>0</v>
      </c>
      <c r="G71" s="340">
        <v>0</v>
      </c>
      <c r="H71" s="294">
        <v>0</v>
      </c>
      <c r="I71" s="341">
        <v>0</v>
      </c>
    </row>
    <row r="72" spans="1:9" x14ac:dyDescent="0.2">
      <c r="A72" s="330" t="s">
        <v>281</v>
      </c>
      <c r="B72" s="337">
        <v>2</v>
      </c>
      <c r="C72" s="338">
        <v>14</v>
      </c>
      <c r="D72" s="339">
        <v>391306</v>
      </c>
      <c r="E72" s="338">
        <v>1</v>
      </c>
      <c r="F72" s="338">
        <v>11</v>
      </c>
      <c r="G72" s="340">
        <v>295572</v>
      </c>
      <c r="H72" s="294">
        <v>0.5</v>
      </c>
      <c r="I72" s="341">
        <v>0.755347477421762</v>
      </c>
    </row>
    <row r="73" spans="1:9" x14ac:dyDescent="0.2">
      <c r="A73" s="330" t="s">
        <v>76</v>
      </c>
      <c r="B73" s="337">
        <v>24</v>
      </c>
      <c r="C73" s="338">
        <v>72</v>
      </c>
      <c r="D73" s="339">
        <v>3984111</v>
      </c>
      <c r="E73" s="338">
        <v>10</v>
      </c>
      <c r="F73" s="338">
        <v>26</v>
      </c>
      <c r="G73" s="340">
        <v>1178608</v>
      </c>
      <c r="H73" s="294">
        <v>0.41666666666666669</v>
      </c>
      <c r="I73" s="341">
        <v>0.29582709919477645</v>
      </c>
    </row>
    <row r="74" spans="1:9" x14ac:dyDescent="0.2">
      <c r="A74" s="330" t="s">
        <v>77</v>
      </c>
      <c r="B74" s="337">
        <v>8</v>
      </c>
      <c r="C74" s="338">
        <v>30</v>
      </c>
      <c r="D74" s="339">
        <v>1573732</v>
      </c>
      <c r="E74" s="338">
        <v>3</v>
      </c>
      <c r="F74" s="338">
        <v>5</v>
      </c>
      <c r="G74" s="340">
        <v>214925</v>
      </c>
      <c r="H74" s="294">
        <v>0.375</v>
      </c>
      <c r="I74" s="341">
        <v>0.13657026736445596</v>
      </c>
    </row>
    <row r="75" spans="1:9" x14ac:dyDescent="0.2">
      <c r="A75" s="330" t="s">
        <v>78</v>
      </c>
      <c r="B75" s="337">
        <v>24</v>
      </c>
      <c r="C75" s="338">
        <v>89</v>
      </c>
      <c r="D75" s="339">
        <v>4987806</v>
      </c>
      <c r="E75" s="338">
        <v>9</v>
      </c>
      <c r="F75" s="338">
        <v>54</v>
      </c>
      <c r="G75" s="340">
        <v>1696174</v>
      </c>
      <c r="H75" s="294">
        <v>0.375</v>
      </c>
      <c r="I75" s="341">
        <v>0.3400641484452282</v>
      </c>
    </row>
    <row r="76" spans="1:9" x14ac:dyDescent="0.2">
      <c r="A76" s="330" t="s">
        <v>79</v>
      </c>
      <c r="B76" s="337">
        <v>54</v>
      </c>
      <c r="C76" s="338">
        <v>178</v>
      </c>
      <c r="D76" s="339">
        <v>10761993</v>
      </c>
      <c r="E76" s="338">
        <v>23</v>
      </c>
      <c r="F76" s="338">
        <v>63</v>
      </c>
      <c r="G76" s="340">
        <v>3494183</v>
      </c>
      <c r="H76" s="294">
        <v>0.42592592592592593</v>
      </c>
      <c r="I76" s="341">
        <v>0.32467805916617859</v>
      </c>
    </row>
    <row r="77" spans="1:9" x14ac:dyDescent="0.2">
      <c r="A77" s="330" t="s">
        <v>80</v>
      </c>
      <c r="B77" s="337">
        <v>104</v>
      </c>
      <c r="C77" s="338">
        <v>301</v>
      </c>
      <c r="D77" s="339">
        <v>19382160</v>
      </c>
      <c r="E77" s="338">
        <v>46</v>
      </c>
      <c r="F77" s="338">
        <v>150</v>
      </c>
      <c r="G77" s="340">
        <v>8156258</v>
      </c>
      <c r="H77" s="294">
        <v>0.44230769230769229</v>
      </c>
      <c r="I77" s="341">
        <v>0.42081264420477388</v>
      </c>
    </row>
    <row r="78" spans="1:9" x14ac:dyDescent="0.2">
      <c r="A78" s="330" t="s">
        <v>81</v>
      </c>
      <c r="B78" s="337">
        <v>32</v>
      </c>
      <c r="C78" s="338">
        <v>83</v>
      </c>
      <c r="D78" s="339">
        <v>6340009</v>
      </c>
      <c r="E78" s="338">
        <v>19</v>
      </c>
      <c r="F78" s="338">
        <v>54</v>
      </c>
      <c r="G78" s="340">
        <v>3540839</v>
      </c>
      <c r="H78" s="294">
        <v>0.59375</v>
      </c>
      <c r="I78" s="341">
        <v>0.55849116302516288</v>
      </c>
    </row>
    <row r="79" spans="1:9" x14ac:dyDescent="0.2">
      <c r="A79" s="330" t="s">
        <v>82</v>
      </c>
      <c r="B79" s="337">
        <v>7</v>
      </c>
      <c r="C79" s="338">
        <v>18</v>
      </c>
      <c r="D79" s="339">
        <v>925711</v>
      </c>
      <c r="E79" s="338">
        <v>2</v>
      </c>
      <c r="F79" s="338">
        <v>3</v>
      </c>
      <c r="G79" s="340">
        <v>162217</v>
      </c>
      <c r="H79" s="294">
        <v>0.2857142857142857</v>
      </c>
      <c r="I79" s="341">
        <v>0.17523503555645337</v>
      </c>
    </row>
    <row r="80" spans="1:9" x14ac:dyDescent="0.2">
      <c r="A80" s="330" t="s">
        <v>83</v>
      </c>
      <c r="B80" s="337">
        <v>1</v>
      </c>
      <c r="C80" s="338">
        <v>1</v>
      </c>
      <c r="D80" s="339">
        <v>32800</v>
      </c>
      <c r="E80" s="338">
        <v>0</v>
      </c>
      <c r="F80" s="338">
        <v>0</v>
      </c>
      <c r="G80" s="340">
        <v>0</v>
      </c>
      <c r="H80" s="294">
        <v>0</v>
      </c>
      <c r="I80" s="341">
        <v>0</v>
      </c>
    </row>
    <row r="81" spans="1:9" x14ac:dyDescent="0.2">
      <c r="A81" s="330" t="s">
        <v>84</v>
      </c>
      <c r="B81" s="337">
        <v>42</v>
      </c>
      <c r="C81" s="338">
        <v>164</v>
      </c>
      <c r="D81" s="339">
        <v>9325638</v>
      </c>
      <c r="E81" s="338">
        <v>21</v>
      </c>
      <c r="F81" s="338">
        <v>91</v>
      </c>
      <c r="G81" s="340">
        <v>4238416</v>
      </c>
      <c r="H81" s="294">
        <v>0.5</v>
      </c>
      <c r="I81" s="341">
        <v>0.45449072760491027</v>
      </c>
    </row>
    <row r="82" spans="1:9" s="232" customFormat="1" x14ac:dyDescent="0.2">
      <c r="A82" s="330" t="s">
        <v>85</v>
      </c>
      <c r="B82" s="337">
        <v>12</v>
      </c>
      <c r="C82" s="338">
        <v>28</v>
      </c>
      <c r="D82" s="339">
        <v>2529517</v>
      </c>
      <c r="E82" s="338">
        <v>4</v>
      </c>
      <c r="F82" s="338">
        <v>10</v>
      </c>
      <c r="G82" s="340">
        <v>658846</v>
      </c>
      <c r="H82" s="294">
        <v>0.33333333333333331</v>
      </c>
      <c r="I82" s="341">
        <v>0.26046316352094095</v>
      </c>
    </row>
    <row r="83" spans="1:9" x14ac:dyDescent="0.2">
      <c r="A83" s="330" t="s">
        <v>86</v>
      </c>
      <c r="B83" s="337">
        <v>54</v>
      </c>
      <c r="C83" s="338">
        <v>167</v>
      </c>
      <c r="D83" s="339">
        <v>10377515</v>
      </c>
      <c r="E83" s="338">
        <v>21</v>
      </c>
      <c r="F83" s="338">
        <v>74</v>
      </c>
      <c r="G83" s="340">
        <v>4048259</v>
      </c>
      <c r="H83" s="294">
        <v>0.3888888888888889</v>
      </c>
      <c r="I83" s="341">
        <v>0.39009907477849948</v>
      </c>
    </row>
    <row r="84" spans="1:9" x14ac:dyDescent="0.2">
      <c r="A84" s="330"/>
      <c r="B84" s="337"/>
      <c r="C84" s="338"/>
      <c r="D84" s="339"/>
      <c r="E84" s="338"/>
      <c r="F84" s="338"/>
      <c r="G84" s="340"/>
      <c r="H84" s="294"/>
      <c r="I84" s="341"/>
    </row>
    <row r="85" spans="1:9" x14ac:dyDescent="0.2">
      <c r="A85" s="329" t="s">
        <v>87</v>
      </c>
      <c r="B85" s="331">
        <v>2</v>
      </c>
      <c r="C85" s="332">
        <v>9</v>
      </c>
      <c r="D85" s="333">
        <v>370002</v>
      </c>
      <c r="E85" s="332">
        <v>1</v>
      </c>
      <c r="F85" s="332">
        <v>7</v>
      </c>
      <c r="G85" s="334">
        <v>212060</v>
      </c>
      <c r="H85" s="335">
        <v>0.5</v>
      </c>
      <c r="I85" s="336">
        <v>0.57313203712412364</v>
      </c>
    </row>
    <row r="86" spans="1:9" x14ac:dyDescent="0.2">
      <c r="A86" s="330" t="s">
        <v>88</v>
      </c>
      <c r="B86" s="337">
        <v>2</v>
      </c>
      <c r="C86" s="338">
        <v>9</v>
      </c>
      <c r="D86" s="339">
        <v>370002</v>
      </c>
      <c r="E86" s="338">
        <v>1</v>
      </c>
      <c r="F86" s="338">
        <v>7</v>
      </c>
      <c r="G86" s="340">
        <v>212060</v>
      </c>
      <c r="H86" s="294">
        <v>0.5</v>
      </c>
      <c r="I86" s="341">
        <v>0.57313203712412364</v>
      </c>
    </row>
    <row r="87" spans="1:9" x14ac:dyDescent="0.2">
      <c r="A87" s="330"/>
      <c r="B87" s="337"/>
      <c r="C87" s="338"/>
      <c r="D87" s="339"/>
      <c r="E87" s="338"/>
      <c r="F87" s="338"/>
      <c r="G87" s="340"/>
      <c r="H87" s="294"/>
      <c r="I87" s="341"/>
    </row>
    <row r="88" spans="1:9" x14ac:dyDescent="0.2">
      <c r="A88" s="329" t="s">
        <v>89</v>
      </c>
      <c r="B88" s="331">
        <v>289</v>
      </c>
      <c r="C88" s="332">
        <v>1233</v>
      </c>
      <c r="D88" s="333">
        <v>64603100</v>
      </c>
      <c r="E88" s="332">
        <v>137</v>
      </c>
      <c r="F88" s="332">
        <v>558</v>
      </c>
      <c r="G88" s="334">
        <v>24983595</v>
      </c>
      <c r="H88" s="335">
        <v>0.47404844290657439</v>
      </c>
      <c r="I88" s="336">
        <v>0.38672439867436703</v>
      </c>
    </row>
    <row r="89" spans="1:9" x14ac:dyDescent="0.2">
      <c r="A89" s="330" t="s">
        <v>90</v>
      </c>
      <c r="B89" s="337">
        <v>2</v>
      </c>
      <c r="C89" s="338">
        <v>23</v>
      </c>
      <c r="D89" s="339">
        <v>548407</v>
      </c>
      <c r="E89" s="338">
        <v>2</v>
      </c>
      <c r="F89" s="338">
        <v>23</v>
      </c>
      <c r="G89" s="340">
        <v>522982</v>
      </c>
      <c r="H89" s="294">
        <v>1</v>
      </c>
      <c r="I89" s="341">
        <v>0.95363844735752823</v>
      </c>
    </row>
    <row r="90" spans="1:9" s="232" customFormat="1" x14ac:dyDescent="0.2">
      <c r="A90" s="330" t="s">
        <v>91</v>
      </c>
      <c r="B90" s="337">
        <v>37</v>
      </c>
      <c r="C90" s="338">
        <v>113</v>
      </c>
      <c r="D90" s="339">
        <v>7061901</v>
      </c>
      <c r="E90" s="338">
        <v>19</v>
      </c>
      <c r="F90" s="338">
        <v>56</v>
      </c>
      <c r="G90" s="340">
        <v>3310232</v>
      </c>
      <c r="H90" s="294">
        <v>0.51351351351351349</v>
      </c>
      <c r="I90" s="341">
        <v>0.4687451721569022</v>
      </c>
    </row>
    <row r="91" spans="1:9" s="232" customFormat="1" x14ac:dyDescent="0.2">
      <c r="A91" s="330" t="s">
        <v>92</v>
      </c>
      <c r="B91" s="337">
        <v>3</v>
      </c>
      <c r="C91" s="338">
        <v>23</v>
      </c>
      <c r="D91" s="339">
        <v>1074618</v>
      </c>
      <c r="E91" s="338">
        <v>0</v>
      </c>
      <c r="F91" s="338">
        <v>0</v>
      </c>
      <c r="G91" s="340">
        <v>0</v>
      </c>
      <c r="H91" s="294">
        <v>0</v>
      </c>
      <c r="I91" s="341">
        <v>0</v>
      </c>
    </row>
    <row r="92" spans="1:9" x14ac:dyDescent="0.2">
      <c r="A92" s="330" t="s">
        <v>93</v>
      </c>
      <c r="B92" s="337">
        <v>11</v>
      </c>
      <c r="C92" s="338">
        <v>27</v>
      </c>
      <c r="D92" s="339">
        <v>1975201</v>
      </c>
      <c r="E92" s="338">
        <v>4</v>
      </c>
      <c r="F92" s="338">
        <v>11</v>
      </c>
      <c r="G92" s="340">
        <v>657045</v>
      </c>
      <c r="H92" s="294">
        <v>0.36363636363636365</v>
      </c>
      <c r="I92" s="341">
        <v>0.33264715844109027</v>
      </c>
    </row>
    <row r="93" spans="1:9" s="232" customFormat="1" x14ac:dyDescent="0.2">
      <c r="A93" s="330" t="s">
        <v>94</v>
      </c>
      <c r="B93" s="337">
        <v>5</v>
      </c>
      <c r="C93" s="338">
        <v>23</v>
      </c>
      <c r="D93" s="339">
        <v>1233233</v>
      </c>
      <c r="E93" s="338">
        <v>4</v>
      </c>
      <c r="F93" s="338">
        <v>18</v>
      </c>
      <c r="G93" s="340">
        <v>786172</v>
      </c>
      <c r="H93" s="294">
        <v>0.8</v>
      </c>
      <c r="I93" s="341">
        <v>0.6374886173172466</v>
      </c>
    </row>
    <row r="94" spans="1:9" x14ac:dyDescent="0.2">
      <c r="A94" s="330" t="s">
        <v>95</v>
      </c>
      <c r="B94" s="337">
        <v>58</v>
      </c>
      <c r="C94" s="338">
        <v>208</v>
      </c>
      <c r="D94" s="339">
        <v>13872992</v>
      </c>
      <c r="E94" s="338">
        <v>34</v>
      </c>
      <c r="F94" s="338">
        <v>126</v>
      </c>
      <c r="G94" s="340">
        <v>6103770</v>
      </c>
      <c r="H94" s="294">
        <v>0.58620689655172409</v>
      </c>
      <c r="I94" s="341">
        <v>0.43997502485404733</v>
      </c>
    </row>
    <row r="95" spans="1:9" x14ac:dyDescent="0.2">
      <c r="A95" s="330" t="s">
        <v>96</v>
      </c>
      <c r="B95" s="337">
        <v>3</v>
      </c>
      <c r="C95" s="338">
        <v>9</v>
      </c>
      <c r="D95" s="339">
        <v>789349</v>
      </c>
      <c r="E95" s="338">
        <v>1</v>
      </c>
      <c r="F95" s="338">
        <v>2</v>
      </c>
      <c r="G95" s="340">
        <v>222815</v>
      </c>
      <c r="H95" s="294">
        <v>0.33333333333333331</v>
      </c>
      <c r="I95" s="341">
        <v>0.2822769142673266</v>
      </c>
    </row>
    <row r="96" spans="1:9" s="163" customFormat="1" x14ac:dyDescent="0.2">
      <c r="A96" s="330" t="s">
        <v>97</v>
      </c>
      <c r="B96" s="337">
        <v>44</v>
      </c>
      <c r="C96" s="338">
        <v>203</v>
      </c>
      <c r="D96" s="339">
        <v>9988619</v>
      </c>
      <c r="E96" s="338">
        <v>18</v>
      </c>
      <c r="F96" s="338">
        <v>75</v>
      </c>
      <c r="G96" s="340">
        <v>3093150</v>
      </c>
      <c r="H96" s="294">
        <v>0.40909090909090912</v>
      </c>
      <c r="I96" s="341">
        <v>0.30966743250493389</v>
      </c>
    </row>
    <row r="97" spans="1:9" s="163" customFormat="1" x14ac:dyDescent="0.2">
      <c r="A97" s="330" t="s">
        <v>98</v>
      </c>
      <c r="B97" s="337">
        <v>18</v>
      </c>
      <c r="C97" s="338">
        <v>98</v>
      </c>
      <c r="D97" s="339">
        <v>4150193</v>
      </c>
      <c r="E97" s="338">
        <v>7</v>
      </c>
      <c r="F97" s="338">
        <v>25</v>
      </c>
      <c r="G97" s="340">
        <v>1194231</v>
      </c>
      <c r="H97" s="294">
        <v>0.3888888888888889</v>
      </c>
      <c r="I97" s="341">
        <v>0.28775312377038853</v>
      </c>
    </row>
    <row r="98" spans="1:9" s="232" customFormat="1" x14ac:dyDescent="0.2">
      <c r="A98" s="330" t="s">
        <v>99</v>
      </c>
      <c r="B98" s="337">
        <v>5</v>
      </c>
      <c r="C98" s="338">
        <v>18</v>
      </c>
      <c r="D98" s="339">
        <v>875623</v>
      </c>
      <c r="E98" s="338">
        <v>4</v>
      </c>
      <c r="F98" s="338">
        <v>11</v>
      </c>
      <c r="G98" s="340">
        <v>605121</v>
      </c>
      <c r="H98" s="294">
        <v>0.8</v>
      </c>
      <c r="I98" s="341">
        <v>0.69107481187680087</v>
      </c>
    </row>
    <row r="99" spans="1:9" s="232" customFormat="1" x14ac:dyDescent="0.2">
      <c r="A99" s="330" t="s">
        <v>100</v>
      </c>
      <c r="B99" s="337">
        <v>42</v>
      </c>
      <c r="C99" s="338">
        <v>162</v>
      </c>
      <c r="D99" s="339">
        <v>8665342</v>
      </c>
      <c r="E99" s="338">
        <v>17</v>
      </c>
      <c r="F99" s="338">
        <v>77</v>
      </c>
      <c r="G99" s="340">
        <v>2824669</v>
      </c>
      <c r="H99" s="294">
        <v>0.40476190476190477</v>
      </c>
      <c r="I99" s="341">
        <v>0.32597316989912228</v>
      </c>
    </row>
    <row r="100" spans="1:9" s="232" customFormat="1" x14ac:dyDescent="0.2">
      <c r="A100" s="330" t="s">
        <v>101</v>
      </c>
      <c r="B100" s="337">
        <v>3</v>
      </c>
      <c r="C100" s="338">
        <v>29</v>
      </c>
      <c r="D100" s="339">
        <v>834201</v>
      </c>
      <c r="E100" s="338">
        <v>1</v>
      </c>
      <c r="F100" s="338">
        <v>12</v>
      </c>
      <c r="G100" s="340">
        <v>250721</v>
      </c>
      <c r="H100" s="294">
        <v>0.33333333333333331</v>
      </c>
      <c r="I100" s="341">
        <v>0.30055226498170107</v>
      </c>
    </row>
    <row r="101" spans="1:9" s="232" customFormat="1" x14ac:dyDescent="0.2">
      <c r="A101" s="330" t="s">
        <v>102</v>
      </c>
      <c r="B101" s="337">
        <v>9</v>
      </c>
      <c r="C101" s="338">
        <v>44</v>
      </c>
      <c r="D101" s="339">
        <v>2507302</v>
      </c>
      <c r="E101" s="338">
        <v>3</v>
      </c>
      <c r="F101" s="338">
        <v>11</v>
      </c>
      <c r="G101" s="340">
        <v>852184</v>
      </c>
      <c r="H101" s="294">
        <v>0.33333333333333331</v>
      </c>
      <c r="I101" s="341">
        <v>0.33988087593756156</v>
      </c>
    </row>
    <row r="102" spans="1:9" x14ac:dyDescent="0.2">
      <c r="A102" s="330" t="s">
        <v>103</v>
      </c>
      <c r="B102" s="337">
        <v>1</v>
      </c>
      <c r="C102" s="338">
        <v>9</v>
      </c>
      <c r="D102" s="339">
        <v>156000</v>
      </c>
      <c r="E102" s="338">
        <v>0</v>
      </c>
      <c r="F102" s="338">
        <v>0</v>
      </c>
      <c r="G102" s="340">
        <v>0</v>
      </c>
      <c r="H102" s="294">
        <v>0</v>
      </c>
      <c r="I102" s="341">
        <v>0</v>
      </c>
    </row>
    <row r="103" spans="1:9" s="163" customFormat="1" x14ac:dyDescent="0.2">
      <c r="A103" s="330" t="s">
        <v>104</v>
      </c>
      <c r="B103" s="337">
        <v>10</v>
      </c>
      <c r="C103" s="338">
        <v>70</v>
      </c>
      <c r="D103" s="339">
        <v>2114219</v>
      </c>
      <c r="E103" s="338">
        <v>4</v>
      </c>
      <c r="F103" s="338">
        <v>25</v>
      </c>
      <c r="G103" s="340">
        <v>798820</v>
      </c>
      <c r="H103" s="294">
        <v>0.4</v>
      </c>
      <c r="I103" s="341">
        <v>0.37783219240769289</v>
      </c>
    </row>
    <row r="104" spans="1:9" s="163" customFormat="1" x14ac:dyDescent="0.2">
      <c r="A104" s="330" t="s">
        <v>105</v>
      </c>
      <c r="B104" s="337">
        <v>37</v>
      </c>
      <c r="C104" s="338">
        <v>171</v>
      </c>
      <c r="D104" s="339">
        <v>8693921</v>
      </c>
      <c r="E104" s="338">
        <v>18</v>
      </c>
      <c r="F104" s="338">
        <v>83</v>
      </c>
      <c r="G104" s="340">
        <v>3699704</v>
      </c>
      <c r="H104" s="294">
        <v>0.48648648648648651</v>
      </c>
      <c r="I104" s="341">
        <v>0.42555068075727859</v>
      </c>
    </row>
    <row r="105" spans="1:9" s="163" customFormat="1" x14ac:dyDescent="0.2">
      <c r="A105" s="330" t="s">
        <v>282</v>
      </c>
      <c r="B105" s="337">
        <v>1</v>
      </c>
      <c r="C105" s="338">
        <v>3</v>
      </c>
      <c r="D105" s="339">
        <v>61979</v>
      </c>
      <c r="E105" s="338">
        <v>1</v>
      </c>
      <c r="F105" s="338">
        <v>3</v>
      </c>
      <c r="G105" s="340">
        <v>61979</v>
      </c>
      <c r="H105" s="294">
        <v>1</v>
      </c>
      <c r="I105" s="341">
        <v>1</v>
      </c>
    </row>
    <row r="106" spans="1:9" s="163" customFormat="1" x14ac:dyDescent="0.2">
      <c r="A106" s="330"/>
      <c r="B106" s="337"/>
      <c r="C106" s="338"/>
      <c r="D106" s="339"/>
      <c r="E106" s="338"/>
      <c r="F106" s="338"/>
      <c r="G106" s="340"/>
      <c r="H106" s="294"/>
      <c r="I106" s="341"/>
    </row>
    <row r="107" spans="1:9" s="163" customFormat="1" x14ac:dyDescent="0.2">
      <c r="A107" s="329" t="s">
        <v>106</v>
      </c>
      <c r="B107" s="331">
        <v>21</v>
      </c>
      <c r="C107" s="332">
        <v>101</v>
      </c>
      <c r="D107" s="333">
        <v>4268675</v>
      </c>
      <c r="E107" s="332">
        <v>5</v>
      </c>
      <c r="F107" s="332">
        <v>27</v>
      </c>
      <c r="G107" s="334">
        <v>955010</v>
      </c>
      <c r="H107" s="335">
        <v>0.23809523809523808</v>
      </c>
      <c r="I107" s="336">
        <v>0.2237251606177561</v>
      </c>
    </row>
    <row r="108" spans="1:9" s="232" customFormat="1" x14ac:dyDescent="0.2">
      <c r="A108" s="330" t="s">
        <v>283</v>
      </c>
      <c r="B108" s="337">
        <v>1</v>
      </c>
      <c r="C108" s="338">
        <v>3</v>
      </c>
      <c r="D108" s="339">
        <v>126811</v>
      </c>
      <c r="E108" s="338">
        <v>0</v>
      </c>
      <c r="F108" s="338">
        <v>0</v>
      </c>
      <c r="G108" s="340">
        <v>0</v>
      </c>
      <c r="H108" s="294">
        <v>0</v>
      </c>
      <c r="I108" s="341">
        <v>0</v>
      </c>
    </row>
    <row r="109" spans="1:9" s="163" customFormat="1" x14ac:dyDescent="0.2">
      <c r="A109" s="330" t="s">
        <v>284</v>
      </c>
      <c r="B109" s="337">
        <v>1</v>
      </c>
      <c r="C109" s="338">
        <v>4</v>
      </c>
      <c r="D109" s="339">
        <v>79285</v>
      </c>
      <c r="E109" s="338">
        <v>0</v>
      </c>
      <c r="F109" s="338">
        <v>0</v>
      </c>
      <c r="G109" s="340">
        <v>0</v>
      </c>
      <c r="H109" s="294">
        <v>0</v>
      </c>
      <c r="I109" s="341">
        <v>0</v>
      </c>
    </row>
    <row r="110" spans="1:9" s="163" customFormat="1" x14ac:dyDescent="0.2">
      <c r="A110" s="330" t="s">
        <v>107</v>
      </c>
      <c r="B110" s="337">
        <v>9</v>
      </c>
      <c r="C110" s="338">
        <v>41</v>
      </c>
      <c r="D110" s="339">
        <v>1987718</v>
      </c>
      <c r="E110" s="338">
        <v>3</v>
      </c>
      <c r="F110" s="338">
        <v>12</v>
      </c>
      <c r="G110" s="340">
        <v>761200</v>
      </c>
      <c r="H110" s="294">
        <v>0.33333333333333331</v>
      </c>
      <c r="I110" s="341">
        <v>0.38295170642918158</v>
      </c>
    </row>
    <row r="111" spans="1:9" s="163" customFormat="1" x14ac:dyDescent="0.2">
      <c r="A111" s="330" t="s">
        <v>108</v>
      </c>
      <c r="B111" s="337">
        <v>10</v>
      </c>
      <c r="C111" s="338">
        <v>53</v>
      </c>
      <c r="D111" s="339">
        <v>2074861</v>
      </c>
      <c r="E111" s="338">
        <v>2</v>
      </c>
      <c r="F111" s="338">
        <v>15</v>
      </c>
      <c r="G111" s="340">
        <v>193810</v>
      </c>
      <c r="H111" s="294">
        <v>0.2</v>
      </c>
      <c r="I111" s="341">
        <v>9.3408666893830483E-2</v>
      </c>
    </row>
    <row r="112" spans="1:9" x14ac:dyDescent="0.2">
      <c r="A112" s="330"/>
      <c r="B112" s="337"/>
      <c r="C112" s="338"/>
      <c r="D112" s="339"/>
      <c r="E112" s="338"/>
      <c r="F112" s="338"/>
      <c r="G112" s="340"/>
      <c r="H112" s="294"/>
      <c r="I112" s="341"/>
    </row>
    <row r="113" spans="1:9" s="232" customFormat="1" x14ac:dyDescent="0.2">
      <c r="A113" s="329" t="s">
        <v>109</v>
      </c>
      <c r="B113" s="331">
        <v>4</v>
      </c>
      <c r="C113" s="332">
        <v>13</v>
      </c>
      <c r="D113" s="333">
        <v>862856</v>
      </c>
      <c r="E113" s="332">
        <v>0</v>
      </c>
      <c r="F113" s="332">
        <v>0</v>
      </c>
      <c r="G113" s="334">
        <v>0</v>
      </c>
      <c r="H113" s="335">
        <v>0</v>
      </c>
      <c r="I113" s="336">
        <v>0</v>
      </c>
    </row>
    <row r="114" spans="1:9" s="163" customFormat="1" x14ac:dyDescent="0.2">
      <c r="A114" s="330" t="s">
        <v>285</v>
      </c>
      <c r="B114" s="337">
        <v>4</v>
      </c>
      <c r="C114" s="338">
        <v>13</v>
      </c>
      <c r="D114" s="339">
        <v>862856</v>
      </c>
      <c r="E114" s="338">
        <v>0</v>
      </c>
      <c r="F114" s="338">
        <v>0</v>
      </c>
      <c r="G114" s="340">
        <v>0</v>
      </c>
      <c r="H114" s="294">
        <v>0</v>
      </c>
      <c r="I114" s="341">
        <v>0</v>
      </c>
    </row>
    <row r="115" spans="1:9" s="163" customFormat="1" x14ac:dyDescent="0.3">
      <c r="A115" s="312"/>
      <c r="B115" s="337"/>
      <c r="C115" s="338"/>
      <c r="D115" s="339"/>
      <c r="E115" s="338"/>
      <c r="F115" s="338"/>
      <c r="G115" s="340"/>
      <c r="H115" s="294"/>
      <c r="I115" s="341"/>
    </row>
    <row r="116" spans="1:9" s="163" customFormat="1" x14ac:dyDescent="0.3">
      <c r="A116" s="311" t="s">
        <v>110</v>
      </c>
      <c r="B116" s="342">
        <v>1145</v>
      </c>
      <c r="C116" s="343">
        <v>4116</v>
      </c>
      <c r="D116" s="344">
        <v>233136322</v>
      </c>
      <c r="E116" s="343">
        <v>510</v>
      </c>
      <c r="F116" s="343">
        <v>1834</v>
      </c>
      <c r="G116" s="345">
        <v>89470021</v>
      </c>
      <c r="H116" s="346">
        <v>0.44541484716157204</v>
      </c>
      <c r="I116" s="347">
        <v>0.38376697475736965</v>
      </c>
    </row>
    <row r="117" spans="1:9" x14ac:dyDescent="0.2">
      <c r="A117" s="236"/>
      <c r="B117" s="227"/>
      <c r="C117" s="227"/>
      <c r="D117" s="227"/>
      <c r="E117" s="227"/>
      <c r="F117" s="227"/>
      <c r="G117" s="227"/>
      <c r="H117" s="237"/>
      <c r="I117" s="237"/>
    </row>
    <row r="118" spans="1:9" x14ac:dyDescent="0.2">
      <c r="A118" s="75" t="s">
        <v>111</v>
      </c>
      <c r="B118" s="227"/>
      <c r="C118" s="227"/>
      <c r="D118" s="227"/>
      <c r="E118" s="227"/>
      <c r="F118" s="227"/>
      <c r="G118" s="227"/>
      <c r="H118" s="237"/>
      <c r="I118" s="237"/>
    </row>
    <row r="119" spans="1:9" x14ac:dyDescent="0.2">
      <c r="A119" s="76" t="s">
        <v>112</v>
      </c>
      <c r="B119" s="227"/>
      <c r="C119" s="227"/>
      <c r="D119" s="227"/>
      <c r="E119" s="227"/>
      <c r="F119" s="227"/>
      <c r="G119" s="227"/>
      <c r="H119" s="237"/>
      <c r="I119" s="237"/>
    </row>
    <row r="120" spans="1:9" x14ac:dyDescent="0.2">
      <c r="A120" s="76"/>
      <c r="B120" s="227"/>
      <c r="C120" s="227"/>
      <c r="D120" s="227"/>
      <c r="E120" s="227"/>
      <c r="F120" s="227"/>
      <c r="G120" s="227"/>
      <c r="H120" s="237"/>
      <c r="I120" s="237"/>
    </row>
    <row r="121" spans="1:9" x14ac:dyDescent="0.2">
      <c r="A121" s="223"/>
      <c r="B121" s="224"/>
      <c r="C121" s="224"/>
      <c r="D121" s="224"/>
      <c r="E121" s="224"/>
      <c r="F121" s="224"/>
      <c r="G121" s="224"/>
      <c r="H121" s="225"/>
      <c r="I121" s="225"/>
    </row>
    <row r="122" spans="1:9" s="75" customFormat="1" x14ac:dyDescent="0.2">
      <c r="A122" s="426" t="s">
        <v>113</v>
      </c>
      <c r="B122" s="427"/>
      <c r="C122" s="427"/>
      <c r="D122" s="427"/>
      <c r="E122" s="427"/>
      <c r="F122" s="427"/>
      <c r="G122" s="427"/>
      <c r="H122" s="427"/>
      <c r="I122" s="428"/>
    </row>
    <row r="123" spans="1:9" s="103" customFormat="1" x14ac:dyDescent="0.2">
      <c r="A123" s="226"/>
      <c r="B123" s="227"/>
      <c r="C123" s="227"/>
      <c r="D123" s="227"/>
      <c r="E123" s="228"/>
      <c r="F123" s="228"/>
      <c r="G123" s="228"/>
      <c r="H123" s="229"/>
      <c r="I123" s="229"/>
    </row>
    <row r="124" spans="1:9" x14ac:dyDescent="0.2">
      <c r="A124" s="422" t="s">
        <v>16</v>
      </c>
      <c r="B124" s="430" t="s">
        <v>17</v>
      </c>
      <c r="C124" s="431"/>
      <c r="D124" s="432"/>
      <c r="E124" s="431" t="s">
        <v>18</v>
      </c>
      <c r="F124" s="431"/>
      <c r="G124" s="431"/>
      <c r="H124" s="433" t="s">
        <v>19</v>
      </c>
      <c r="I124" s="435" t="s">
        <v>20</v>
      </c>
    </row>
    <row r="125" spans="1:9" ht="33" x14ac:dyDescent="0.2">
      <c r="A125" s="423"/>
      <c r="B125" s="15" t="s">
        <v>21</v>
      </c>
      <c r="C125" s="11" t="s">
        <v>22</v>
      </c>
      <c r="D125" s="16" t="s">
        <v>23</v>
      </c>
      <c r="E125" s="11" t="s">
        <v>21</v>
      </c>
      <c r="F125" s="11" t="s">
        <v>22</v>
      </c>
      <c r="G125" s="12" t="s">
        <v>23</v>
      </c>
      <c r="H125" s="434"/>
      <c r="I125" s="436"/>
    </row>
    <row r="126" spans="1:9" x14ac:dyDescent="0.2">
      <c r="A126" s="424"/>
      <c r="B126" s="17" t="s">
        <v>24</v>
      </c>
      <c r="C126" s="13" t="s">
        <v>24</v>
      </c>
      <c r="D126" s="18" t="s">
        <v>25</v>
      </c>
      <c r="E126" s="13" t="s">
        <v>24</v>
      </c>
      <c r="F126" s="13" t="s">
        <v>24</v>
      </c>
      <c r="G126" s="14" t="s">
        <v>25</v>
      </c>
      <c r="H126" s="230" t="s">
        <v>26</v>
      </c>
      <c r="I126" s="231" t="s">
        <v>26</v>
      </c>
    </row>
    <row r="127" spans="1:9" s="232" customFormat="1" x14ac:dyDescent="0.2">
      <c r="A127" s="329" t="s">
        <v>27</v>
      </c>
      <c r="B127" s="331">
        <v>52</v>
      </c>
      <c r="C127" s="332">
        <v>137</v>
      </c>
      <c r="D127" s="333">
        <v>4477100</v>
      </c>
      <c r="E127" s="332">
        <v>27</v>
      </c>
      <c r="F127" s="332">
        <v>57</v>
      </c>
      <c r="G127" s="334">
        <v>2256897</v>
      </c>
      <c r="H127" s="335">
        <v>0.51923076923076927</v>
      </c>
      <c r="I127" s="336">
        <v>0.50409796520068795</v>
      </c>
    </row>
    <row r="128" spans="1:9" x14ac:dyDescent="0.2">
      <c r="A128" s="330" t="s">
        <v>29</v>
      </c>
      <c r="B128" s="337">
        <v>3</v>
      </c>
      <c r="C128" s="338">
        <v>10</v>
      </c>
      <c r="D128" s="339">
        <v>152554</v>
      </c>
      <c r="E128" s="338">
        <v>0</v>
      </c>
      <c r="F128" s="338">
        <v>0</v>
      </c>
      <c r="G128" s="340">
        <v>0</v>
      </c>
      <c r="H128" s="294">
        <v>0</v>
      </c>
      <c r="I128" s="341">
        <v>0</v>
      </c>
    </row>
    <row r="129" spans="1:9" x14ac:dyDescent="0.2">
      <c r="A129" s="330" t="s">
        <v>30</v>
      </c>
      <c r="B129" s="337">
        <v>3</v>
      </c>
      <c r="C129" s="338">
        <v>9</v>
      </c>
      <c r="D129" s="339">
        <v>226554</v>
      </c>
      <c r="E129" s="338">
        <v>1</v>
      </c>
      <c r="F129" s="338">
        <v>3</v>
      </c>
      <c r="G129" s="340">
        <v>94296</v>
      </c>
      <c r="H129" s="294">
        <v>0.33333333333333331</v>
      </c>
      <c r="I129" s="341">
        <v>0.41621864985831192</v>
      </c>
    </row>
    <row r="130" spans="1:9" s="232" customFormat="1" x14ac:dyDescent="0.2">
      <c r="A130" s="330" t="s">
        <v>31</v>
      </c>
      <c r="B130" s="337">
        <v>1</v>
      </c>
      <c r="C130" s="338">
        <v>4</v>
      </c>
      <c r="D130" s="339">
        <v>91758</v>
      </c>
      <c r="E130" s="338">
        <v>0</v>
      </c>
      <c r="F130" s="338">
        <v>0</v>
      </c>
      <c r="G130" s="340">
        <v>0</v>
      </c>
      <c r="H130" s="294">
        <v>0</v>
      </c>
      <c r="I130" s="341">
        <v>0</v>
      </c>
    </row>
    <row r="131" spans="1:9" x14ac:dyDescent="0.2">
      <c r="A131" s="330" t="s">
        <v>276</v>
      </c>
      <c r="B131" s="337">
        <v>1</v>
      </c>
      <c r="C131" s="338">
        <v>5</v>
      </c>
      <c r="D131" s="339">
        <v>99396</v>
      </c>
      <c r="E131" s="338">
        <v>0</v>
      </c>
      <c r="F131" s="338">
        <v>0</v>
      </c>
      <c r="G131" s="340">
        <v>0</v>
      </c>
      <c r="H131" s="294">
        <v>0</v>
      </c>
      <c r="I131" s="341">
        <v>0</v>
      </c>
    </row>
    <row r="132" spans="1:9" x14ac:dyDescent="0.2">
      <c r="A132" s="330" t="s">
        <v>32</v>
      </c>
      <c r="B132" s="337">
        <v>15</v>
      </c>
      <c r="C132" s="338">
        <v>41</v>
      </c>
      <c r="D132" s="339">
        <v>1362046</v>
      </c>
      <c r="E132" s="338">
        <v>8</v>
      </c>
      <c r="F132" s="338">
        <v>17</v>
      </c>
      <c r="G132" s="340">
        <v>653452</v>
      </c>
      <c r="H132" s="294">
        <v>0.53333333333333333</v>
      </c>
      <c r="I132" s="341">
        <v>0.47975765869875175</v>
      </c>
    </row>
    <row r="133" spans="1:9" s="232" customFormat="1" x14ac:dyDescent="0.2">
      <c r="A133" s="330" t="s">
        <v>33</v>
      </c>
      <c r="B133" s="337">
        <v>24</v>
      </c>
      <c r="C133" s="338">
        <v>56</v>
      </c>
      <c r="D133" s="339">
        <v>2113461</v>
      </c>
      <c r="E133" s="338">
        <v>16</v>
      </c>
      <c r="F133" s="338">
        <v>33</v>
      </c>
      <c r="G133" s="340">
        <v>1336751</v>
      </c>
      <c r="H133" s="294">
        <v>0.66666666666666663</v>
      </c>
      <c r="I133" s="341">
        <v>0.63249380991653026</v>
      </c>
    </row>
    <row r="134" spans="1:9" x14ac:dyDescent="0.2">
      <c r="A134" s="330" t="s">
        <v>34</v>
      </c>
      <c r="B134" s="337">
        <v>5</v>
      </c>
      <c r="C134" s="338">
        <v>12</v>
      </c>
      <c r="D134" s="339">
        <v>431331</v>
      </c>
      <c r="E134" s="338">
        <v>2</v>
      </c>
      <c r="F134" s="338">
        <v>4</v>
      </c>
      <c r="G134" s="340">
        <v>172398</v>
      </c>
      <c r="H134" s="294">
        <v>0.4</v>
      </c>
      <c r="I134" s="341">
        <v>0.39968840635150266</v>
      </c>
    </row>
    <row r="135" spans="1:9" x14ac:dyDescent="0.2">
      <c r="A135" s="330"/>
      <c r="B135" s="337"/>
      <c r="C135" s="338"/>
      <c r="D135" s="339"/>
      <c r="E135" s="338"/>
      <c r="F135" s="338"/>
      <c r="G135" s="340"/>
      <c r="H135" s="294"/>
      <c r="I135" s="341"/>
    </row>
    <row r="136" spans="1:9" x14ac:dyDescent="0.2">
      <c r="A136" s="329" t="s">
        <v>35</v>
      </c>
      <c r="B136" s="331">
        <v>56</v>
      </c>
      <c r="C136" s="332">
        <v>114</v>
      </c>
      <c r="D136" s="333">
        <v>5019321</v>
      </c>
      <c r="E136" s="332">
        <v>33</v>
      </c>
      <c r="F136" s="332">
        <v>61</v>
      </c>
      <c r="G136" s="334">
        <v>2746762</v>
      </c>
      <c r="H136" s="335">
        <v>0.5892857142857143</v>
      </c>
      <c r="I136" s="336">
        <v>0.54723776383299649</v>
      </c>
    </row>
    <row r="137" spans="1:9" x14ac:dyDescent="0.2">
      <c r="A137" s="330" t="s">
        <v>36</v>
      </c>
      <c r="B137" s="337">
        <v>1</v>
      </c>
      <c r="C137" s="338">
        <v>1</v>
      </c>
      <c r="D137" s="339">
        <v>67585</v>
      </c>
      <c r="E137" s="338">
        <v>1</v>
      </c>
      <c r="F137" s="338">
        <v>1</v>
      </c>
      <c r="G137" s="340">
        <v>67585</v>
      </c>
      <c r="H137" s="294">
        <v>1</v>
      </c>
      <c r="I137" s="341">
        <v>1</v>
      </c>
    </row>
    <row r="138" spans="1:9" x14ac:dyDescent="0.2">
      <c r="A138" s="330" t="s">
        <v>37</v>
      </c>
      <c r="B138" s="337">
        <v>1</v>
      </c>
      <c r="C138" s="338">
        <v>2</v>
      </c>
      <c r="D138" s="339">
        <v>81878</v>
      </c>
      <c r="E138" s="338">
        <v>0</v>
      </c>
      <c r="F138" s="338">
        <v>0</v>
      </c>
      <c r="G138" s="340">
        <v>0</v>
      </c>
      <c r="H138" s="294">
        <v>0</v>
      </c>
      <c r="I138" s="341">
        <v>0</v>
      </c>
    </row>
    <row r="139" spans="1:9" x14ac:dyDescent="0.2">
      <c r="A139" s="330" t="s">
        <v>38</v>
      </c>
      <c r="B139" s="337">
        <v>3</v>
      </c>
      <c r="C139" s="338">
        <v>5</v>
      </c>
      <c r="D139" s="339">
        <v>271692</v>
      </c>
      <c r="E139" s="338">
        <v>1</v>
      </c>
      <c r="F139" s="338">
        <v>2</v>
      </c>
      <c r="G139" s="340">
        <v>74950</v>
      </c>
      <c r="H139" s="294">
        <v>0.33333333333333331</v>
      </c>
      <c r="I139" s="341">
        <v>0.27586384582541995</v>
      </c>
    </row>
    <row r="140" spans="1:9" x14ac:dyDescent="0.2">
      <c r="A140" s="330" t="s">
        <v>39</v>
      </c>
      <c r="B140" s="337">
        <v>43</v>
      </c>
      <c r="C140" s="338">
        <v>84</v>
      </c>
      <c r="D140" s="339">
        <v>3828613</v>
      </c>
      <c r="E140" s="338">
        <v>27</v>
      </c>
      <c r="F140" s="338">
        <v>51</v>
      </c>
      <c r="G140" s="340">
        <v>2231754</v>
      </c>
      <c r="H140" s="294">
        <v>0.62790697674418605</v>
      </c>
      <c r="I140" s="341">
        <v>0.58291449148817076</v>
      </c>
    </row>
    <row r="141" spans="1:9" x14ac:dyDescent="0.2">
      <c r="A141" s="330" t="s">
        <v>42</v>
      </c>
      <c r="B141" s="337">
        <v>3</v>
      </c>
      <c r="C141" s="338">
        <v>10</v>
      </c>
      <c r="D141" s="339">
        <v>280318</v>
      </c>
      <c r="E141" s="338">
        <v>0</v>
      </c>
      <c r="F141" s="338">
        <v>0</v>
      </c>
      <c r="G141" s="340">
        <v>0</v>
      </c>
      <c r="H141" s="294">
        <v>0</v>
      </c>
      <c r="I141" s="341">
        <v>0</v>
      </c>
    </row>
    <row r="142" spans="1:9" s="232" customFormat="1" x14ac:dyDescent="0.2">
      <c r="A142" s="330" t="s">
        <v>43</v>
      </c>
      <c r="B142" s="337">
        <v>5</v>
      </c>
      <c r="C142" s="338">
        <v>12</v>
      </c>
      <c r="D142" s="339">
        <v>489235</v>
      </c>
      <c r="E142" s="338">
        <v>4</v>
      </c>
      <c r="F142" s="338">
        <v>7</v>
      </c>
      <c r="G142" s="340">
        <v>372473</v>
      </c>
      <c r="H142" s="294">
        <v>0.8</v>
      </c>
      <c r="I142" s="341">
        <v>0.76133759849561045</v>
      </c>
    </row>
    <row r="143" spans="1:9" x14ac:dyDescent="0.2">
      <c r="A143" s="330"/>
      <c r="B143" s="337"/>
      <c r="C143" s="338"/>
      <c r="D143" s="339"/>
      <c r="E143" s="338"/>
      <c r="F143" s="338"/>
      <c r="G143" s="340"/>
      <c r="H143" s="294"/>
      <c r="I143" s="341"/>
    </row>
    <row r="144" spans="1:9" x14ac:dyDescent="0.2">
      <c r="A144" s="329" t="s">
        <v>44</v>
      </c>
      <c r="B144" s="331">
        <v>11</v>
      </c>
      <c r="C144" s="332">
        <v>27</v>
      </c>
      <c r="D144" s="333">
        <v>998090</v>
      </c>
      <c r="E144" s="332">
        <v>4</v>
      </c>
      <c r="F144" s="332">
        <v>13</v>
      </c>
      <c r="G144" s="334">
        <v>386598</v>
      </c>
      <c r="H144" s="335">
        <v>0.36363636363636365</v>
      </c>
      <c r="I144" s="336">
        <v>0.38733781522708371</v>
      </c>
    </row>
    <row r="145" spans="1:9" s="232" customFormat="1" x14ac:dyDescent="0.2">
      <c r="A145" s="330" t="s">
        <v>46</v>
      </c>
      <c r="B145" s="337">
        <v>4</v>
      </c>
      <c r="C145" s="338">
        <v>8</v>
      </c>
      <c r="D145" s="339">
        <v>393824</v>
      </c>
      <c r="E145" s="338">
        <v>2</v>
      </c>
      <c r="F145" s="338">
        <v>6</v>
      </c>
      <c r="G145" s="340">
        <v>198947</v>
      </c>
      <c r="H145" s="294">
        <v>0.5</v>
      </c>
      <c r="I145" s="341">
        <v>0.50516728284716017</v>
      </c>
    </row>
    <row r="146" spans="1:9" x14ac:dyDescent="0.2">
      <c r="A146" s="330" t="s">
        <v>47</v>
      </c>
      <c r="B146" s="337">
        <v>1</v>
      </c>
      <c r="C146" s="338">
        <v>4</v>
      </c>
      <c r="D146" s="339">
        <v>98807</v>
      </c>
      <c r="E146" s="338">
        <v>1</v>
      </c>
      <c r="F146" s="338">
        <v>4</v>
      </c>
      <c r="G146" s="340">
        <v>88926</v>
      </c>
      <c r="H146" s="294">
        <v>1</v>
      </c>
      <c r="I146" s="341">
        <v>0.89999696377786997</v>
      </c>
    </row>
    <row r="147" spans="1:9" x14ac:dyDescent="0.2">
      <c r="A147" s="330" t="s">
        <v>48</v>
      </c>
      <c r="B147" s="337">
        <v>6</v>
      </c>
      <c r="C147" s="338">
        <v>15</v>
      </c>
      <c r="D147" s="339">
        <v>505459</v>
      </c>
      <c r="E147" s="338">
        <v>1</v>
      </c>
      <c r="F147" s="338">
        <v>3</v>
      </c>
      <c r="G147" s="340">
        <v>98725</v>
      </c>
      <c r="H147" s="294">
        <v>0.16666666666666666</v>
      </c>
      <c r="I147" s="341">
        <v>0.19531752328082</v>
      </c>
    </row>
    <row r="148" spans="1:9" x14ac:dyDescent="0.2">
      <c r="A148" s="330"/>
      <c r="B148" s="337"/>
      <c r="C148" s="338"/>
      <c r="D148" s="339"/>
      <c r="E148" s="338"/>
      <c r="F148" s="338"/>
      <c r="G148" s="340"/>
      <c r="H148" s="294"/>
      <c r="I148" s="341"/>
    </row>
    <row r="149" spans="1:9" x14ac:dyDescent="0.2">
      <c r="A149" s="329" t="s">
        <v>279</v>
      </c>
      <c r="B149" s="331">
        <v>5</v>
      </c>
      <c r="C149" s="332">
        <v>8</v>
      </c>
      <c r="D149" s="333">
        <v>439314</v>
      </c>
      <c r="E149" s="332">
        <v>1</v>
      </c>
      <c r="F149" s="332">
        <v>4</v>
      </c>
      <c r="G149" s="334">
        <v>98935</v>
      </c>
      <c r="H149" s="335">
        <v>0.2</v>
      </c>
      <c r="I149" s="336">
        <v>0.22520338527795608</v>
      </c>
    </row>
    <row r="150" spans="1:9" x14ac:dyDescent="0.2">
      <c r="A150" s="330" t="s">
        <v>49</v>
      </c>
      <c r="B150" s="337">
        <v>1</v>
      </c>
      <c r="C150" s="338">
        <v>1</v>
      </c>
      <c r="D150" s="339">
        <v>97550</v>
      </c>
      <c r="E150" s="338">
        <v>0</v>
      </c>
      <c r="F150" s="338">
        <v>0</v>
      </c>
      <c r="G150" s="340">
        <v>0</v>
      </c>
      <c r="H150" s="294">
        <v>0</v>
      </c>
      <c r="I150" s="341">
        <v>0</v>
      </c>
    </row>
    <row r="151" spans="1:9" x14ac:dyDescent="0.2">
      <c r="A151" s="330" t="s">
        <v>51</v>
      </c>
      <c r="B151" s="337">
        <v>1</v>
      </c>
      <c r="C151" s="338">
        <v>1</v>
      </c>
      <c r="D151" s="339">
        <v>93150</v>
      </c>
      <c r="E151" s="338">
        <v>0</v>
      </c>
      <c r="F151" s="338">
        <v>0</v>
      </c>
      <c r="G151" s="340">
        <v>0</v>
      </c>
      <c r="H151" s="294">
        <v>0</v>
      </c>
      <c r="I151" s="341">
        <v>0</v>
      </c>
    </row>
    <row r="152" spans="1:9" x14ac:dyDescent="0.2">
      <c r="A152" s="330" t="s">
        <v>52</v>
      </c>
      <c r="B152" s="337">
        <v>3</v>
      </c>
      <c r="C152" s="338">
        <v>6</v>
      </c>
      <c r="D152" s="339">
        <v>248614</v>
      </c>
      <c r="E152" s="338">
        <v>1</v>
      </c>
      <c r="F152" s="338">
        <v>4</v>
      </c>
      <c r="G152" s="340">
        <v>98935</v>
      </c>
      <c r="H152" s="294">
        <v>0.33333333333333331</v>
      </c>
      <c r="I152" s="341">
        <v>0.39794621380935907</v>
      </c>
    </row>
    <row r="153" spans="1:9" x14ac:dyDescent="0.2">
      <c r="A153" s="330"/>
      <c r="B153" s="337"/>
      <c r="C153" s="338"/>
      <c r="D153" s="339"/>
      <c r="E153" s="338"/>
      <c r="F153" s="338"/>
      <c r="G153" s="340"/>
      <c r="H153" s="294"/>
      <c r="I153" s="341"/>
    </row>
    <row r="154" spans="1:9" x14ac:dyDescent="0.2">
      <c r="A154" s="329" t="s">
        <v>53</v>
      </c>
      <c r="B154" s="331">
        <v>3</v>
      </c>
      <c r="C154" s="332">
        <v>4</v>
      </c>
      <c r="D154" s="333">
        <v>238190</v>
      </c>
      <c r="E154" s="332">
        <v>1</v>
      </c>
      <c r="F154" s="332">
        <v>2</v>
      </c>
      <c r="G154" s="334">
        <v>57054</v>
      </c>
      <c r="H154" s="335">
        <v>0.33333333333333331</v>
      </c>
      <c r="I154" s="336">
        <v>0.23953146647634241</v>
      </c>
    </row>
    <row r="155" spans="1:9" x14ac:dyDescent="0.2">
      <c r="A155" s="330" t="s">
        <v>54</v>
      </c>
      <c r="B155" s="337">
        <v>3</v>
      </c>
      <c r="C155" s="338">
        <v>4</v>
      </c>
      <c r="D155" s="339">
        <v>238190</v>
      </c>
      <c r="E155" s="338">
        <v>1</v>
      </c>
      <c r="F155" s="338">
        <v>2</v>
      </c>
      <c r="G155" s="340">
        <v>57054</v>
      </c>
      <c r="H155" s="294">
        <v>0.33333333333333331</v>
      </c>
      <c r="I155" s="341">
        <v>0.23953146647634241</v>
      </c>
    </row>
    <row r="156" spans="1:9" x14ac:dyDescent="0.2">
      <c r="A156" s="330"/>
      <c r="B156" s="337"/>
      <c r="C156" s="338"/>
      <c r="D156" s="339"/>
      <c r="E156" s="338"/>
      <c r="F156" s="338"/>
      <c r="G156" s="340"/>
      <c r="H156" s="294"/>
      <c r="I156" s="341"/>
    </row>
    <row r="157" spans="1:9" x14ac:dyDescent="0.2">
      <c r="A157" s="329" t="s">
        <v>55</v>
      </c>
      <c r="B157" s="331">
        <v>21</v>
      </c>
      <c r="C157" s="332">
        <v>42</v>
      </c>
      <c r="D157" s="333">
        <v>1770337</v>
      </c>
      <c r="E157" s="332">
        <v>4</v>
      </c>
      <c r="F157" s="332">
        <v>10</v>
      </c>
      <c r="G157" s="334">
        <v>295244</v>
      </c>
      <c r="H157" s="335">
        <v>0.19047619047619047</v>
      </c>
      <c r="I157" s="336">
        <v>0.16677276699295107</v>
      </c>
    </row>
    <row r="158" spans="1:9" s="232" customFormat="1" x14ac:dyDescent="0.2">
      <c r="A158" s="330" t="s">
        <v>280</v>
      </c>
      <c r="B158" s="337">
        <v>1</v>
      </c>
      <c r="C158" s="338">
        <v>3</v>
      </c>
      <c r="D158" s="339">
        <v>99828</v>
      </c>
      <c r="E158" s="338">
        <v>0</v>
      </c>
      <c r="F158" s="338">
        <v>0</v>
      </c>
      <c r="G158" s="340">
        <v>0</v>
      </c>
      <c r="H158" s="294">
        <v>0</v>
      </c>
      <c r="I158" s="341">
        <v>0</v>
      </c>
    </row>
    <row r="159" spans="1:9" s="232" customFormat="1" x14ac:dyDescent="0.2">
      <c r="A159" s="330" t="s">
        <v>56</v>
      </c>
      <c r="B159" s="337">
        <v>7</v>
      </c>
      <c r="C159" s="338">
        <v>10</v>
      </c>
      <c r="D159" s="339">
        <v>613378</v>
      </c>
      <c r="E159" s="338">
        <v>1</v>
      </c>
      <c r="F159" s="338">
        <v>3</v>
      </c>
      <c r="G159" s="340">
        <v>95871</v>
      </c>
      <c r="H159" s="294">
        <v>0.14285714285714285</v>
      </c>
      <c r="I159" s="341">
        <v>0.1563000303238786</v>
      </c>
    </row>
    <row r="160" spans="1:9" x14ac:dyDescent="0.2">
      <c r="A160" s="330" t="s">
        <v>57</v>
      </c>
      <c r="B160" s="337">
        <v>3</v>
      </c>
      <c r="C160" s="338">
        <v>6</v>
      </c>
      <c r="D160" s="339">
        <v>296992</v>
      </c>
      <c r="E160" s="338">
        <v>0</v>
      </c>
      <c r="F160" s="338">
        <v>0</v>
      </c>
      <c r="G160" s="340">
        <v>0</v>
      </c>
      <c r="H160" s="294">
        <v>0</v>
      </c>
      <c r="I160" s="341">
        <v>0</v>
      </c>
    </row>
    <row r="161" spans="1:9" x14ac:dyDescent="0.2">
      <c r="A161" s="330" t="s">
        <v>59</v>
      </c>
      <c r="B161" s="337">
        <v>8</v>
      </c>
      <c r="C161" s="338">
        <v>18</v>
      </c>
      <c r="D161" s="339">
        <v>625101</v>
      </c>
      <c r="E161" s="338">
        <v>2</v>
      </c>
      <c r="F161" s="338">
        <v>6</v>
      </c>
      <c r="G161" s="340">
        <v>115973</v>
      </c>
      <c r="H161" s="294">
        <v>0.25</v>
      </c>
      <c r="I161" s="341">
        <v>0.18552681886607125</v>
      </c>
    </row>
    <row r="162" spans="1:9" x14ac:dyDescent="0.2">
      <c r="A162" s="330" t="s">
        <v>60</v>
      </c>
      <c r="B162" s="337">
        <v>1</v>
      </c>
      <c r="C162" s="338">
        <v>1</v>
      </c>
      <c r="D162" s="339">
        <v>86875</v>
      </c>
      <c r="E162" s="338">
        <v>1</v>
      </c>
      <c r="F162" s="338">
        <v>1</v>
      </c>
      <c r="G162" s="340">
        <v>83400</v>
      </c>
      <c r="H162" s="294">
        <v>1</v>
      </c>
      <c r="I162" s="341">
        <v>0.96</v>
      </c>
    </row>
    <row r="163" spans="1:9" x14ac:dyDescent="0.2">
      <c r="A163" s="330" t="s">
        <v>61</v>
      </c>
      <c r="B163" s="337">
        <v>1</v>
      </c>
      <c r="C163" s="338">
        <v>4</v>
      </c>
      <c r="D163" s="339">
        <v>48163</v>
      </c>
      <c r="E163" s="338">
        <v>0</v>
      </c>
      <c r="F163" s="338">
        <v>0</v>
      </c>
      <c r="G163" s="340">
        <v>0</v>
      </c>
      <c r="H163" s="294">
        <v>0</v>
      </c>
      <c r="I163" s="341">
        <v>0</v>
      </c>
    </row>
    <row r="164" spans="1:9" x14ac:dyDescent="0.2">
      <c r="A164" s="330"/>
      <c r="B164" s="337"/>
      <c r="C164" s="338"/>
      <c r="D164" s="339"/>
      <c r="E164" s="338"/>
      <c r="F164" s="338"/>
      <c r="G164" s="340"/>
      <c r="H164" s="294"/>
      <c r="I164" s="341"/>
    </row>
    <row r="165" spans="1:9" x14ac:dyDescent="0.2">
      <c r="A165" s="329" t="s">
        <v>62</v>
      </c>
      <c r="B165" s="331">
        <v>167</v>
      </c>
      <c r="C165" s="332">
        <v>344</v>
      </c>
      <c r="D165" s="333">
        <v>14429525</v>
      </c>
      <c r="E165" s="332">
        <v>83</v>
      </c>
      <c r="F165" s="332">
        <v>180</v>
      </c>
      <c r="G165" s="334">
        <v>6708991</v>
      </c>
      <c r="H165" s="335">
        <v>0.49700598802395207</v>
      </c>
      <c r="I165" s="336">
        <v>0.46494884620249105</v>
      </c>
    </row>
    <row r="166" spans="1:9" x14ac:dyDescent="0.2">
      <c r="A166" s="330" t="s">
        <v>63</v>
      </c>
      <c r="B166" s="337">
        <v>6</v>
      </c>
      <c r="C166" s="338">
        <v>14</v>
      </c>
      <c r="D166" s="339">
        <v>572029</v>
      </c>
      <c r="E166" s="338">
        <v>4</v>
      </c>
      <c r="F166" s="338">
        <v>12</v>
      </c>
      <c r="G166" s="340">
        <v>331839</v>
      </c>
      <c r="H166" s="294">
        <v>0.66666666666666663</v>
      </c>
      <c r="I166" s="341">
        <v>0.58010870078265264</v>
      </c>
    </row>
    <row r="167" spans="1:9" x14ac:dyDescent="0.2">
      <c r="A167" s="330" t="s">
        <v>64</v>
      </c>
      <c r="B167" s="337">
        <v>4</v>
      </c>
      <c r="C167" s="338">
        <v>13</v>
      </c>
      <c r="D167" s="339">
        <v>385476</v>
      </c>
      <c r="E167" s="338">
        <v>4</v>
      </c>
      <c r="F167" s="338">
        <v>13</v>
      </c>
      <c r="G167" s="340">
        <v>378950</v>
      </c>
      <c r="H167" s="294">
        <v>1</v>
      </c>
      <c r="I167" s="341">
        <v>0.98307028193713741</v>
      </c>
    </row>
    <row r="168" spans="1:9" x14ac:dyDescent="0.2">
      <c r="A168" s="330" t="s">
        <v>67</v>
      </c>
      <c r="B168" s="337">
        <v>1</v>
      </c>
      <c r="C168" s="338">
        <v>3</v>
      </c>
      <c r="D168" s="339">
        <v>86789</v>
      </c>
      <c r="E168" s="338">
        <v>1</v>
      </c>
      <c r="F168" s="338">
        <v>3</v>
      </c>
      <c r="G168" s="340">
        <v>72289</v>
      </c>
      <c r="H168" s="294">
        <v>1</v>
      </c>
      <c r="I168" s="341">
        <v>0.8329281360541082</v>
      </c>
    </row>
    <row r="169" spans="1:9" x14ac:dyDescent="0.2">
      <c r="A169" s="330" t="s">
        <v>68</v>
      </c>
      <c r="B169" s="337">
        <v>3</v>
      </c>
      <c r="C169" s="338">
        <v>12</v>
      </c>
      <c r="D169" s="339">
        <v>239250</v>
      </c>
      <c r="E169" s="338">
        <v>2</v>
      </c>
      <c r="F169" s="338">
        <v>6</v>
      </c>
      <c r="G169" s="340">
        <v>151310</v>
      </c>
      <c r="H169" s="294">
        <v>0.66666666666666663</v>
      </c>
      <c r="I169" s="341">
        <v>0.63243469174503653</v>
      </c>
    </row>
    <row r="170" spans="1:9" x14ac:dyDescent="0.2">
      <c r="A170" s="330" t="s">
        <v>69</v>
      </c>
      <c r="B170" s="337">
        <v>1</v>
      </c>
      <c r="C170" s="338">
        <v>1</v>
      </c>
      <c r="D170" s="339">
        <v>62672</v>
      </c>
      <c r="E170" s="338">
        <v>0</v>
      </c>
      <c r="F170" s="338">
        <v>0</v>
      </c>
      <c r="G170" s="340">
        <v>0</v>
      </c>
      <c r="H170" s="294">
        <v>0</v>
      </c>
      <c r="I170" s="341">
        <v>0</v>
      </c>
    </row>
    <row r="171" spans="1:9" x14ac:dyDescent="0.2">
      <c r="A171" s="330" t="s">
        <v>70</v>
      </c>
      <c r="B171" s="337">
        <v>9</v>
      </c>
      <c r="C171" s="338">
        <v>18</v>
      </c>
      <c r="D171" s="339">
        <v>695960</v>
      </c>
      <c r="E171" s="338">
        <v>6</v>
      </c>
      <c r="F171" s="338">
        <v>11</v>
      </c>
      <c r="G171" s="340">
        <v>425498</v>
      </c>
      <c r="H171" s="294">
        <v>0.66666666666666663</v>
      </c>
      <c r="I171" s="341">
        <v>0.61138283809414329</v>
      </c>
    </row>
    <row r="172" spans="1:9" x14ac:dyDescent="0.2">
      <c r="A172" s="330" t="s">
        <v>71</v>
      </c>
      <c r="B172" s="337">
        <v>1</v>
      </c>
      <c r="C172" s="338">
        <v>1</v>
      </c>
      <c r="D172" s="339">
        <v>99841</v>
      </c>
      <c r="E172" s="338">
        <v>0</v>
      </c>
      <c r="F172" s="338">
        <v>0</v>
      </c>
      <c r="G172" s="340">
        <v>0</v>
      </c>
      <c r="H172" s="294">
        <v>0</v>
      </c>
      <c r="I172" s="341">
        <v>0</v>
      </c>
    </row>
    <row r="173" spans="1:9" x14ac:dyDescent="0.2">
      <c r="A173" s="330" t="s">
        <v>72</v>
      </c>
      <c r="B173" s="337">
        <v>1</v>
      </c>
      <c r="C173" s="338">
        <v>3</v>
      </c>
      <c r="D173" s="339">
        <v>78857</v>
      </c>
      <c r="E173" s="338">
        <v>0</v>
      </c>
      <c r="F173" s="338">
        <v>0</v>
      </c>
      <c r="G173" s="340">
        <v>0</v>
      </c>
      <c r="H173" s="294">
        <v>0</v>
      </c>
      <c r="I173" s="341">
        <v>0</v>
      </c>
    </row>
    <row r="174" spans="1:9" x14ac:dyDescent="0.2">
      <c r="A174" s="330" t="s">
        <v>73</v>
      </c>
      <c r="B174" s="337">
        <v>2</v>
      </c>
      <c r="C174" s="338">
        <v>8</v>
      </c>
      <c r="D174" s="339">
        <v>181753</v>
      </c>
      <c r="E174" s="338">
        <v>0</v>
      </c>
      <c r="F174" s="338">
        <v>0</v>
      </c>
      <c r="G174" s="340">
        <v>0</v>
      </c>
      <c r="H174" s="294">
        <v>0</v>
      </c>
      <c r="I174" s="341">
        <v>0</v>
      </c>
    </row>
    <row r="175" spans="1:9" x14ac:dyDescent="0.2">
      <c r="A175" s="330" t="s">
        <v>74</v>
      </c>
      <c r="B175" s="337">
        <v>5</v>
      </c>
      <c r="C175" s="338">
        <v>5</v>
      </c>
      <c r="D175" s="339">
        <v>452907</v>
      </c>
      <c r="E175" s="338">
        <v>4</v>
      </c>
      <c r="F175" s="338">
        <v>4</v>
      </c>
      <c r="G175" s="340">
        <v>344353</v>
      </c>
      <c r="H175" s="294">
        <v>0.8</v>
      </c>
      <c r="I175" s="341">
        <v>0.76031723952157948</v>
      </c>
    </row>
    <row r="176" spans="1:9" x14ac:dyDescent="0.2">
      <c r="A176" s="330" t="s">
        <v>75</v>
      </c>
      <c r="B176" s="337">
        <v>1</v>
      </c>
      <c r="C176" s="338">
        <v>6</v>
      </c>
      <c r="D176" s="339">
        <v>79406</v>
      </c>
      <c r="E176" s="338">
        <v>0</v>
      </c>
      <c r="F176" s="338">
        <v>0</v>
      </c>
      <c r="G176" s="340">
        <v>0</v>
      </c>
      <c r="H176" s="294">
        <v>0</v>
      </c>
      <c r="I176" s="341">
        <v>0</v>
      </c>
    </row>
    <row r="177" spans="1:9" x14ac:dyDescent="0.2">
      <c r="A177" s="330" t="s">
        <v>281</v>
      </c>
      <c r="B177" s="337">
        <v>1</v>
      </c>
      <c r="C177" s="338">
        <v>3</v>
      </c>
      <c r="D177" s="339">
        <v>95734</v>
      </c>
      <c r="E177" s="338">
        <v>0</v>
      </c>
      <c r="F177" s="338">
        <v>0</v>
      </c>
      <c r="G177" s="340">
        <v>0</v>
      </c>
      <c r="H177" s="294">
        <v>0</v>
      </c>
      <c r="I177" s="341">
        <v>0</v>
      </c>
    </row>
    <row r="178" spans="1:9" x14ac:dyDescent="0.2">
      <c r="A178" s="330" t="s">
        <v>76</v>
      </c>
      <c r="B178" s="337">
        <v>10</v>
      </c>
      <c r="C178" s="338">
        <v>22</v>
      </c>
      <c r="D178" s="339">
        <v>835834</v>
      </c>
      <c r="E178" s="338">
        <v>6</v>
      </c>
      <c r="F178" s="338">
        <v>17</v>
      </c>
      <c r="G178" s="340">
        <v>445233</v>
      </c>
      <c r="H178" s="294">
        <v>0.6</v>
      </c>
      <c r="I178" s="341">
        <v>0.53268113046370447</v>
      </c>
    </row>
    <row r="179" spans="1:9" x14ac:dyDescent="0.2">
      <c r="A179" s="330" t="s">
        <v>77</v>
      </c>
      <c r="B179" s="337">
        <v>3</v>
      </c>
      <c r="C179" s="338">
        <v>5</v>
      </c>
      <c r="D179" s="339">
        <v>237550</v>
      </c>
      <c r="E179" s="338">
        <v>3</v>
      </c>
      <c r="F179" s="338">
        <v>5</v>
      </c>
      <c r="G179" s="340">
        <v>214925</v>
      </c>
      <c r="H179" s="294">
        <v>1</v>
      </c>
      <c r="I179" s="341">
        <v>0.90475689328562403</v>
      </c>
    </row>
    <row r="180" spans="1:9" x14ac:dyDescent="0.2">
      <c r="A180" s="330" t="s">
        <v>78</v>
      </c>
      <c r="B180" s="337">
        <v>8</v>
      </c>
      <c r="C180" s="338">
        <v>11</v>
      </c>
      <c r="D180" s="339">
        <v>689748</v>
      </c>
      <c r="E180" s="338">
        <v>4</v>
      </c>
      <c r="F180" s="338">
        <v>6</v>
      </c>
      <c r="G180" s="340">
        <v>308614</v>
      </c>
      <c r="H180" s="294">
        <v>0.5</v>
      </c>
      <c r="I180" s="341">
        <v>0.4474300759117823</v>
      </c>
    </row>
    <row r="181" spans="1:9" x14ac:dyDescent="0.2">
      <c r="A181" s="330" t="s">
        <v>79</v>
      </c>
      <c r="B181" s="337">
        <v>23</v>
      </c>
      <c r="C181" s="338">
        <v>44</v>
      </c>
      <c r="D181" s="339">
        <v>1914432</v>
      </c>
      <c r="E181" s="338">
        <v>11</v>
      </c>
      <c r="F181" s="338">
        <v>20</v>
      </c>
      <c r="G181" s="340">
        <v>842904</v>
      </c>
      <c r="H181" s="294">
        <v>0.47826086956521741</v>
      </c>
      <c r="I181" s="341">
        <v>0.44028933908334167</v>
      </c>
    </row>
    <row r="182" spans="1:9" x14ac:dyDescent="0.2">
      <c r="A182" s="330" t="s">
        <v>80</v>
      </c>
      <c r="B182" s="337">
        <v>41</v>
      </c>
      <c r="C182" s="338">
        <v>75</v>
      </c>
      <c r="D182" s="339">
        <v>3604004</v>
      </c>
      <c r="E182" s="338">
        <v>18</v>
      </c>
      <c r="F182" s="338">
        <v>38</v>
      </c>
      <c r="G182" s="340">
        <v>1432241</v>
      </c>
      <c r="H182" s="294">
        <v>0.43902439024390244</v>
      </c>
      <c r="I182" s="341">
        <v>0.39740272208354932</v>
      </c>
    </row>
    <row r="183" spans="1:9" x14ac:dyDescent="0.2">
      <c r="A183" s="330" t="s">
        <v>81</v>
      </c>
      <c r="B183" s="337">
        <v>14</v>
      </c>
      <c r="C183" s="338">
        <v>21</v>
      </c>
      <c r="D183" s="339">
        <v>1262816</v>
      </c>
      <c r="E183" s="338">
        <v>8</v>
      </c>
      <c r="F183" s="338">
        <v>11</v>
      </c>
      <c r="G183" s="340">
        <v>736685</v>
      </c>
      <c r="H183" s="294">
        <v>0.5714285714285714</v>
      </c>
      <c r="I183" s="341">
        <v>0.58336685629577067</v>
      </c>
    </row>
    <row r="184" spans="1:9" x14ac:dyDescent="0.2">
      <c r="A184" s="330" t="s">
        <v>82</v>
      </c>
      <c r="B184" s="337">
        <v>5</v>
      </c>
      <c r="C184" s="338">
        <v>11</v>
      </c>
      <c r="D184" s="339">
        <v>414812</v>
      </c>
      <c r="E184" s="338">
        <v>2</v>
      </c>
      <c r="F184" s="338">
        <v>3</v>
      </c>
      <c r="G184" s="340">
        <v>162217</v>
      </c>
      <c r="H184" s="294">
        <v>0.4</v>
      </c>
      <c r="I184" s="341">
        <v>0.39106149291727338</v>
      </c>
    </row>
    <row r="185" spans="1:9" x14ac:dyDescent="0.2">
      <c r="A185" s="330" t="s">
        <v>83</v>
      </c>
      <c r="B185" s="337">
        <v>1</v>
      </c>
      <c r="C185" s="338">
        <v>1</v>
      </c>
      <c r="D185" s="339">
        <v>32800</v>
      </c>
      <c r="E185" s="338">
        <v>0</v>
      </c>
      <c r="F185" s="338">
        <v>0</v>
      </c>
      <c r="G185" s="340">
        <v>0</v>
      </c>
      <c r="H185" s="294">
        <v>0</v>
      </c>
      <c r="I185" s="341">
        <v>0</v>
      </c>
    </row>
    <row r="186" spans="1:9" x14ac:dyDescent="0.2">
      <c r="A186" s="330" t="s">
        <v>84</v>
      </c>
      <c r="B186" s="337">
        <v>12</v>
      </c>
      <c r="C186" s="338">
        <v>40</v>
      </c>
      <c r="D186" s="339">
        <v>1128511</v>
      </c>
      <c r="E186" s="338">
        <v>5</v>
      </c>
      <c r="F186" s="338">
        <v>22</v>
      </c>
      <c r="G186" s="340">
        <v>470077</v>
      </c>
      <c r="H186" s="294">
        <v>0.41666666666666669</v>
      </c>
      <c r="I186" s="341">
        <v>0.41654622772839611</v>
      </c>
    </row>
    <row r="187" spans="1:9" x14ac:dyDescent="0.2">
      <c r="A187" s="330" t="s">
        <v>85</v>
      </c>
      <c r="B187" s="337">
        <v>2</v>
      </c>
      <c r="C187" s="338">
        <v>2</v>
      </c>
      <c r="D187" s="339">
        <v>163138</v>
      </c>
      <c r="E187" s="338">
        <v>1</v>
      </c>
      <c r="F187" s="338">
        <v>1</v>
      </c>
      <c r="G187" s="340">
        <v>77571</v>
      </c>
      <c r="H187" s="294">
        <v>0.5</v>
      </c>
      <c r="I187" s="341">
        <v>0.4754931407765205</v>
      </c>
    </row>
    <row r="188" spans="1:9" x14ac:dyDescent="0.2">
      <c r="A188" s="330" t="s">
        <v>86</v>
      </c>
      <c r="B188" s="337">
        <v>13</v>
      </c>
      <c r="C188" s="338">
        <v>25</v>
      </c>
      <c r="D188" s="339">
        <v>1115206</v>
      </c>
      <c r="E188" s="338">
        <v>4</v>
      </c>
      <c r="F188" s="338">
        <v>8</v>
      </c>
      <c r="G188" s="340">
        <v>314285</v>
      </c>
      <c r="H188" s="294">
        <v>0.30769230769230771</v>
      </c>
      <c r="I188" s="341">
        <v>0.28181788835425919</v>
      </c>
    </row>
    <row r="189" spans="1:9" x14ac:dyDescent="0.2">
      <c r="A189" s="330"/>
      <c r="B189" s="337"/>
      <c r="C189" s="338"/>
      <c r="D189" s="339"/>
      <c r="E189" s="338"/>
      <c r="F189" s="338"/>
      <c r="G189" s="340"/>
      <c r="H189" s="294"/>
      <c r="I189" s="341"/>
    </row>
    <row r="190" spans="1:9" s="232" customFormat="1" x14ac:dyDescent="0.2">
      <c r="A190" s="329" t="s">
        <v>87</v>
      </c>
      <c r="B190" s="331">
        <v>1</v>
      </c>
      <c r="C190" s="332">
        <v>2</v>
      </c>
      <c r="D190" s="333">
        <v>92942</v>
      </c>
      <c r="E190" s="332">
        <v>0</v>
      </c>
      <c r="F190" s="332">
        <v>0</v>
      </c>
      <c r="G190" s="334">
        <v>0</v>
      </c>
      <c r="H190" s="335">
        <v>0</v>
      </c>
      <c r="I190" s="336">
        <v>0</v>
      </c>
    </row>
    <row r="191" spans="1:9" x14ac:dyDescent="0.2">
      <c r="A191" s="330" t="s">
        <v>88</v>
      </c>
      <c r="B191" s="337">
        <v>1</v>
      </c>
      <c r="C191" s="338">
        <v>2</v>
      </c>
      <c r="D191" s="339">
        <v>92942</v>
      </c>
      <c r="E191" s="338">
        <v>0</v>
      </c>
      <c r="F191" s="338">
        <v>0</v>
      </c>
      <c r="G191" s="340">
        <v>0</v>
      </c>
      <c r="H191" s="294">
        <v>0</v>
      </c>
      <c r="I191" s="341">
        <v>0</v>
      </c>
    </row>
    <row r="192" spans="1:9" x14ac:dyDescent="0.2">
      <c r="A192" s="330"/>
      <c r="B192" s="337"/>
      <c r="C192" s="338"/>
      <c r="D192" s="339"/>
      <c r="E192" s="338"/>
      <c r="F192" s="338"/>
      <c r="G192" s="340"/>
      <c r="H192" s="294"/>
      <c r="I192" s="341"/>
    </row>
    <row r="193" spans="1:9" x14ac:dyDescent="0.2">
      <c r="A193" s="329" t="s">
        <v>89</v>
      </c>
      <c r="B193" s="331">
        <v>87</v>
      </c>
      <c r="C193" s="332">
        <v>216</v>
      </c>
      <c r="D193" s="333">
        <v>7481317</v>
      </c>
      <c r="E193" s="332">
        <v>53</v>
      </c>
      <c r="F193" s="332">
        <v>125</v>
      </c>
      <c r="G193" s="334">
        <v>4399968</v>
      </c>
      <c r="H193" s="335">
        <v>0.60919540229885061</v>
      </c>
      <c r="I193" s="336">
        <v>0.58812746472312294</v>
      </c>
    </row>
    <row r="194" spans="1:9" x14ac:dyDescent="0.2">
      <c r="A194" s="330" t="s">
        <v>91</v>
      </c>
      <c r="B194" s="337">
        <v>15</v>
      </c>
      <c r="C194" s="338">
        <v>23</v>
      </c>
      <c r="D194" s="339">
        <v>1275044</v>
      </c>
      <c r="E194" s="338">
        <v>8</v>
      </c>
      <c r="F194" s="338">
        <v>12</v>
      </c>
      <c r="G194" s="340">
        <v>626987</v>
      </c>
      <c r="H194" s="294">
        <v>0.53333333333333333</v>
      </c>
      <c r="I194" s="341">
        <v>0.49173754003783399</v>
      </c>
    </row>
    <row r="195" spans="1:9" x14ac:dyDescent="0.2">
      <c r="A195" s="330" t="s">
        <v>93</v>
      </c>
      <c r="B195" s="337">
        <v>3</v>
      </c>
      <c r="C195" s="338">
        <v>4</v>
      </c>
      <c r="D195" s="339">
        <v>234526</v>
      </c>
      <c r="E195" s="338">
        <v>1</v>
      </c>
      <c r="F195" s="338">
        <v>2</v>
      </c>
      <c r="G195" s="340">
        <v>72185</v>
      </c>
      <c r="H195" s="294">
        <v>0.33333333333333331</v>
      </c>
      <c r="I195" s="341">
        <v>0.30779103382993783</v>
      </c>
    </row>
    <row r="196" spans="1:9" s="232" customFormat="1" x14ac:dyDescent="0.2">
      <c r="A196" s="330" t="s">
        <v>94</v>
      </c>
      <c r="B196" s="337">
        <v>2</v>
      </c>
      <c r="C196" s="338">
        <v>7</v>
      </c>
      <c r="D196" s="339">
        <v>198760</v>
      </c>
      <c r="E196" s="338">
        <v>2</v>
      </c>
      <c r="F196" s="338">
        <v>7</v>
      </c>
      <c r="G196" s="340">
        <v>190854</v>
      </c>
      <c r="H196" s="294">
        <v>1</v>
      </c>
      <c r="I196" s="341">
        <v>0.96022338498691895</v>
      </c>
    </row>
    <row r="197" spans="1:9" x14ac:dyDescent="0.2">
      <c r="A197" s="330" t="s">
        <v>95</v>
      </c>
      <c r="B197" s="337">
        <v>18</v>
      </c>
      <c r="C197" s="338">
        <v>29</v>
      </c>
      <c r="D197" s="339">
        <v>1631167</v>
      </c>
      <c r="E197" s="338">
        <v>14</v>
      </c>
      <c r="F197" s="338">
        <v>20</v>
      </c>
      <c r="G197" s="340">
        <v>1189558</v>
      </c>
      <c r="H197" s="294">
        <v>0.77777777777777779</v>
      </c>
      <c r="I197" s="341">
        <v>0.72926806390761956</v>
      </c>
    </row>
    <row r="198" spans="1:9" x14ac:dyDescent="0.2">
      <c r="A198" s="330" t="s">
        <v>97</v>
      </c>
      <c r="B198" s="337">
        <v>14</v>
      </c>
      <c r="C198" s="338">
        <v>33</v>
      </c>
      <c r="D198" s="339">
        <v>1146839</v>
      </c>
      <c r="E198" s="338">
        <v>9</v>
      </c>
      <c r="F198" s="338">
        <v>24</v>
      </c>
      <c r="G198" s="340">
        <v>771110</v>
      </c>
      <c r="H198" s="294">
        <v>0.6428571428571429</v>
      </c>
      <c r="I198" s="341">
        <v>0.6723785989140586</v>
      </c>
    </row>
    <row r="199" spans="1:9" x14ac:dyDescent="0.2">
      <c r="A199" s="330" t="s">
        <v>98</v>
      </c>
      <c r="B199" s="337">
        <v>5</v>
      </c>
      <c r="C199" s="338">
        <v>9</v>
      </c>
      <c r="D199" s="339">
        <v>367325</v>
      </c>
      <c r="E199" s="338">
        <v>3</v>
      </c>
      <c r="F199" s="338">
        <v>4</v>
      </c>
      <c r="G199" s="340">
        <v>194521</v>
      </c>
      <c r="H199" s="294">
        <v>0.6</v>
      </c>
      <c r="I199" s="341">
        <v>0.52956101544953382</v>
      </c>
    </row>
    <row r="200" spans="1:9" x14ac:dyDescent="0.2">
      <c r="A200" s="330" t="s">
        <v>99</v>
      </c>
      <c r="B200" s="337">
        <v>3</v>
      </c>
      <c r="C200" s="338">
        <v>7</v>
      </c>
      <c r="D200" s="339">
        <v>273564</v>
      </c>
      <c r="E200" s="338">
        <v>3</v>
      </c>
      <c r="F200" s="338">
        <v>7</v>
      </c>
      <c r="G200" s="340">
        <v>270224</v>
      </c>
      <c r="H200" s="294">
        <v>1</v>
      </c>
      <c r="I200" s="341">
        <v>0.98779079118597479</v>
      </c>
    </row>
    <row r="201" spans="1:9" s="232" customFormat="1" x14ac:dyDescent="0.2">
      <c r="A201" s="330" t="s">
        <v>100</v>
      </c>
      <c r="B201" s="337">
        <v>13</v>
      </c>
      <c r="C201" s="338">
        <v>36</v>
      </c>
      <c r="D201" s="339">
        <v>1133749</v>
      </c>
      <c r="E201" s="338">
        <v>7</v>
      </c>
      <c r="F201" s="338">
        <v>19</v>
      </c>
      <c r="G201" s="340">
        <v>581133</v>
      </c>
      <c r="H201" s="294">
        <v>0.53846153846153844</v>
      </c>
      <c r="I201" s="341">
        <v>0.51257641682594646</v>
      </c>
    </row>
    <row r="202" spans="1:9" x14ac:dyDescent="0.2">
      <c r="A202" s="330" t="s">
        <v>102</v>
      </c>
      <c r="B202" s="337">
        <v>1</v>
      </c>
      <c r="C202" s="338">
        <v>5</v>
      </c>
      <c r="D202" s="339">
        <v>99428</v>
      </c>
      <c r="E202" s="338">
        <v>0</v>
      </c>
      <c r="F202" s="338">
        <v>0</v>
      </c>
      <c r="G202" s="340">
        <v>0</v>
      </c>
      <c r="H202" s="294">
        <v>0</v>
      </c>
      <c r="I202" s="341">
        <v>0</v>
      </c>
    </row>
    <row r="203" spans="1:9" x14ac:dyDescent="0.2">
      <c r="A203" s="330" t="s">
        <v>104</v>
      </c>
      <c r="B203" s="337">
        <v>4</v>
      </c>
      <c r="C203" s="338">
        <v>26</v>
      </c>
      <c r="D203" s="339">
        <v>368989</v>
      </c>
      <c r="E203" s="338">
        <v>2</v>
      </c>
      <c r="F203" s="338">
        <v>14</v>
      </c>
      <c r="G203" s="340">
        <v>198789</v>
      </c>
      <c r="H203" s="294">
        <v>0.5</v>
      </c>
      <c r="I203" s="341">
        <v>0.53873963722495788</v>
      </c>
    </row>
    <row r="204" spans="1:9" x14ac:dyDescent="0.2">
      <c r="A204" s="330" t="s">
        <v>105</v>
      </c>
      <c r="B204" s="337">
        <v>8</v>
      </c>
      <c r="C204" s="338">
        <v>34</v>
      </c>
      <c r="D204" s="339">
        <v>689947</v>
      </c>
      <c r="E204" s="338">
        <v>3</v>
      </c>
      <c r="F204" s="338">
        <v>13</v>
      </c>
      <c r="G204" s="340">
        <v>242628</v>
      </c>
      <c r="H204" s="294">
        <v>0.375</v>
      </c>
      <c r="I204" s="341">
        <v>0.351661794311737</v>
      </c>
    </row>
    <row r="205" spans="1:9" x14ac:dyDescent="0.2">
      <c r="A205" s="330" t="s">
        <v>282</v>
      </c>
      <c r="B205" s="337">
        <v>1</v>
      </c>
      <c r="C205" s="338">
        <v>3</v>
      </c>
      <c r="D205" s="339">
        <v>61979</v>
      </c>
      <c r="E205" s="338">
        <v>1</v>
      </c>
      <c r="F205" s="338">
        <v>3</v>
      </c>
      <c r="G205" s="340">
        <v>61979</v>
      </c>
      <c r="H205" s="294">
        <v>1</v>
      </c>
      <c r="I205" s="341">
        <v>1</v>
      </c>
    </row>
    <row r="206" spans="1:9" x14ac:dyDescent="0.2">
      <c r="A206" s="330"/>
      <c r="B206" s="337"/>
      <c r="C206" s="338"/>
      <c r="D206" s="339"/>
      <c r="E206" s="338"/>
      <c r="F206" s="338"/>
      <c r="G206" s="340"/>
      <c r="H206" s="294"/>
      <c r="I206" s="341"/>
    </row>
    <row r="207" spans="1:9" x14ac:dyDescent="0.2">
      <c r="A207" s="329" t="s">
        <v>106</v>
      </c>
      <c r="B207" s="331">
        <v>8</v>
      </c>
      <c r="C207" s="332">
        <v>33</v>
      </c>
      <c r="D207" s="333">
        <v>709309</v>
      </c>
      <c r="E207" s="332">
        <v>3</v>
      </c>
      <c r="F207" s="332">
        <v>17</v>
      </c>
      <c r="G207" s="334">
        <v>293410</v>
      </c>
      <c r="H207" s="335">
        <v>0.375</v>
      </c>
      <c r="I207" s="336">
        <v>0.4136561075638403</v>
      </c>
    </row>
    <row r="208" spans="1:9" x14ac:dyDescent="0.2">
      <c r="A208" s="330" t="s">
        <v>284</v>
      </c>
      <c r="B208" s="337">
        <v>1</v>
      </c>
      <c r="C208" s="338">
        <v>4</v>
      </c>
      <c r="D208" s="339">
        <v>79285</v>
      </c>
      <c r="E208" s="338">
        <v>0</v>
      </c>
      <c r="F208" s="338">
        <v>0</v>
      </c>
      <c r="G208" s="340">
        <v>0</v>
      </c>
      <c r="H208" s="294">
        <v>0</v>
      </c>
      <c r="I208" s="341">
        <v>0</v>
      </c>
    </row>
    <row r="209" spans="1:9" x14ac:dyDescent="0.2">
      <c r="A209" s="330" t="s">
        <v>107</v>
      </c>
      <c r="B209" s="337">
        <v>3</v>
      </c>
      <c r="C209" s="338">
        <v>8</v>
      </c>
      <c r="D209" s="339">
        <v>272642</v>
      </c>
      <c r="E209" s="338">
        <v>1</v>
      </c>
      <c r="F209" s="338">
        <v>2</v>
      </c>
      <c r="G209" s="340">
        <v>99600</v>
      </c>
      <c r="H209" s="294">
        <v>0.33333333333333331</v>
      </c>
      <c r="I209" s="341">
        <v>0.36531422157994731</v>
      </c>
    </row>
    <row r="210" spans="1:9" x14ac:dyDescent="0.2">
      <c r="A210" s="330" t="s">
        <v>108</v>
      </c>
      <c r="B210" s="337">
        <v>4</v>
      </c>
      <c r="C210" s="338">
        <v>21</v>
      </c>
      <c r="D210" s="339">
        <v>357382</v>
      </c>
      <c r="E210" s="338">
        <v>2</v>
      </c>
      <c r="F210" s="338">
        <v>15</v>
      </c>
      <c r="G210" s="340">
        <v>193810</v>
      </c>
      <c r="H210" s="294">
        <v>0.5</v>
      </c>
      <c r="I210" s="341">
        <v>0.54230487265726868</v>
      </c>
    </row>
    <row r="211" spans="1:9" x14ac:dyDescent="0.2">
      <c r="A211" s="330"/>
      <c r="B211" s="337"/>
      <c r="C211" s="338"/>
      <c r="D211" s="339"/>
      <c r="E211" s="338"/>
      <c r="F211" s="338"/>
      <c r="G211" s="340"/>
      <c r="H211" s="294"/>
      <c r="I211" s="341"/>
    </row>
    <row r="212" spans="1:9" x14ac:dyDescent="0.2">
      <c r="A212" s="329" t="s">
        <v>109</v>
      </c>
      <c r="B212" s="331">
        <v>2</v>
      </c>
      <c r="C212" s="332">
        <v>3</v>
      </c>
      <c r="D212" s="333">
        <v>199907</v>
      </c>
      <c r="E212" s="332">
        <v>0</v>
      </c>
      <c r="F212" s="332">
        <v>0</v>
      </c>
      <c r="G212" s="334">
        <v>0</v>
      </c>
      <c r="H212" s="335">
        <v>0</v>
      </c>
      <c r="I212" s="336">
        <v>0</v>
      </c>
    </row>
    <row r="213" spans="1:9" x14ac:dyDescent="0.2">
      <c r="A213" s="330" t="s">
        <v>285</v>
      </c>
      <c r="B213" s="337">
        <v>2</v>
      </c>
      <c r="C213" s="338">
        <v>3</v>
      </c>
      <c r="D213" s="339">
        <v>199907</v>
      </c>
      <c r="E213" s="338">
        <v>0</v>
      </c>
      <c r="F213" s="338">
        <v>0</v>
      </c>
      <c r="G213" s="340">
        <v>0</v>
      </c>
      <c r="H213" s="294">
        <v>0</v>
      </c>
      <c r="I213" s="341">
        <v>0</v>
      </c>
    </row>
    <row r="214" spans="1:9" x14ac:dyDescent="0.3">
      <c r="A214" s="312"/>
      <c r="B214" s="337"/>
      <c r="C214" s="338"/>
      <c r="D214" s="339"/>
      <c r="E214" s="338"/>
      <c r="F214" s="338"/>
      <c r="G214" s="340"/>
      <c r="H214" s="294"/>
      <c r="I214" s="341"/>
    </row>
    <row r="215" spans="1:9" x14ac:dyDescent="0.3">
      <c r="A215" s="311" t="s">
        <v>110</v>
      </c>
      <c r="B215" s="342">
        <v>413</v>
      </c>
      <c r="C215" s="343">
        <v>930</v>
      </c>
      <c r="D215" s="344">
        <v>35855352</v>
      </c>
      <c r="E215" s="343">
        <v>209</v>
      </c>
      <c r="F215" s="343">
        <v>469</v>
      </c>
      <c r="G215" s="345">
        <v>17243859</v>
      </c>
      <c r="H215" s="346">
        <v>0.50605326876513312</v>
      </c>
      <c r="I215" s="347">
        <v>0.48092845386094663</v>
      </c>
    </row>
    <row r="216" spans="1:9" x14ac:dyDescent="0.3">
      <c r="A216" s="352"/>
      <c r="B216" s="332"/>
      <c r="C216" s="332"/>
      <c r="D216" s="353"/>
      <c r="E216" s="332"/>
      <c r="F216" s="332"/>
      <c r="G216" s="334"/>
      <c r="H216" s="354"/>
      <c r="I216" s="354"/>
    </row>
    <row r="217" spans="1:9" x14ac:dyDescent="0.2">
      <c r="A217" s="223"/>
      <c r="B217" s="224"/>
      <c r="C217" s="224"/>
      <c r="D217" s="224"/>
      <c r="E217" s="224"/>
      <c r="F217" s="224"/>
      <c r="G217" s="224"/>
      <c r="H217" s="225"/>
      <c r="I217" s="225"/>
    </row>
    <row r="218" spans="1:9" x14ac:dyDescent="0.2">
      <c r="A218" s="426" t="s">
        <v>114</v>
      </c>
      <c r="B218" s="427"/>
      <c r="C218" s="427"/>
      <c r="D218" s="427"/>
      <c r="E218" s="427"/>
      <c r="F218" s="427"/>
      <c r="G218" s="427"/>
      <c r="H218" s="427"/>
      <c r="I218" s="428"/>
    </row>
    <row r="219" spans="1:9" x14ac:dyDescent="0.2">
      <c r="A219" s="226"/>
      <c r="B219" s="227"/>
      <c r="C219" s="227"/>
      <c r="D219" s="227"/>
      <c r="E219" s="228"/>
      <c r="F219" s="228"/>
      <c r="G219" s="228"/>
      <c r="H219" s="229"/>
      <c r="I219" s="229"/>
    </row>
    <row r="220" spans="1:9" x14ac:dyDescent="0.2">
      <c r="A220" s="422" t="s">
        <v>115</v>
      </c>
      <c r="B220" s="430" t="s">
        <v>17</v>
      </c>
      <c r="C220" s="431"/>
      <c r="D220" s="432"/>
      <c r="E220" s="431" t="s">
        <v>18</v>
      </c>
      <c r="F220" s="431"/>
      <c r="G220" s="431"/>
      <c r="H220" s="433" t="s">
        <v>19</v>
      </c>
      <c r="I220" s="435" t="s">
        <v>20</v>
      </c>
    </row>
    <row r="221" spans="1:9" ht="33" x14ac:dyDescent="0.2">
      <c r="A221" s="423"/>
      <c r="B221" s="15" t="s">
        <v>21</v>
      </c>
      <c r="C221" s="11" t="s">
        <v>22</v>
      </c>
      <c r="D221" s="16" t="s">
        <v>23</v>
      </c>
      <c r="E221" s="11" t="s">
        <v>21</v>
      </c>
      <c r="F221" s="11" t="s">
        <v>22</v>
      </c>
      <c r="G221" s="12" t="s">
        <v>23</v>
      </c>
      <c r="H221" s="434"/>
      <c r="I221" s="436"/>
    </row>
    <row r="222" spans="1:9" x14ac:dyDescent="0.2">
      <c r="A222" s="424"/>
      <c r="B222" s="17" t="s">
        <v>24</v>
      </c>
      <c r="C222" s="13" t="s">
        <v>24</v>
      </c>
      <c r="D222" s="18" t="s">
        <v>25</v>
      </c>
      <c r="E222" s="13" t="s">
        <v>24</v>
      </c>
      <c r="F222" s="13" t="s">
        <v>24</v>
      </c>
      <c r="G222" s="14" t="s">
        <v>25</v>
      </c>
      <c r="H222" s="230" t="s">
        <v>26</v>
      </c>
      <c r="I222" s="231" t="s">
        <v>26</v>
      </c>
    </row>
    <row r="223" spans="1:9" s="232" customFormat="1" x14ac:dyDescent="0.2">
      <c r="A223" s="329" t="s">
        <v>27</v>
      </c>
      <c r="B223" s="331">
        <v>57</v>
      </c>
      <c r="C223" s="332">
        <v>221</v>
      </c>
      <c r="D223" s="333">
        <v>15352074</v>
      </c>
      <c r="E223" s="332">
        <v>18</v>
      </c>
      <c r="F223" s="332">
        <v>69</v>
      </c>
      <c r="G223" s="334">
        <v>4673170</v>
      </c>
      <c r="H223" s="349">
        <v>0.31578947368421051</v>
      </c>
      <c r="I223" s="350">
        <v>0.30439991365336044</v>
      </c>
    </row>
    <row r="224" spans="1:9" x14ac:dyDescent="0.2">
      <c r="A224" s="330" t="s">
        <v>28</v>
      </c>
      <c r="B224" s="337">
        <v>1</v>
      </c>
      <c r="C224" s="338">
        <v>1</v>
      </c>
      <c r="D224" s="339">
        <v>162000</v>
      </c>
      <c r="E224" s="338">
        <v>0</v>
      </c>
      <c r="F224" s="338">
        <v>0</v>
      </c>
      <c r="G224" s="340">
        <v>0</v>
      </c>
      <c r="H224" s="294">
        <v>0</v>
      </c>
      <c r="I224" s="341">
        <v>0</v>
      </c>
    </row>
    <row r="225" spans="1:9" x14ac:dyDescent="0.2">
      <c r="A225" s="330" t="s">
        <v>29</v>
      </c>
      <c r="B225" s="337">
        <v>1</v>
      </c>
      <c r="C225" s="338">
        <v>8</v>
      </c>
      <c r="D225" s="339">
        <v>347995</v>
      </c>
      <c r="E225" s="338">
        <v>0</v>
      </c>
      <c r="F225" s="338">
        <v>0</v>
      </c>
      <c r="G225" s="340">
        <v>0</v>
      </c>
      <c r="H225" s="294">
        <v>0</v>
      </c>
      <c r="I225" s="341">
        <v>0</v>
      </c>
    </row>
    <row r="226" spans="1:9" s="232" customFormat="1" x14ac:dyDescent="0.2">
      <c r="A226" s="330" t="s">
        <v>30</v>
      </c>
      <c r="B226" s="337">
        <v>1</v>
      </c>
      <c r="C226" s="338">
        <v>1</v>
      </c>
      <c r="D226" s="339">
        <v>171120</v>
      </c>
      <c r="E226" s="338">
        <v>0</v>
      </c>
      <c r="F226" s="338">
        <v>0</v>
      </c>
      <c r="G226" s="340">
        <v>0</v>
      </c>
      <c r="H226" s="294">
        <v>0</v>
      </c>
      <c r="I226" s="341">
        <v>0</v>
      </c>
    </row>
    <row r="227" spans="1:9" x14ac:dyDescent="0.2">
      <c r="A227" s="330" t="s">
        <v>31</v>
      </c>
      <c r="B227" s="337">
        <v>1</v>
      </c>
      <c r="C227" s="338">
        <v>11</v>
      </c>
      <c r="D227" s="339">
        <v>298423</v>
      </c>
      <c r="E227" s="338">
        <v>0</v>
      </c>
      <c r="F227" s="338">
        <v>0</v>
      </c>
      <c r="G227" s="340">
        <v>0</v>
      </c>
      <c r="H227" s="294">
        <v>0</v>
      </c>
      <c r="I227" s="341">
        <v>0</v>
      </c>
    </row>
    <row r="228" spans="1:9" x14ac:dyDescent="0.2">
      <c r="A228" s="330" t="s">
        <v>32</v>
      </c>
      <c r="B228" s="337">
        <v>30</v>
      </c>
      <c r="C228" s="338">
        <v>119</v>
      </c>
      <c r="D228" s="339">
        <v>8525813</v>
      </c>
      <c r="E228" s="338">
        <v>13</v>
      </c>
      <c r="F228" s="338">
        <v>54</v>
      </c>
      <c r="G228" s="340">
        <v>3514799</v>
      </c>
      <c r="H228" s="294">
        <v>0.43333333333333335</v>
      </c>
      <c r="I228" s="341">
        <v>0.41225382259732885</v>
      </c>
    </row>
    <row r="229" spans="1:9" s="232" customFormat="1" x14ac:dyDescent="0.2">
      <c r="A229" s="330" t="s">
        <v>33</v>
      </c>
      <c r="B229" s="337">
        <v>17</v>
      </c>
      <c r="C229" s="338">
        <v>70</v>
      </c>
      <c r="D229" s="339">
        <v>4593161</v>
      </c>
      <c r="E229" s="338">
        <v>3</v>
      </c>
      <c r="F229" s="338">
        <v>11</v>
      </c>
      <c r="G229" s="340">
        <v>688893</v>
      </c>
      <c r="H229" s="294">
        <v>0.17647058823529413</v>
      </c>
      <c r="I229" s="341">
        <v>0.14998233242858242</v>
      </c>
    </row>
    <row r="230" spans="1:9" s="232" customFormat="1" x14ac:dyDescent="0.2">
      <c r="A230" s="330" t="s">
        <v>34</v>
      </c>
      <c r="B230" s="337">
        <v>6</v>
      </c>
      <c r="C230" s="338">
        <v>11</v>
      </c>
      <c r="D230" s="339">
        <v>1253562</v>
      </c>
      <c r="E230" s="338">
        <v>2</v>
      </c>
      <c r="F230" s="338">
        <v>4</v>
      </c>
      <c r="G230" s="340">
        <v>469478</v>
      </c>
      <c r="H230" s="294">
        <v>0.33333333333333331</v>
      </c>
      <c r="I230" s="341">
        <v>0.37451518153868735</v>
      </c>
    </row>
    <row r="231" spans="1:9" s="232" customFormat="1" x14ac:dyDescent="0.2">
      <c r="A231" s="330"/>
      <c r="B231" s="337"/>
      <c r="C231" s="338"/>
      <c r="D231" s="339"/>
      <c r="E231" s="338"/>
      <c r="F231" s="338"/>
      <c r="G231" s="340"/>
      <c r="H231" s="294"/>
      <c r="I231" s="341"/>
    </row>
    <row r="232" spans="1:9" s="232" customFormat="1" x14ac:dyDescent="0.2">
      <c r="A232" s="329" t="s">
        <v>35</v>
      </c>
      <c r="B232" s="331">
        <v>99</v>
      </c>
      <c r="C232" s="332">
        <v>412</v>
      </c>
      <c r="D232" s="333">
        <v>25962212</v>
      </c>
      <c r="E232" s="332">
        <v>48</v>
      </c>
      <c r="F232" s="332">
        <v>198</v>
      </c>
      <c r="G232" s="334">
        <v>10664370</v>
      </c>
      <c r="H232" s="335">
        <v>0.48484848484848486</v>
      </c>
      <c r="I232" s="336">
        <v>0.41076507656589506</v>
      </c>
    </row>
    <row r="233" spans="1:9" x14ac:dyDescent="0.2">
      <c r="A233" s="330" t="s">
        <v>37</v>
      </c>
      <c r="B233" s="337">
        <v>2</v>
      </c>
      <c r="C233" s="338">
        <v>5</v>
      </c>
      <c r="D233" s="339">
        <v>482867</v>
      </c>
      <c r="E233" s="338">
        <v>0</v>
      </c>
      <c r="F233" s="338">
        <v>0</v>
      </c>
      <c r="G233" s="340">
        <v>0</v>
      </c>
      <c r="H233" s="294">
        <v>0</v>
      </c>
      <c r="I233" s="341">
        <v>0</v>
      </c>
    </row>
    <row r="234" spans="1:9" x14ac:dyDescent="0.2">
      <c r="A234" s="330" t="s">
        <v>277</v>
      </c>
      <c r="B234" s="337">
        <v>1</v>
      </c>
      <c r="C234" s="338">
        <v>8</v>
      </c>
      <c r="D234" s="339">
        <v>197940</v>
      </c>
      <c r="E234" s="338">
        <v>0</v>
      </c>
      <c r="F234" s="338">
        <v>0</v>
      </c>
      <c r="G234" s="340">
        <v>0</v>
      </c>
      <c r="H234" s="294">
        <v>0</v>
      </c>
      <c r="I234" s="341">
        <v>0</v>
      </c>
    </row>
    <row r="235" spans="1:9" x14ac:dyDescent="0.2">
      <c r="A235" s="330" t="s">
        <v>38</v>
      </c>
      <c r="B235" s="337">
        <v>24</v>
      </c>
      <c r="C235" s="338">
        <v>81</v>
      </c>
      <c r="D235" s="339">
        <v>6129590</v>
      </c>
      <c r="E235" s="338">
        <v>16</v>
      </c>
      <c r="F235" s="338">
        <v>59</v>
      </c>
      <c r="G235" s="340">
        <v>3614666</v>
      </c>
      <c r="H235" s="294">
        <v>0.66666666666666663</v>
      </c>
      <c r="I235" s="341">
        <v>0.5897076313423899</v>
      </c>
    </row>
    <row r="236" spans="1:9" x14ac:dyDescent="0.2">
      <c r="A236" s="330" t="s">
        <v>39</v>
      </c>
      <c r="B236" s="337">
        <v>52</v>
      </c>
      <c r="C236" s="338">
        <v>212</v>
      </c>
      <c r="D236" s="339">
        <v>12943905</v>
      </c>
      <c r="E236" s="338">
        <v>25</v>
      </c>
      <c r="F236" s="338">
        <v>112</v>
      </c>
      <c r="G236" s="340">
        <v>5015269</v>
      </c>
      <c r="H236" s="294">
        <v>0.48076923076923078</v>
      </c>
      <c r="I236" s="341">
        <v>0.38746182083382102</v>
      </c>
    </row>
    <row r="237" spans="1:9" x14ac:dyDescent="0.2">
      <c r="A237" s="330" t="s">
        <v>40</v>
      </c>
      <c r="B237" s="337">
        <v>1</v>
      </c>
      <c r="C237" s="338">
        <v>7</v>
      </c>
      <c r="D237" s="339">
        <v>272120</v>
      </c>
      <c r="E237" s="338">
        <v>0</v>
      </c>
      <c r="F237" s="338">
        <v>0</v>
      </c>
      <c r="G237" s="340">
        <v>0</v>
      </c>
      <c r="H237" s="294">
        <v>0</v>
      </c>
      <c r="I237" s="341">
        <v>0</v>
      </c>
    </row>
    <row r="238" spans="1:9" x14ac:dyDescent="0.2">
      <c r="A238" s="330" t="s">
        <v>41</v>
      </c>
      <c r="B238" s="337">
        <v>2</v>
      </c>
      <c r="C238" s="338">
        <v>11</v>
      </c>
      <c r="D238" s="339">
        <v>610473</v>
      </c>
      <c r="E238" s="338">
        <v>0</v>
      </c>
      <c r="F238" s="338">
        <v>0</v>
      </c>
      <c r="G238" s="340">
        <v>0</v>
      </c>
      <c r="H238" s="294">
        <v>0</v>
      </c>
      <c r="I238" s="341">
        <v>0</v>
      </c>
    </row>
    <row r="239" spans="1:9" x14ac:dyDescent="0.2">
      <c r="A239" s="330" t="s">
        <v>43</v>
      </c>
      <c r="B239" s="337">
        <v>17</v>
      </c>
      <c r="C239" s="338">
        <v>88</v>
      </c>
      <c r="D239" s="339">
        <v>5325317</v>
      </c>
      <c r="E239" s="338">
        <v>7</v>
      </c>
      <c r="F239" s="338">
        <v>27</v>
      </c>
      <c r="G239" s="340">
        <v>2034435</v>
      </c>
      <c r="H239" s="294">
        <v>0.41176470588235292</v>
      </c>
      <c r="I239" s="341">
        <v>0.38203077863721541</v>
      </c>
    </row>
    <row r="240" spans="1:9" x14ac:dyDescent="0.2">
      <c r="A240" s="330"/>
      <c r="B240" s="337"/>
      <c r="C240" s="338"/>
      <c r="D240" s="339"/>
      <c r="E240" s="338"/>
      <c r="F240" s="338"/>
      <c r="G240" s="340"/>
      <c r="H240" s="294"/>
      <c r="I240" s="341"/>
    </row>
    <row r="241" spans="1:9" s="232" customFormat="1" x14ac:dyDescent="0.2">
      <c r="A241" s="329" t="s">
        <v>44</v>
      </c>
      <c r="B241" s="331">
        <v>23</v>
      </c>
      <c r="C241" s="332">
        <v>102</v>
      </c>
      <c r="D241" s="333">
        <v>7009530</v>
      </c>
      <c r="E241" s="332">
        <v>6</v>
      </c>
      <c r="F241" s="332">
        <v>38</v>
      </c>
      <c r="G241" s="334">
        <v>1736378</v>
      </c>
      <c r="H241" s="335">
        <v>0.2608695652173913</v>
      </c>
      <c r="I241" s="336">
        <v>0.24771675133710819</v>
      </c>
    </row>
    <row r="242" spans="1:9" x14ac:dyDescent="0.2">
      <c r="A242" s="330" t="s">
        <v>45</v>
      </c>
      <c r="B242" s="337">
        <v>1</v>
      </c>
      <c r="C242" s="338">
        <v>4</v>
      </c>
      <c r="D242" s="339">
        <v>397413</v>
      </c>
      <c r="E242" s="338">
        <v>0</v>
      </c>
      <c r="F242" s="338">
        <v>0</v>
      </c>
      <c r="G242" s="340">
        <v>0</v>
      </c>
      <c r="H242" s="294">
        <v>0</v>
      </c>
      <c r="I242" s="341">
        <v>0</v>
      </c>
    </row>
    <row r="243" spans="1:9" x14ac:dyDescent="0.2">
      <c r="A243" s="330" t="s">
        <v>46</v>
      </c>
      <c r="B243" s="337">
        <v>3</v>
      </c>
      <c r="C243" s="338">
        <v>12</v>
      </c>
      <c r="D243" s="339">
        <v>1045840</v>
      </c>
      <c r="E243" s="338">
        <v>1</v>
      </c>
      <c r="F243" s="338">
        <v>4</v>
      </c>
      <c r="G243" s="340">
        <v>299984</v>
      </c>
      <c r="H243" s="294">
        <v>0.33333333333333331</v>
      </c>
      <c r="I243" s="341">
        <v>0.28683546240342689</v>
      </c>
    </row>
    <row r="244" spans="1:9" x14ac:dyDescent="0.2">
      <c r="A244" s="330" t="s">
        <v>278</v>
      </c>
      <c r="B244" s="337">
        <v>2</v>
      </c>
      <c r="C244" s="338">
        <v>6</v>
      </c>
      <c r="D244" s="339">
        <v>528686</v>
      </c>
      <c r="E244" s="338">
        <v>0</v>
      </c>
      <c r="F244" s="338">
        <v>0</v>
      </c>
      <c r="G244" s="340">
        <v>0</v>
      </c>
      <c r="H244" s="294">
        <v>0</v>
      </c>
      <c r="I244" s="341">
        <v>0</v>
      </c>
    </row>
    <row r="245" spans="1:9" x14ac:dyDescent="0.2">
      <c r="A245" s="330" t="s">
        <v>48</v>
      </c>
      <c r="B245" s="337">
        <v>17</v>
      </c>
      <c r="C245" s="338">
        <v>80</v>
      </c>
      <c r="D245" s="339">
        <v>5037591</v>
      </c>
      <c r="E245" s="338">
        <v>5</v>
      </c>
      <c r="F245" s="338">
        <v>34</v>
      </c>
      <c r="G245" s="340">
        <v>1436394</v>
      </c>
      <c r="H245" s="294">
        <v>0.29411764705882354</v>
      </c>
      <c r="I245" s="341">
        <v>0.28513509731139347</v>
      </c>
    </row>
    <row r="246" spans="1:9" x14ac:dyDescent="0.2">
      <c r="A246" s="330"/>
      <c r="B246" s="337"/>
      <c r="C246" s="338"/>
      <c r="D246" s="339"/>
      <c r="E246" s="338"/>
      <c r="F246" s="338"/>
      <c r="G246" s="340"/>
      <c r="H246" s="294"/>
      <c r="I246" s="341"/>
    </row>
    <row r="247" spans="1:9" s="232" customFormat="1" x14ac:dyDescent="0.2">
      <c r="A247" s="329" t="s">
        <v>279</v>
      </c>
      <c r="B247" s="331">
        <v>6</v>
      </c>
      <c r="C247" s="332">
        <v>30</v>
      </c>
      <c r="D247" s="333">
        <v>1750627</v>
      </c>
      <c r="E247" s="332">
        <v>2</v>
      </c>
      <c r="F247" s="332">
        <v>13</v>
      </c>
      <c r="G247" s="334">
        <v>571086</v>
      </c>
      <c r="H247" s="335">
        <v>0.33333333333333331</v>
      </c>
      <c r="I247" s="336">
        <v>0.32621797790163182</v>
      </c>
    </row>
    <row r="248" spans="1:9" x14ac:dyDescent="0.2">
      <c r="A248" s="330" t="s">
        <v>49</v>
      </c>
      <c r="B248" s="337">
        <v>1</v>
      </c>
      <c r="C248" s="338">
        <v>1</v>
      </c>
      <c r="D248" s="339">
        <v>202629</v>
      </c>
      <c r="E248" s="338">
        <v>1</v>
      </c>
      <c r="F248" s="338">
        <v>1</v>
      </c>
      <c r="G248" s="340">
        <v>194524</v>
      </c>
      <c r="H248" s="294">
        <v>1</v>
      </c>
      <c r="I248" s="341">
        <v>0.96000078962043933</v>
      </c>
    </row>
    <row r="249" spans="1:9" x14ac:dyDescent="0.2">
      <c r="A249" s="330" t="s">
        <v>50</v>
      </c>
      <c r="B249" s="337">
        <v>2</v>
      </c>
      <c r="C249" s="338">
        <v>22</v>
      </c>
      <c r="D249" s="339">
        <v>796289</v>
      </c>
      <c r="E249" s="338">
        <v>1</v>
      </c>
      <c r="F249" s="338">
        <v>12</v>
      </c>
      <c r="G249" s="340">
        <v>376562</v>
      </c>
      <c r="H249" s="294">
        <v>0.5</v>
      </c>
      <c r="I249" s="341">
        <v>0.47289614700190508</v>
      </c>
    </row>
    <row r="250" spans="1:9" x14ac:dyDescent="0.2">
      <c r="A250" s="330" t="s">
        <v>52</v>
      </c>
      <c r="B250" s="337">
        <v>3</v>
      </c>
      <c r="C250" s="338">
        <v>7</v>
      </c>
      <c r="D250" s="339">
        <v>751709</v>
      </c>
      <c r="E250" s="338">
        <v>0</v>
      </c>
      <c r="F250" s="338">
        <v>0</v>
      </c>
      <c r="G250" s="340">
        <v>0</v>
      </c>
      <c r="H250" s="294">
        <v>0</v>
      </c>
      <c r="I250" s="341">
        <v>0</v>
      </c>
    </row>
    <row r="251" spans="1:9" x14ac:dyDescent="0.2">
      <c r="A251" s="330"/>
      <c r="B251" s="337"/>
      <c r="C251" s="338"/>
      <c r="D251" s="339"/>
      <c r="E251" s="338"/>
      <c r="F251" s="338"/>
      <c r="G251" s="340"/>
      <c r="H251" s="294"/>
      <c r="I251" s="341"/>
    </row>
    <row r="252" spans="1:9" x14ac:dyDescent="0.2">
      <c r="A252" s="329" t="s">
        <v>53</v>
      </c>
      <c r="B252" s="331">
        <v>8</v>
      </c>
      <c r="C252" s="332">
        <v>46</v>
      </c>
      <c r="D252" s="333">
        <v>2392560</v>
      </c>
      <c r="E252" s="332">
        <v>3</v>
      </c>
      <c r="F252" s="332">
        <v>20</v>
      </c>
      <c r="G252" s="334">
        <v>927011</v>
      </c>
      <c r="H252" s="335">
        <v>0.375</v>
      </c>
      <c r="I252" s="336">
        <v>0.38745569599090512</v>
      </c>
    </row>
    <row r="253" spans="1:9" x14ac:dyDescent="0.2">
      <c r="A253" s="330" t="s">
        <v>54</v>
      </c>
      <c r="B253" s="337">
        <v>8</v>
      </c>
      <c r="C253" s="338">
        <v>46</v>
      </c>
      <c r="D253" s="339">
        <v>2392560</v>
      </c>
      <c r="E253" s="338">
        <v>3</v>
      </c>
      <c r="F253" s="338">
        <v>20</v>
      </c>
      <c r="G253" s="340">
        <v>927011</v>
      </c>
      <c r="H253" s="294">
        <v>0.375</v>
      </c>
      <c r="I253" s="341">
        <v>0.38745569599090512</v>
      </c>
    </row>
    <row r="254" spans="1:9" x14ac:dyDescent="0.2">
      <c r="A254" s="330"/>
      <c r="B254" s="337"/>
      <c r="C254" s="338"/>
      <c r="D254" s="339"/>
      <c r="E254" s="338"/>
      <c r="F254" s="338"/>
      <c r="G254" s="340"/>
      <c r="H254" s="294"/>
      <c r="I254" s="341"/>
    </row>
    <row r="255" spans="1:9" x14ac:dyDescent="0.2">
      <c r="A255" s="329" t="s">
        <v>55</v>
      </c>
      <c r="B255" s="331">
        <v>20</v>
      </c>
      <c r="C255" s="332">
        <v>79</v>
      </c>
      <c r="D255" s="333">
        <v>6162720</v>
      </c>
      <c r="E255" s="332">
        <v>9</v>
      </c>
      <c r="F255" s="332">
        <v>46</v>
      </c>
      <c r="G255" s="334">
        <v>2615489</v>
      </c>
      <c r="H255" s="335">
        <v>0.45</v>
      </c>
      <c r="I255" s="336">
        <v>0.42440497053249215</v>
      </c>
    </row>
    <row r="256" spans="1:9" x14ac:dyDescent="0.2">
      <c r="A256" s="330" t="s">
        <v>280</v>
      </c>
      <c r="B256" s="337">
        <v>1</v>
      </c>
      <c r="C256" s="338">
        <v>2</v>
      </c>
      <c r="D256" s="339">
        <v>263598</v>
      </c>
      <c r="E256" s="338">
        <v>1</v>
      </c>
      <c r="F256" s="338">
        <v>2</v>
      </c>
      <c r="G256" s="340">
        <v>237238</v>
      </c>
      <c r="H256" s="294">
        <v>1</v>
      </c>
      <c r="I256" s="341">
        <v>0.89999924126890185</v>
      </c>
    </row>
    <row r="257" spans="1:9" x14ac:dyDescent="0.2">
      <c r="A257" s="330" t="s">
        <v>56</v>
      </c>
      <c r="B257" s="337">
        <v>11</v>
      </c>
      <c r="C257" s="338">
        <v>46</v>
      </c>
      <c r="D257" s="339">
        <v>3301676</v>
      </c>
      <c r="E257" s="338">
        <v>5</v>
      </c>
      <c r="F257" s="338">
        <v>33</v>
      </c>
      <c r="G257" s="340">
        <v>1557850</v>
      </c>
      <c r="H257" s="294">
        <v>0.45454545454545453</v>
      </c>
      <c r="I257" s="341">
        <v>0.47183612201802966</v>
      </c>
    </row>
    <row r="258" spans="1:9" x14ac:dyDescent="0.2">
      <c r="A258" s="330" t="s">
        <v>57</v>
      </c>
      <c r="B258" s="337">
        <v>1</v>
      </c>
      <c r="C258" s="338">
        <v>6</v>
      </c>
      <c r="D258" s="339">
        <v>400000</v>
      </c>
      <c r="E258" s="338">
        <v>0</v>
      </c>
      <c r="F258" s="338">
        <v>0</v>
      </c>
      <c r="G258" s="340">
        <v>0</v>
      </c>
      <c r="H258" s="294">
        <v>0</v>
      </c>
      <c r="I258" s="341">
        <v>0</v>
      </c>
    </row>
    <row r="259" spans="1:9" x14ac:dyDescent="0.2">
      <c r="A259" s="330" t="s">
        <v>58</v>
      </c>
      <c r="B259" s="337">
        <v>2</v>
      </c>
      <c r="C259" s="338">
        <v>7</v>
      </c>
      <c r="D259" s="339">
        <v>735276</v>
      </c>
      <c r="E259" s="338">
        <v>1</v>
      </c>
      <c r="F259" s="338">
        <v>3</v>
      </c>
      <c r="G259" s="340">
        <v>340943</v>
      </c>
      <c r="H259" s="294">
        <v>0.5</v>
      </c>
      <c r="I259" s="341">
        <v>0.46369390541782951</v>
      </c>
    </row>
    <row r="260" spans="1:9" x14ac:dyDescent="0.2">
      <c r="A260" s="330" t="s">
        <v>59</v>
      </c>
      <c r="B260" s="337">
        <v>4</v>
      </c>
      <c r="C260" s="338">
        <v>14</v>
      </c>
      <c r="D260" s="339">
        <v>1195851</v>
      </c>
      <c r="E260" s="338">
        <v>2</v>
      </c>
      <c r="F260" s="338">
        <v>8</v>
      </c>
      <c r="G260" s="340">
        <v>479458</v>
      </c>
      <c r="H260" s="294">
        <v>0.5</v>
      </c>
      <c r="I260" s="341">
        <v>0.40093456459040466</v>
      </c>
    </row>
    <row r="261" spans="1:9" x14ac:dyDescent="0.2">
      <c r="A261" s="330" t="s">
        <v>60</v>
      </c>
      <c r="B261" s="337">
        <v>1</v>
      </c>
      <c r="C261" s="338">
        <v>4</v>
      </c>
      <c r="D261" s="339">
        <v>266319</v>
      </c>
      <c r="E261" s="338">
        <v>0</v>
      </c>
      <c r="F261" s="338">
        <v>0</v>
      </c>
      <c r="G261" s="340">
        <v>0</v>
      </c>
      <c r="H261" s="294">
        <v>0</v>
      </c>
      <c r="I261" s="341">
        <v>0</v>
      </c>
    </row>
    <row r="262" spans="1:9" x14ac:dyDescent="0.2">
      <c r="A262" s="330"/>
      <c r="B262" s="337"/>
      <c r="C262" s="338"/>
      <c r="D262" s="339"/>
      <c r="E262" s="338"/>
      <c r="F262" s="338"/>
      <c r="G262" s="340"/>
      <c r="H262" s="294"/>
      <c r="I262" s="341"/>
    </row>
    <row r="263" spans="1:9" x14ac:dyDescent="0.2">
      <c r="A263" s="329" t="s">
        <v>62</v>
      </c>
      <c r="B263" s="331">
        <v>301</v>
      </c>
      <c r="C263" s="332">
        <v>1194</v>
      </c>
      <c r="D263" s="333">
        <v>77030089</v>
      </c>
      <c r="E263" s="332">
        <v>128</v>
      </c>
      <c r="F263" s="332">
        <v>531</v>
      </c>
      <c r="G263" s="334">
        <v>29581371</v>
      </c>
      <c r="H263" s="335">
        <v>0.42524916943521596</v>
      </c>
      <c r="I263" s="336">
        <v>0.38402358590030966</v>
      </c>
    </row>
    <row r="264" spans="1:9" x14ac:dyDescent="0.2">
      <c r="A264" s="330" t="s">
        <v>63</v>
      </c>
      <c r="B264" s="337">
        <v>6</v>
      </c>
      <c r="C264" s="338">
        <v>28</v>
      </c>
      <c r="D264" s="339">
        <v>1388484</v>
      </c>
      <c r="E264" s="338">
        <v>3</v>
      </c>
      <c r="F264" s="338">
        <v>16</v>
      </c>
      <c r="G264" s="340">
        <v>633797</v>
      </c>
      <c r="H264" s="294">
        <v>0.5</v>
      </c>
      <c r="I264" s="341">
        <v>0.45646690923337974</v>
      </c>
    </row>
    <row r="265" spans="1:9" x14ac:dyDescent="0.2">
      <c r="A265" s="330" t="s">
        <v>64</v>
      </c>
      <c r="B265" s="337">
        <v>18</v>
      </c>
      <c r="C265" s="338">
        <v>60</v>
      </c>
      <c r="D265" s="339">
        <v>4588921</v>
      </c>
      <c r="E265" s="338">
        <v>11</v>
      </c>
      <c r="F265" s="338">
        <v>45</v>
      </c>
      <c r="G265" s="340">
        <v>2473424</v>
      </c>
      <c r="H265" s="294">
        <v>0.61111111111111116</v>
      </c>
      <c r="I265" s="341">
        <v>0.53899903702853025</v>
      </c>
    </row>
    <row r="266" spans="1:9" x14ac:dyDescent="0.2">
      <c r="A266" s="330" t="s">
        <v>65</v>
      </c>
      <c r="B266" s="337">
        <v>1</v>
      </c>
      <c r="C266" s="338">
        <v>12</v>
      </c>
      <c r="D266" s="339">
        <v>199050</v>
      </c>
      <c r="E266" s="338">
        <v>0</v>
      </c>
      <c r="F266" s="338">
        <v>0</v>
      </c>
      <c r="G266" s="340">
        <v>0</v>
      </c>
      <c r="H266" s="294">
        <v>0</v>
      </c>
      <c r="I266" s="341">
        <v>0</v>
      </c>
    </row>
    <row r="267" spans="1:9" x14ac:dyDescent="0.2">
      <c r="A267" s="330" t="s">
        <v>66</v>
      </c>
      <c r="B267" s="337">
        <v>1</v>
      </c>
      <c r="C267" s="338">
        <v>7</v>
      </c>
      <c r="D267" s="339">
        <v>241862</v>
      </c>
      <c r="E267" s="338">
        <v>0</v>
      </c>
      <c r="F267" s="338">
        <v>0</v>
      </c>
      <c r="G267" s="340">
        <v>0</v>
      </c>
      <c r="H267" s="294">
        <v>0</v>
      </c>
      <c r="I267" s="341">
        <v>0</v>
      </c>
    </row>
    <row r="268" spans="1:9" x14ac:dyDescent="0.2">
      <c r="A268" s="330" t="s">
        <v>67</v>
      </c>
      <c r="B268" s="337">
        <v>1</v>
      </c>
      <c r="C268" s="338">
        <v>5</v>
      </c>
      <c r="D268" s="339">
        <v>272710</v>
      </c>
      <c r="E268" s="338">
        <v>1</v>
      </c>
      <c r="F268" s="338">
        <v>5</v>
      </c>
      <c r="G268" s="340">
        <v>218168</v>
      </c>
      <c r="H268" s="294">
        <v>1</v>
      </c>
      <c r="I268" s="341">
        <v>0.8</v>
      </c>
    </row>
    <row r="269" spans="1:9" x14ac:dyDescent="0.2">
      <c r="A269" s="330" t="s">
        <v>68</v>
      </c>
      <c r="B269" s="337">
        <v>2</v>
      </c>
      <c r="C269" s="338">
        <v>12</v>
      </c>
      <c r="D269" s="339">
        <v>737002</v>
      </c>
      <c r="E269" s="338">
        <v>1</v>
      </c>
      <c r="F269" s="338">
        <v>6</v>
      </c>
      <c r="G269" s="340">
        <v>376413</v>
      </c>
      <c r="H269" s="294">
        <v>0.5</v>
      </c>
      <c r="I269" s="341">
        <v>0.51073538470723279</v>
      </c>
    </row>
    <row r="270" spans="1:9" x14ac:dyDescent="0.2">
      <c r="A270" s="330" t="s">
        <v>70</v>
      </c>
      <c r="B270" s="337">
        <v>15</v>
      </c>
      <c r="C270" s="338">
        <v>70</v>
      </c>
      <c r="D270" s="339">
        <v>3176113</v>
      </c>
      <c r="E270" s="338">
        <v>5</v>
      </c>
      <c r="F270" s="338">
        <v>23</v>
      </c>
      <c r="G270" s="340">
        <v>1020251</v>
      </c>
      <c r="H270" s="294">
        <v>0.33333333333333331</v>
      </c>
      <c r="I270" s="341">
        <v>0.32122629138195019</v>
      </c>
    </row>
    <row r="271" spans="1:9" x14ac:dyDescent="0.2">
      <c r="A271" s="330" t="s">
        <v>71</v>
      </c>
      <c r="B271" s="337">
        <v>4</v>
      </c>
      <c r="C271" s="338">
        <v>20</v>
      </c>
      <c r="D271" s="339">
        <v>1192281</v>
      </c>
      <c r="E271" s="338">
        <v>1</v>
      </c>
      <c r="F271" s="338">
        <v>3</v>
      </c>
      <c r="G271" s="340">
        <v>341716</v>
      </c>
      <c r="H271" s="294">
        <v>0.25</v>
      </c>
      <c r="I271" s="341">
        <v>0.28660693242616464</v>
      </c>
    </row>
    <row r="272" spans="1:9" x14ac:dyDescent="0.2">
      <c r="A272" s="330" t="s">
        <v>73</v>
      </c>
      <c r="B272" s="337">
        <v>3</v>
      </c>
      <c r="C272" s="338">
        <v>25</v>
      </c>
      <c r="D272" s="339">
        <v>950621</v>
      </c>
      <c r="E272" s="338">
        <v>0</v>
      </c>
      <c r="F272" s="338">
        <v>0</v>
      </c>
      <c r="G272" s="340">
        <v>0</v>
      </c>
      <c r="H272" s="294">
        <v>0</v>
      </c>
      <c r="I272" s="341">
        <v>0</v>
      </c>
    </row>
    <row r="273" spans="1:9" x14ac:dyDescent="0.2">
      <c r="A273" s="330" t="s">
        <v>74</v>
      </c>
      <c r="B273" s="337">
        <v>18</v>
      </c>
      <c r="C273" s="338">
        <v>62</v>
      </c>
      <c r="D273" s="339">
        <v>4805099</v>
      </c>
      <c r="E273" s="338">
        <v>9</v>
      </c>
      <c r="F273" s="338">
        <v>23</v>
      </c>
      <c r="G273" s="340">
        <v>1838057</v>
      </c>
      <c r="H273" s="294">
        <v>0.5</v>
      </c>
      <c r="I273" s="341">
        <v>0.38252219153028899</v>
      </c>
    </row>
    <row r="274" spans="1:9" x14ac:dyDescent="0.2">
      <c r="A274" s="330" t="s">
        <v>75</v>
      </c>
      <c r="B274" s="337">
        <v>1</v>
      </c>
      <c r="C274" s="338">
        <v>8</v>
      </c>
      <c r="D274" s="339">
        <v>360233</v>
      </c>
      <c r="E274" s="338">
        <v>0</v>
      </c>
      <c r="F274" s="338">
        <v>0</v>
      </c>
      <c r="G274" s="340">
        <v>0</v>
      </c>
      <c r="H274" s="294">
        <v>0</v>
      </c>
      <c r="I274" s="341">
        <v>0</v>
      </c>
    </row>
    <row r="275" spans="1:9" x14ac:dyDescent="0.2">
      <c r="A275" s="330" t="s">
        <v>281</v>
      </c>
      <c r="B275" s="337">
        <v>1</v>
      </c>
      <c r="C275" s="338">
        <v>11</v>
      </c>
      <c r="D275" s="339">
        <v>295572</v>
      </c>
      <c r="E275" s="338">
        <v>1</v>
      </c>
      <c r="F275" s="338">
        <v>11</v>
      </c>
      <c r="G275" s="340">
        <v>295572</v>
      </c>
      <c r="H275" s="294">
        <v>1</v>
      </c>
      <c r="I275" s="341">
        <v>1</v>
      </c>
    </row>
    <row r="276" spans="1:9" x14ac:dyDescent="0.2">
      <c r="A276" s="330" t="s">
        <v>76</v>
      </c>
      <c r="B276" s="337">
        <v>14</v>
      </c>
      <c r="C276" s="338">
        <v>50</v>
      </c>
      <c r="D276" s="339">
        <v>3148277</v>
      </c>
      <c r="E276" s="338">
        <v>4</v>
      </c>
      <c r="F276" s="338">
        <v>9</v>
      </c>
      <c r="G276" s="340">
        <v>733375</v>
      </c>
      <c r="H276" s="294">
        <v>0.2857142857142857</v>
      </c>
      <c r="I276" s="341">
        <v>0.23294487746789752</v>
      </c>
    </row>
    <row r="277" spans="1:9" x14ac:dyDescent="0.2">
      <c r="A277" s="330" t="s">
        <v>77</v>
      </c>
      <c r="B277" s="337">
        <v>5</v>
      </c>
      <c r="C277" s="338">
        <v>25</v>
      </c>
      <c r="D277" s="339">
        <v>1336182</v>
      </c>
      <c r="E277" s="338">
        <v>0</v>
      </c>
      <c r="F277" s="338">
        <v>0</v>
      </c>
      <c r="G277" s="340">
        <v>0</v>
      </c>
      <c r="H277" s="294">
        <v>0</v>
      </c>
      <c r="I277" s="341">
        <v>0</v>
      </c>
    </row>
    <row r="278" spans="1:9" x14ac:dyDescent="0.2">
      <c r="A278" s="330" t="s">
        <v>78</v>
      </c>
      <c r="B278" s="337">
        <v>16</v>
      </c>
      <c r="C278" s="338">
        <v>78</v>
      </c>
      <c r="D278" s="339">
        <v>4298058</v>
      </c>
      <c r="E278" s="338">
        <v>5</v>
      </c>
      <c r="F278" s="338">
        <v>48</v>
      </c>
      <c r="G278" s="340">
        <v>1387560</v>
      </c>
      <c r="H278" s="294">
        <v>0.3125</v>
      </c>
      <c r="I278" s="341">
        <v>0.32283417301488254</v>
      </c>
    </row>
    <row r="279" spans="1:9" x14ac:dyDescent="0.2">
      <c r="A279" s="330" t="s">
        <v>79</v>
      </c>
      <c r="B279" s="337">
        <v>31</v>
      </c>
      <c r="C279" s="338">
        <v>134</v>
      </c>
      <c r="D279" s="339">
        <v>8847561</v>
      </c>
      <c r="E279" s="338">
        <v>12</v>
      </c>
      <c r="F279" s="338">
        <v>43</v>
      </c>
      <c r="G279" s="340">
        <v>2651279</v>
      </c>
      <c r="H279" s="294">
        <v>0.38709677419354838</v>
      </c>
      <c r="I279" s="341">
        <v>0.29966213287481147</v>
      </c>
    </row>
    <row r="280" spans="1:9" x14ac:dyDescent="0.2">
      <c r="A280" s="330" t="s">
        <v>80</v>
      </c>
      <c r="B280" s="337">
        <v>63</v>
      </c>
      <c r="C280" s="338">
        <v>226</v>
      </c>
      <c r="D280" s="339">
        <v>15778156</v>
      </c>
      <c r="E280" s="338">
        <v>28</v>
      </c>
      <c r="F280" s="338">
        <v>112</v>
      </c>
      <c r="G280" s="340">
        <v>6724017</v>
      </c>
      <c r="H280" s="294">
        <v>0.44444444444444442</v>
      </c>
      <c r="I280" s="341">
        <v>0.4261598757167821</v>
      </c>
    </row>
    <row r="281" spans="1:9" x14ac:dyDescent="0.2">
      <c r="A281" s="330" t="s">
        <v>81</v>
      </c>
      <c r="B281" s="337">
        <v>18</v>
      </c>
      <c r="C281" s="338">
        <v>62</v>
      </c>
      <c r="D281" s="339">
        <v>5077193</v>
      </c>
      <c r="E281" s="338">
        <v>11</v>
      </c>
      <c r="F281" s="338">
        <v>43</v>
      </c>
      <c r="G281" s="340">
        <v>2804154</v>
      </c>
      <c r="H281" s="294">
        <v>0.61111111111111116</v>
      </c>
      <c r="I281" s="341">
        <v>0.55230399947372499</v>
      </c>
    </row>
    <row r="282" spans="1:9" x14ac:dyDescent="0.2">
      <c r="A282" s="330" t="s">
        <v>82</v>
      </c>
      <c r="B282" s="337">
        <v>2</v>
      </c>
      <c r="C282" s="338">
        <v>7</v>
      </c>
      <c r="D282" s="339">
        <v>510899</v>
      </c>
      <c r="E282" s="338">
        <v>0</v>
      </c>
      <c r="F282" s="338">
        <v>0</v>
      </c>
      <c r="G282" s="340">
        <v>0</v>
      </c>
      <c r="H282" s="294">
        <v>0</v>
      </c>
      <c r="I282" s="341">
        <v>0</v>
      </c>
    </row>
    <row r="283" spans="1:9" x14ac:dyDescent="0.2">
      <c r="A283" s="330" t="s">
        <v>84</v>
      </c>
      <c r="B283" s="337">
        <v>30</v>
      </c>
      <c r="C283" s="338">
        <v>124</v>
      </c>
      <c r="D283" s="339">
        <v>8197127</v>
      </c>
      <c r="E283" s="338">
        <v>16</v>
      </c>
      <c r="F283" s="338">
        <v>69</v>
      </c>
      <c r="G283" s="340">
        <v>3768339</v>
      </c>
      <c r="H283" s="294">
        <v>0.53333333333333333</v>
      </c>
      <c r="I283" s="341">
        <v>0.45971460488534582</v>
      </c>
    </row>
    <row r="284" spans="1:9" x14ac:dyDescent="0.2">
      <c r="A284" s="330" t="s">
        <v>85</v>
      </c>
      <c r="B284" s="337">
        <v>10</v>
      </c>
      <c r="C284" s="338">
        <v>26</v>
      </c>
      <c r="D284" s="339">
        <v>2366379</v>
      </c>
      <c r="E284" s="338">
        <v>3</v>
      </c>
      <c r="F284" s="338">
        <v>9</v>
      </c>
      <c r="G284" s="340">
        <v>581275</v>
      </c>
      <c r="H284" s="294">
        <v>0.3</v>
      </c>
      <c r="I284" s="341">
        <v>0.24563901217852255</v>
      </c>
    </row>
    <row r="285" spans="1:9" x14ac:dyDescent="0.2">
      <c r="A285" s="330" t="s">
        <v>86</v>
      </c>
      <c r="B285" s="337">
        <v>41</v>
      </c>
      <c r="C285" s="338">
        <v>142</v>
      </c>
      <c r="D285" s="339">
        <v>9262309</v>
      </c>
      <c r="E285" s="338">
        <v>17</v>
      </c>
      <c r="F285" s="338">
        <v>66</v>
      </c>
      <c r="G285" s="340">
        <v>3733974</v>
      </c>
      <c r="H285" s="294">
        <v>0.41463414634146339</v>
      </c>
      <c r="I285" s="341">
        <v>0.40313641015431467</v>
      </c>
    </row>
    <row r="286" spans="1:9" x14ac:dyDescent="0.2">
      <c r="A286" s="330"/>
      <c r="B286" s="337"/>
      <c r="C286" s="338"/>
      <c r="D286" s="339"/>
      <c r="E286" s="338"/>
      <c r="F286" s="338"/>
      <c r="G286" s="340"/>
      <c r="H286" s="294"/>
      <c r="I286" s="341"/>
    </row>
    <row r="287" spans="1:9" x14ac:dyDescent="0.2">
      <c r="A287" s="329" t="s">
        <v>87</v>
      </c>
      <c r="B287" s="331">
        <v>1</v>
      </c>
      <c r="C287" s="332">
        <v>7</v>
      </c>
      <c r="D287" s="333">
        <v>277060</v>
      </c>
      <c r="E287" s="332">
        <v>1</v>
      </c>
      <c r="F287" s="332">
        <v>7</v>
      </c>
      <c r="G287" s="334">
        <v>212060</v>
      </c>
      <c r="H287" s="335">
        <v>1</v>
      </c>
      <c r="I287" s="336">
        <v>0.76539377752111459</v>
      </c>
    </row>
    <row r="288" spans="1:9" x14ac:dyDescent="0.2">
      <c r="A288" s="330" t="s">
        <v>88</v>
      </c>
      <c r="B288" s="337">
        <v>1</v>
      </c>
      <c r="C288" s="338">
        <v>7</v>
      </c>
      <c r="D288" s="339">
        <v>277060</v>
      </c>
      <c r="E288" s="338">
        <v>1</v>
      </c>
      <c r="F288" s="338">
        <v>7</v>
      </c>
      <c r="G288" s="340">
        <v>212060</v>
      </c>
      <c r="H288" s="294">
        <v>1</v>
      </c>
      <c r="I288" s="341">
        <v>0.76539377752111459</v>
      </c>
    </row>
    <row r="289" spans="1:9" x14ac:dyDescent="0.2">
      <c r="A289" s="330"/>
      <c r="B289" s="337"/>
      <c r="C289" s="338"/>
      <c r="D289" s="339"/>
      <c r="E289" s="338"/>
      <c r="F289" s="338"/>
      <c r="G289" s="340"/>
      <c r="H289" s="294"/>
      <c r="I289" s="341"/>
    </row>
    <row r="290" spans="1:9" x14ac:dyDescent="0.2">
      <c r="A290" s="329" t="s">
        <v>89</v>
      </c>
      <c r="B290" s="331">
        <v>202</v>
      </c>
      <c r="C290" s="332">
        <v>1017</v>
      </c>
      <c r="D290" s="333">
        <v>57121783</v>
      </c>
      <c r="E290" s="332">
        <v>84</v>
      </c>
      <c r="F290" s="332">
        <v>433</v>
      </c>
      <c r="G290" s="334">
        <v>20583627</v>
      </c>
      <c r="H290" s="335">
        <v>0.41584158415841582</v>
      </c>
      <c r="I290" s="336">
        <v>0.36034636733940884</v>
      </c>
    </row>
    <row r="291" spans="1:9" x14ac:dyDescent="0.2">
      <c r="A291" s="330" t="s">
        <v>90</v>
      </c>
      <c r="B291" s="337">
        <v>2</v>
      </c>
      <c r="C291" s="338">
        <v>23</v>
      </c>
      <c r="D291" s="339">
        <v>548407</v>
      </c>
      <c r="E291" s="338">
        <v>2</v>
      </c>
      <c r="F291" s="338">
        <v>23</v>
      </c>
      <c r="G291" s="340">
        <v>522982</v>
      </c>
      <c r="H291" s="294">
        <v>1</v>
      </c>
      <c r="I291" s="341">
        <v>0.95363844735752823</v>
      </c>
    </row>
    <row r="292" spans="1:9" x14ac:dyDescent="0.2">
      <c r="A292" s="330" t="s">
        <v>91</v>
      </c>
      <c r="B292" s="337">
        <v>22</v>
      </c>
      <c r="C292" s="338">
        <v>90</v>
      </c>
      <c r="D292" s="339">
        <v>5786857</v>
      </c>
      <c r="E292" s="338">
        <v>11</v>
      </c>
      <c r="F292" s="338">
        <v>44</v>
      </c>
      <c r="G292" s="340">
        <v>2683245</v>
      </c>
      <c r="H292" s="294">
        <v>0.5</v>
      </c>
      <c r="I292" s="341">
        <v>0.46367916124417796</v>
      </c>
    </row>
    <row r="293" spans="1:9" x14ac:dyDescent="0.2">
      <c r="A293" s="330" t="s">
        <v>92</v>
      </c>
      <c r="B293" s="337">
        <v>3</v>
      </c>
      <c r="C293" s="338">
        <v>23</v>
      </c>
      <c r="D293" s="339">
        <v>1074618</v>
      </c>
      <c r="E293" s="338">
        <v>0</v>
      </c>
      <c r="F293" s="338">
        <v>0</v>
      </c>
      <c r="G293" s="340">
        <v>0</v>
      </c>
      <c r="H293" s="294">
        <v>0</v>
      </c>
      <c r="I293" s="341">
        <v>0</v>
      </c>
    </row>
    <row r="294" spans="1:9" x14ac:dyDescent="0.2">
      <c r="A294" s="330" t="s">
        <v>93</v>
      </c>
      <c r="B294" s="337">
        <v>8</v>
      </c>
      <c r="C294" s="338">
        <v>23</v>
      </c>
      <c r="D294" s="339">
        <v>1740675</v>
      </c>
      <c r="E294" s="338">
        <v>3</v>
      </c>
      <c r="F294" s="338">
        <v>9</v>
      </c>
      <c r="G294" s="340">
        <v>584860</v>
      </c>
      <c r="H294" s="294">
        <v>0.375</v>
      </c>
      <c r="I294" s="341">
        <v>0.33599609346948739</v>
      </c>
    </row>
    <row r="295" spans="1:9" x14ac:dyDescent="0.2">
      <c r="A295" s="330" t="s">
        <v>94</v>
      </c>
      <c r="B295" s="337">
        <v>3</v>
      </c>
      <c r="C295" s="338">
        <v>16</v>
      </c>
      <c r="D295" s="339">
        <v>1034473</v>
      </c>
      <c r="E295" s="338">
        <v>2</v>
      </c>
      <c r="F295" s="338">
        <v>11</v>
      </c>
      <c r="G295" s="340">
        <v>595318</v>
      </c>
      <c r="H295" s="294">
        <v>0.66666666666666663</v>
      </c>
      <c r="I295" s="341">
        <v>0.57547949535657283</v>
      </c>
    </row>
    <row r="296" spans="1:9" x14ac:dyDescent="0.2">
      <c r="A296" s="330" t="s">
        <v>95</v>
      </c>
      <c r="B296" s="337">
        <v>40</v>
      </c>
      <c r="C296" s="338">
        <v>179</v>
      </c>
      <c r="D296" s="339">
        <v>12241825</v>
      </c>
      <c r="E296" s="338">
        <v>20</v>
      </c>
      <c r="F296" s="338">
        <v>106</v>
      </c>
      <c r="G296" s="340">
        <v>4914212</v>
      </c>
      <c r="H296" s="294">
        <v>0.5</v>
      </c>
      <c r="I296" s="341">
        <v>0.40142805504898166</v>
      </c>
    </row>
    <row r="297" spans="1:9" x14ac:dyDescent="0.2">
      <c r="A297" s="330" t="s">
        <v>96</v>
      </c>
      <c r="B297" s="337">
        <v>3</v>
      </c>
      <c r="C297" s="338">
        <v>9</v>
      </c>
      <c r="D297" s="339">
        <v>789349</v>
      </c>
      <c r="E297" s="338">
        <v>1</v>
      </c>
      <c r="F297" s="338">
        <v>2</v>
      </c>
      <c r="G297" s="340">
        <v>222815</v>
      </c>
      <c r="H297" s="294">
        <v>0.33333333333333331</v>
      </c>
      <c r="I297" s="341">
        <v>0.2822769142673266</v>
      </c>
    </row>
    <row r="298" spans="1:9" s="232" customFormat="1" x14ac:dyDescent="0.2">
      <c r="A298" s="330" t="s">
        <v>97</v>
      </c>
      <c r="B298" s="337">
        <v>30</v>
      </c>
      <c r="C298" s="338">
        <v>170</v>
      </c>
      <c r="D298" s="339">
        <v>8841780</v>
      </c>
      <c r="E298" s="338">
        <v>9</v>
      </c>
      <c r="F298" s="338">
        <v>51</v>
      </c>
      <c r="G298" s="340">
        <v>2322040</v>
      </c>
      <c r="H298" s="294">
        <v>0.3</v>
      </c>
      <c r="I298" s="341">
        <v>0.262621327379781</v>
      </c>
    </row>
    <row r="299" spans="1:9" x14ac:dyDescent="0.2">
      <c r="A299" s="330" t="s">
        <v>98</v>
      </c>
      <c r="B299" s="337">
        <v>13</v>
      </c>
      <c r="C299" s="338">
        <v>89</v>
      </c>
      <c r="D299" s="339">
        <v>3782868</v>
      </c>
      <c r="E299" s="338">
        <v>4</v>
      </c>
      <c r="F299" s="338">
        <v>21</v>
      </c>
      <c r="G299" s="340">
        <v>999710</v>
      </c>
      <c r="H299" s="294">
        <v>0.30769230769230771</v>
      </c>
      <c r="I299" s="341">
        <v>0.26427303305322841</v>
      </c>
    </row>
    <row r="300" spans="1:9" x14ac:dyDescent="0.2">
      <c r="A300" s="330" t="s">
        <v>99</v>
      </c>
      <c r="B300" s="337">
        <v>2</v>
      </c>
      <c r="C300" s="338">
        <v>11</v>
      </c>
      <c r="D300" s="339">
        <v>602059</v>
      </c>
      <c r="E300" s="338">
        <v>1</v>
      </c>
      <c r="F300" s="338">
        <v>4</v>
      </c>
      <c r="G300" s="340">
        <v>334897</v>
      </c>
      <c r="H300" s="294">
        <v>0.5</v>
      </c>
      <c r="I300" s="341">
        <v>0.55625279250040283</v>
      </c>
    </row>
    <row r="301" spans="1:9" x14ac:dyDescent="0.2">
      <c r="A301" s="330" t="s">
        <v>100</v>
      </c>
      <c r="B301" s="337">
        <v>29</v>
      </c>
      <c r="C301" s="338">
        <v>126</v>
      </c>
      <c r="D301" s="339">
        <v>7531593</v>
      </c>
      <c r="E301" s="338">
        <v>10</v>
      </c>
      <c r="F301" s="338">
        <v>58</v>
      </c>
      <c r="G301" s="340">
        <v>2243536</v>
      </c>
      <c r="H301" s="294">
        <v>0.34482758620689657</v>
      </c>
      <c r="I301" s="341">
        <v>0.29788332959574421</v>
      </c>
    </row>
    <row r="302" spans="1:9" x14ac:dyDescent="0.2">
      <c r="A302" s="330" t="s">
        <v>101</v>
      </c>
      <c r="B302" s="337">
        <v>3</v>
      </c>
      <c r="C302" s="338">
        <v>29</v>
      </c>
      <c r="D302" s="339">
        <v>834201</v>
      </c>
      <c r="E302" s="338">
        <v>1</v>
      </c>
      <c r="F302" s="338">
        <v>12</v>
      </c>
      <c r="G302" s="340">
        <v>250721</v>
      </c>
      <c r="H302" s="294">
        <v>0.33333333333333331</v>
      </c>
      <c r="I302" s="341">
        <v>0.30055226498170107</v>
      </c>
    </row>
    <row r="303" spans="1:9" x14ac:dyDescent="0.2">
      <c r="A303" s="330" t="s">
        <v>102</v>
      </c>
      <c r="B303" s="337">
        <v>8</v>
      </c>
      <c r="C303" s="338">
        <v>39</v>
      </c>
      <c r="D303" s="339">
        <v>2407874</v>
      </c>
      <c r="E303" s="338">
        <v>3</v>
      </c>
      <c r="F303" s="338">
        <v>11</v>
      </c>
      <c r="G303" s="340">
        <v>852184</v>
      </c>
      <c r="H303" s="294">
        <v>0.375</v>
      </c>
      <c r="I303" s="341">
        <v>0.35391552880258687</v>
      </c>
    </row>
    <row r="304" spans="1:9" s="232" customFormat="1" x14ac:dyDescent="0.2">
      <c r="A304" s="330" t="s">
        <v>103</v>
      </c>
      <c r="B304" s="337">
        <v>1</v>
      </c>
      <c r="C304" s="338">
        <v>9</v>
      </c>
      <c r="D304" s="339">
        <v>156000</v>
      </c>
      <c r="E304" s="338">
        <v>0</v>
      </c>
      <c r="F304" s="338">
        <v>0</v>
      </c>
      <c r="G304" s="340">
        <v>0</v>
      </c>
      <c r="H304" s="294">
        <v>0</v>
      </c>
      <c r="I304" s="341">
        <v>0</v>
      </c>
    </row>
    <row r="305" spans="1:9" x14ac:dyDescent="0.2">
      <c r="A305" s="330" t="s">
        <v>104</v>
      </c>
      <c r="B305" s="337">
        <v>6</v>
      </c>
      <c r="C305" s="338">
        <v>44</v>
      </c>
      <c r="D305" s="339">
        <v>1745230</v>
      </c>
      <c r="E305" s="338">
        <v>2</v>
      </c>
      <c r="F305" s="338">
        <v>11</v>
      </c>
      <c r="G305" s="340">
        <v>600031</v>
      </c>
      <c r="H305" s="294">
        <v>0.33333333333333331</v>
      </c>
      <c r="I305" s="341">
        <v>0.34381199039668126</v>
      </c>
    </row>
    <row r="306" spans="1:9" x14ac:dyDescent="0.2">
      <c r="A306" s="330" t="s">
        <v>105</v>
      </c>
      <c r="B306" s="337">
        <v>29</v>
      </c>
      <c r="C306" s="338">
        <v>137</v>
      </c>
      <c r="D306" s="339">
        <v>8003974</v>
      </c>
      <c r="E306" s="338">
        <v>15</v>
      </c>
      <c r="F306" s="338">
        <v>70</v>
      </c>
      <c r="G306" s="340">
        <v>3457076</v>
      </c>
      <c r="H306" s="294">
        <v>0.51724137931034486</v>
      </c>
      <c r="I306" s="341">
        <v>0.4319199437679333</v>
      </c>
    </row>
    <row r="307" spans="1:9" x14ac:dyDescent="0.2">
      <c r="A307" s="330"/>
      <c r="B307" s="337"/>
      <c r="C307" s="338"/>
      <c r="D307" s="339"/>
      <c r="E307" s="338"/>
      <c r="F307" s="338"/>
      <c r="G307" s="340"/>
      <c r="H307" s="294"/>
      <c r="I307" s="341"/>
    </row>
    <row r="308" spans="1:9" x14ac:dyDescent="0.2">
      <c r="A308" s="329" t="s">
        <v>106</v>
      </c>
      <c r="B308" s="331">
        <v>13</v>
      </c>
      <c r="C308" s="332">
        <v>68</v>
      </c>
      <c r="D308" s="333">
        <v>3559366</v>
      </c>
      <c r="E308" s="332">
        <v>2</v>
      </c>
      <c r="F308" s="332">
        <v>10</v>
      </c>
      <c r="G308" s="334">
        <v>661600</v>
      </c>
      <c r="H308" s="335">
        <v>0.15384615384615385</v>
      </c>
      <c r="I308" s="336">
        <v>0.18587579922941333</v>
      </c>
    </row>
    <row r="309" spans="1:9" s="232" customFormat="1" x14ac:dyDescent="0.2">
      <c r="A309" s="330" t="s">
        <v>283</v>
      </c>
      <c r="B309" s="337">
        <v>1</v>
      </c>
      <c r="C309" s="338">
        <v>3</v>
      </c>
      <c r="D309" s="339">
        <v>126811</v>
      </c>
      <c r="E309" s="338">
        <v>0</v>
      </c>
      <c r="F309" s="338">
        <v>0</v>
      </c>
      <c r="G309" s="340">
        <v>0</v>
      </c>
      <c r="H309" s="294">
        <v>0</v>
      </c>
      <c r="I309" s="341">
        <v>0</v>
      </c>
    </row>
    <row r="310" spans="1:9" s="232" customFormat="1" x14ac:dyDescent="0.2">
      <c r="A310" s="330" t="s">
        <v>107</v>
      </c>
      <c r="B310" s="337">
        <v>6</v>
      </c>
      <c r="C310" s="338">
        <v>33</v>
      </c>
      <c r="D310" s="339">
        <v>1715076</v>
      </c>
      <c r="E310" s="338">
        <v>2</v>
      </c>
      <c r="F310" s="338">
        <v>10</v>
      </c>
      <c r="G310" s="340">
        <v>661600</v>
      </c>
      <c r="H310" s="294">
        <v>0.33333333333333331</v>
      </c>
      <c r="I310" s="341">
        <v>0.38575550004781128</v>
      </c>
    </row>
    <row r="311" spans="1:9" s="232" customFormat="1" x14ac:dyDescent="0.2">
      <c r="A311" s="330" t="s">
        <v>108</v>
      </c>
      <c r="B311" s="337">
        <v>6</v>
      </c>
      <c r="C311" s="338">
        <v>32</v>
      </c>
      <c r="D311" s="339">
        <v>1717479</v>
      </c>
      <c r="E311" s="338">
        <v>0</v>
      </c>
      <c r="F311" s="338">
        <v>0</v>
      </c>
      <c r="G311" s="340">
        <v>0</v>
      </c>
      <c r="H311" s="294">
        <v>0</v>
      </c>
      <c r="I311" s="341">
        <v>0</v>
      </c>
    </row>
    <row r="312" spans="1:9" s="309" customFormat="1" x14ac:dyDescent="0.3">
      <c r="A312" s="348"/>
      <c r="B312" s="337"/>
      <c r="C312" s="338"/>
      <c r="D312" s="339"/>
      <c r="E312" s="338"/>
      <c r="F312" s="338"/>
      <c r="G312" s="340"/>
      <c r="H312" s="294"/>
      <c r="I312" s="341"/>
    </row>
    <row r="313" spans="1:9" s="309" customFormat="1" x14ac:dyDescent="0.3">
      <c r="A313" s="351" t="s">
        <v>109</v>
      </c>
      <c r="B313" s="331">
        <v>2</v>
      </c>
      <c r="C313" s="332">
        <v>10</v>
      </c>
      <c r="D313" s="333">
        <v>662949</v>
      </c>
      <c r="E313" s="332">
        <v>0</v>
      </c>
      <c r="F313" s="332">
        <v>0</v>
      </c>
      <c r="G313" s="334">
        <v>0</v>
      </c>
      <c r="H313" s="335">
        <v>0</v>
      </c>
      <c r="I313" s="336">
        <v>0</v>
      </c>
    </row>
    <row r="314" spans="1:9" s="309" customFormat="1" x14ac:dyDescent="0.3">
      <c r="A314" s="348" t="s">
        <v>285</v>
      </c>
      <c r="B314" s="337">
        <v>2</v>
      </c>
      <c r="C314" s="338">
        <v>10</v>
      </c>
      <c r="D314" s="339">
        <v>662949</v>
      </c>
      <c r="E314" s="338">
        <v>0</v>
      </c>
      <c r="F314" s="338">
        <v>0</v>
      </c>
      <c r="G314" s="340">
        <v>0</v>
      </c>
      <c r="H314" s="294">
        <v>0</v>
      </c>
      <c r="I314" s="341">
        <v>0</v>
      </c>
    </row>
    <row r="315" spans="1:9" s="309" customFormat="1" x14ac:dyDescent="0.3">
      <c r="A315" s="310"/>
      <c r="B315" s="337"/>
      <c r="C315" s="338"/>
      <c r="D315" s="339"/>
      <c r="E315" s="338"/>
      <c r="F315" s="338"/>
      <c r="G315" s="340"/>
      <c r="H315" s="294"/>
      <c r="I315" s="341"/>
    </row>
    <row r="316" spans="1:9" s="308" customFormat="1" x14ac:dyDescent="0.3">
      <c r="A316" s="311" t="s">
        <v>110</v>
      </c>
      <c r="B316" s="342">
        <v>732</v>
      </c>
      <c r="C316" s="343">
        <v>3186</v>
      </c>
      <c r="D316" s="344">
        <v>197280970</v>
      </c>
      <c r="E316" s="343">
        <v>301</v>
      </c>
      <c r="F316" s="343">
        <v>1365</v>
      </c>
      <c r="G316" s="345">
        <v>72226162</v>
      </c>
      <c r="H316" s="346">
        <v>0.41120218579234974</v>
      </c>
      <c r="I316" s="347">
        <v>0.36610810459822862</v>
      </c>
    </row>
    <row r="317" spans="1:9" x14ac:dyDescent="0.2">
      <c r="A317" s="75"/>
    </row>
    <row r="318" spans="1:9" x14ac:dyDescent="0.2">
      <c r="A318" s="75" t="s">
        <v>111</v>
      </c>
    </row>
    <row r="319" spans="1:9" x14ac:dyDescent="0.2">
      <c r="A319" s="76" t="s">
        <v>112</v>
      </c>
    </row>
    <row r="320" spans="1:9" x14ac:dyDescent="0.2">
      <c r="A320" s="76"/>
    </row>
    <row r="321" spans="1:1" x14ac:dyDescent="0.2">
      <c r="A321" s="110" t="s">
        <v>290</v>
      </c>
    </row>
    <row r="322" spans="1:1" x14ac:dyDescent="0.2">
      <c r="A322" s="110"/>
    </row>
  </sheetData>
  <mergeCells count="22">
    <mergeCell ref="H9:H10"/>
    <mergeCell ref="I9:I10"/>
    <mergeCell ref="H124:H125"/>
    <mergeCell ref="I124:I125"/>
    <mergeCell ref="H220:H221"/>
    <mergeCell ref="I220:I221"/>
    <mergeCell ref="A220:A222"/>
    <mergeCell ref="A1:I1"/>
    <mergeCell ref="A7:I7"/>
    <mergeCell ref="A122:I122"/>
    <mergeCell ref="A218:I218"/>
    <mergeCell ref="A9:A11"/>
    <mergeCell ref="A124:A126"/>
    <mergeCell ref="A3:I3"/>
    <mergeCell ref="A4:I4"/>
    <mergeCell ref="A5:I5"/>
    <mergeCell ref="B9:D9"/>
    <mergeCell ref="E9:G9"/>
    <mergeCell ref="B124:D124"/>
    <mergeCell ref="E124:G124"/>
    <mergeCell ref="E220:G220"/>
    <mergeCell ref="B220:D220"/>
  </mergeCells>
  <printOptions horizontalCentered="1"/>
  <pageMargins left="0" right="0" top="0.39370078740157483" bottom="0.39370078740157483" header="0" footer="0"/>
  <pageSetup scale="82" fitToHeight="0" orientation="landscape" r:id="rId1"/>
  <headerFooter>
    <oddFooter>&amp;R&amp;P / &amp;N</oddFooter>
  </headerFooter>
  <rowBreaks count="1" manualBreakCount="1"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2"/>
  <sheetViews>
    <sheetView zoomScaleNormal="100" workbookViewId="0">
      <selection sqref="A1:I1"/>
    </sheetView>
  </sheetViews>
  <sheetFormatPr defaultColWidth="41.42578125" defaultRowHeight="16.5" x14ac:dyDescent="0.2"/>
  <cols>
    <col min="1" max="1" width="41.42578125" style="44" customWidth="1"/>
    <col min="2" max="3" width="17.7109375" style="56" customWidth="1"/>
    <col min="4" max="4" width="17.7109375" style="34" customWidth="1"/>
    <col min="5" max="6" width="17.7109375" style="58" customWidth="1"/>
    <col min="7" max="7" width="17.7109375" style="63" customWidth="1"/>
    <col min="8" max="9" width="23.7109375" style="24" customWidth="1"/>
    <col min="10" max="16384" width="41.42578125" style="44"/>
  </cols>
  <sheetData>
    <row r="1" spans="1:9" s="219" customFormat="1" ht="18" x14ac:dyDescent="0.2">
      <c r="A1" s="425" t="s">
        <v>12</v>
      </c>
      <c r="B1" s="425"/>
      <c r="C1" s="425"/>
      <c r="D1" s="425"/>
      <c r="E1" s="425"/>
      <c r="F1" s="425"/>
      <c r="G1" s="425"/>
      <c r="H1" s="425"/>
      <c r="I1" s="425"/>
    </row>
    <row r="2" spans="1:9" s="239" customFormat="1" ht="18" x14ac:dyDescent="0.2">
      <c r="A2" s="219"/>
      <c r="B2" s="238"/>
      <c r="C2" s="238"/>
      <c r="D2" s="238"/>
      <c r="E2" s="220"/>
      <c r="F2" s="220"/>
      <c r="G2" s="220"/>
      <c r="H2" s="221"/>
      <c r="I2" s="222"/>
    </row>
    <row r="3" spans="1:9" s="219" customFormat="1" ht="18" x14ac:dyDescent="0.2">
      <c r="A3" s="429" t="s">
        <v>116</v>
      </c>
      <c r="B3" s="429"/>
      <c r="C3" s="429"/>
      <c r="D3" s="429"/>
      <c r="E3" s="429"/>
      <c r="F3" s="429"/>
      <c r="G3" s="429"/>
      <c r="H3" s="429"/>
      <c r="I3" s="429"/>
    </row>
    <row r="4" spans="1:9" s="219" customFormat="1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9" s="219" customFormat="1" ht="18" x14ac:dyDescent="0.2">
      <c r="A5" s="429" t="s">
        <v>4</v>
      </c>
      <c r="B5" s="429"/>
      <c r="C5" s="429"/>
      <c r="D5" s="429"/>
      <c r="E5" s="429"/>
      <c r="F5" s="429"/>
      <c r="G5" s="429"/>
      <c r="H5" s="429"/>
      <c r="I5" s="429"/>
    </row>
    <row r="6" spans="1:9" x14ac:dyDescent="0.2">
      <c r="A6" s="223"/>
      <c r="B6" s="20"/>
      <c r="C6" s="20"/>
      <c r="D6" s="21"/>
      <c r="E6" s="22"/>
      <c r="F6" s="22"/>
      <c r="G6" s="23"/>
    </row>
    <row r="7" spans="1:9" x14ac:dyDescent="0.2">
      <c r="A7" s="426" t="s">
        <v>15</v>
      </c>
      <c r="B7" s="427"/>
      <c r="C7" s="427"/>
      <c r="D7" s="427"/>
      <c r="E7" s="427"/>
      <c r="F7" s="427"/>
      <c r="G7" s="427"/>
      <c r="H7" s="427"/>
      <c r="I7" s="428"/>
    </row>
    <row r="8" spans="1:9" x14ac:dyDescent="0.2">
      <c r="A8" s="223"/>
      <c r="B8" s="20"/>
      <c r="C8" s="20"/>
      <c r="D8" s="21"/>
      <c r="E8" s="22"/>
      <c r="F8" s="22"/>
      <c r="G8" s="23"/>
    </row>
    <row r="9" spans="1:9" x14ac:dyDescent="0.2">
      <c r="A9" s="437" t="s">
        <v>117</v>
      </c>
      <c r="B9" s="438" t="s">
        <v>17</v>
      </c>
      <c r="C9" s="439"/>
      <c r="D9" s="440"/>
      <c r="E9" s="431" t="s">
        <v>18</v>
      </c>
      <c r="F9" s="431"/>
      <c r="G9" s="431"/>
      <c r="H9" s="433" t="s">
        <v>19</v>
      </c>
      <c r="I9" s="435" t="s">
        <v>20</v>
      </c>
    </row>
    <row r="10" spans="1:9" ht="33" x14ac:dyDescent="0.2">
      <c r="A10" s="423"/>
      <c r="B10" s="25" t="s">
        <v>21</v>
      </c>
      <c r="C10" s="26" t="s">
        <v>22</v>
      </c>
      <c r="D10" s="27" t="s">
        <v>23</v>
      </c>
      <c r="E10" s="11" t="s">
        <v>21</v>
      </c>
      <c r="F10" s="11" t="s">
        <v>22</v>
      </c>
      <c r="G10" s="12" t="s">
        <v>23</v>
      </c>
      <c r="H10" s="434"/>
      <c r="I10" s="436"/>
    </row>
    <row r="11" spans="1:9" x14ac:dyDescent="0.2">
      <c r="A11" s="424"/>
      <c r="B11" s="28" t="s">
        <v>24</v>
      </c>
      <c r="C11" s="29" t="s">
        <v>24</v>
      </c>
      <c r="D11" s="30" t="s">
        <v>25</v>
      </c>
      <c r="E11" s="13" t="s">
        <v>24</v>
      </c>
      <c r="F11" s="13" t="s">
        <v>24</v>
      </c>
      <c r="G11" s="14" t="s">
        <v>25</v>
      </c>
      <c r="H11" s="230" t="s">
        <v>26</v>
      </c>
      <c r="I11" s="231" t="s">
        <v>26</v>
      </c>
    </row>
    <row r="12" spans="1:9" x14ac:dyDescent="0.3">
      <c r="A12" s="313" t="s">
        <v>118</v>
      </c>
      <c r="B12" s="337">
        <v>65</v>
      </c>
      <c r="C12" s="338">
        <v>218</v>
      </c>
      <c r="D12" s="355">
        <v>13123750</v>
      </c>
      <c r="E12" s="337">
        <v>21</v>
      </c>
      <c r="F12" s="338">
        <v>102</v>
      </c>
      <c r="G12" s="339">
        <v>4776879</v>
      </c>
      <c r="H12" s="295">
        <v>0.32307692307692309</v>
      </c>
      <c r="I12" s="341">
        <v>0.36398735117630249</v>
      </c>
    </row>
    <row r="13" spans="1:9" x14ac:dyDescent="0.3">
      <c r="A13" s="313" t="s">
        <v>35</v>
      </c>
      <c r="B13" s="337">
        <v>155</v>
      </c>
      <c r="C13" s="338">
        <v>526</v>
      </c>
      <c r="D13" s="355">
        <v>30981533</v>
      </c>
      <c r="E13" s="337">
        <v>81</v>
      </c>
      <c r="F13" s="338">
        <v>259</v>
      </c>
      <c r="G13" s="339">
        <v>13411132</v>
      </c>
      <c r="H13" s="295">
        <v>0.52258064516129032</v>
      </c>
      <c r="I13" s="341">
        <v>0.43287502913429105</v>
      </c>
    </row>
    <row r="14" spans="1:9" x14ac:dyDescent="0.3">
      <c r="A14" s="313" t="s">
        <v>62</v>
      </c>
      <c r="B14" s="337">
        <v>468</v>
      </c>
      <c r="C14" s="338">
        <v>1538</v>
      </c>
      <c r="D14" s="355">
        <v>91459614</v>
      </c>
      <c r="E14" s="337">
        <v>211</v>
      </c>
      <c r="F14" s="338">
        <v>711</v>
      </c>
      <c r="G14" s="339">
        <v>36290362</v>
      </c>
      <c r="H14" s="295">
        <v>0.45085470085470086</v>
      </c>
      <c r="I14" s="341">
        <v>0.39679111263251121</v>
      </c>
    </row>
    <row r="15" spans="1:9" x14ac:dyDescent="0.3">
      <c r="A15" s="313" t="s">
        <v>119</v>
      </c>
      <c r="B15" s="337">
        <v>164</v>
      </c>
      <c r="C15" s="338">
        <v>588</v>
      </c>
      <c r="D15" s="355">
        <v>32105469</v>
      </c>
      <c r="E15" s="337">
        <v>60</v>
      </c>
      <c r="F15" s="338">
        <v>204</v>
      </c>
      <c r="G15" s="339">
        <v>10008053</v>
      </c>
      <c r="H15" s="295">
        <v>0.36585365853658536</v>
      </c>
      <c r="I15" s="341">
        <v>0.31172424237129193</v>
      </c>
    </row>
    <row r="16" spans="1:9" x14ac:dyDescent="0.3">
      <c r="A16" s="313" t="s">
        <v>89</v>
      </c>
      <c r="B16" s="337">
        <v>289</v>
      </c>
      <c r="C16" s="338">
        <v>1233</v>
      </c>
      <c r="D16" s="355">
        <v>64603100</v>
      </c>
      <c r="E16" s="337">
        <v>137</v>
      </c>
      <c r="F16" s="338">
        <v>558</v>
      </c>
      <c r="G16" s="339">
        <v>24983595</v>
      </c>
      <c r="H16" s="295">
        <v>0.47404844290657439</v>
      </c>
      <c r="I16" s="341">
        <v>0.38672439867436703</v>
      </c>
    </row>
    <row r="17" spans="1:9" x14ac:dyDescent="0.3">
      <c r="A17" s="313" t="s">
        <v>109</v>
      </c>
      <c r="B17" s="337">
        <v>4</v>
      </c>
      <c r="C17" s="338">
        <v>13</v>
      </c>
      <c r="D17" s="355">
        <v>862856</v>
      </c>
      <c r="E17" s="337">
        <v>0</v>
      </c>
      <c r="F17" s="338">
        <v>0</v>
      </c>
      <c r="G17" s="339">
        <v>0</v>
      </c>
      <c r="H17" s="295">
        <v>0</v>
      </c>
      <c r="I17" s="341">
        <v>0</v>
      </c>
    </row>
    <row r="18" spans="1:9" x14ac:dyDescent="0.2">
      <c r="B18" s="296"/>
      <c r="C18" s="297"/>
      <c r="D18" s="298"/>
      <c r="E18" s="299"/>
      <c r="F18" s="300"/>
      <c r="G18" s="301"/>
      <c r="H18" s="302"/>
      <c r="I18" s="303"/>
    </row>
    <row r="19" spans="1:9" x14ac:dyDescent="0.3">
      <c r="A19" s="311" t="s">
        <v>110</v>
      </c>
      <c r="B19" s="342">
        <v>1145</v>
      </c>
      <c r="C19" s="343">
        <v>4116</v>
      </c>
      <c r="D19" s="359">
        <v>233136322</v>
      </c>
      <c r="E19" s="342">
        <v>510</v>
      </c>
      <c r="F19" s="343">
        <v>1834</v>
      </c>
      <c r="G19" s="344">
        <v>89470021</v>
      </c>
      <c r="H19" s="397">
        <v>0.44541484716157204</v>
      </c>
      <c r="I19" s="347">
        <v>0.38376697475736965</v>
      </c>
    </row>
    <row r="20" spans="1:9" x14ac:dyDescent="0.2">
      <c r="A20" s="236"/>
      <c r="B20" s="38"/>
      <c r="C20" s="38"/>
      <c r="D20" s="39"/>
      <c r="E20" s="19"/>
      <c r="F20" s="19"/>
      <c r="G20" s="40"/>
    </row>
    <row r="21" spans="1:9" x14ac:dyDescent="0.2">
      <c r="A21" s="75" t="s">
        <v>111</v>
      </c>
      <c r="B21" s="38"/>
      <c r="C21" s="38"/>
      <c r="D21" s="39"/>
      <c r="E21" s="19"/>
      <c r="F21" s="19"/>
      <c r="G21" s="40"/>
    </row>
    <row r="22" spans="1:9" x14ac:dyDescent="0.2">
      <c r="A22" s="76" t="s">
        <v>112</v>
      </c>
      <c r="B22" s="38"/>
      <c r="C22" s="38"/>
      <c r="D22" s="39"/>
      <c r="E22" s="19"/>
      <c r="F22" s="19"/>
      <c r="G22" s="40"/>
    </row>
    <row r="23" spans="1:9" x14ac:dyDescent="0.2">
      <c r="B23" s="38"/>
      <c r="C23" s="38"/>
      <c r="D23" s="39"/>
      <c r="E23" s="19"/>
      <c r="F23" s="19"/>
      <c r="G23" s="40"/>
    </row>
    <row r="24" spans="1:9" x14ac:dyDescent="0.2">
      <c r="A24" s="223"/>
      <c r="B24" s="20"/>
      <c r="C24" s="20"/>
      <c r="D24" s="21"/>
      <c r="E24" s="22"/>
      <c r="F24" s="22"/>
      <c r="G24" s="23"/>
    </row>
    <row r="25" spans="1:9" s="232" customFormat="1" x14ac:dyDescent="0.2">
      <c r="A25" s="426" t="s">
        <v>113</v>
      </c>
      <c r="B25" s="427"/>
      <c r="C25" s="427"/>
      <c r="D25" s="427"/>
      <c r="E25" s="427"/>
      <c r="F25" s="427"/>
      <c r="G25" s="427"/>
      <c r="H25" s="427"/>
      <c r="I25" s="428"/>
    </row>
    <row r="26" spans="1:9" x14ac:dyDescent="0.2">
      <c r="A26" s="223"/>
      <c r="B26" s="20"/>
      <c r="C26" s="20"/>
      <c r="D26" s="21"/>
      <c r="E26" s="22"/>
      <c r="F26" s="22"/>
      <c r="G26" s="23"/>
    </row>
    <row r="27" spans="1:9" x14ac:dyDescent="0.2">
      <c r="A27" s="437" t="s">
        <v>117</v>
      </c>
      <c r="B27" s="438" t="s">
        <v>17</v>
      </c>
      <c r="C27" s="439"/>
      <c r="D27" s="440"/>
      <c r="E27" s="431" t="s">
        <v>18</v>
      </c>
      <c r="F27" s="431"/>
      <c r="G27" s="431"/>
      <c r="H27" s="433" t="s">
        <v>19</v>
      </c>
      <c r="I27" s="435" t="s">
        <v>20</v>
      </c>
    </row>
    <row r="28" spans="1:9" ht="33" x14ac:dyDescent="0.2">
      <c r="A28" s="423"/>
      <c r="B28" s="25" t="s">
        <v>21</v>
      </c>
      <c r="C28" s="26" t="s">
        <v>22</v>
      </c>
      <c r="D28" s="27" t="s">
        <v>23</v>
      </c>
      <c r="E28" s="11" t="s">
        <v>21</v>
      </c>
      <c r="F28" s="11" t="s">
        <v>22</v>
      </c>
      <c r="G28" s="12" t="s">
        <v>23</v>
      </c>
      <c r="H28" s="434"/>
      <c r="I28" s="436"/>
    </row>
    <row r="29" spans="1:9" x14ac:dyDescent="0.2">
      <c r="A29" s="424"/>
      <c r="B29" s="28" t="s">
        <v>24</v>
      </c>
      <c r="C29" s="29" t="s">
        <v>24</v>
      </c>
      <c r="D29" s="30" t="s">
        <v>25</v>
      </c>
      <c r="E29" s="13" t="s">
        <v>24</v>
      </c>
      <c r="F29" s="13" t="s">
        <v>24</v>
      </c>
      <c r="G29" s="14" t="s">
        <v>25</v>
      </c>
      <c r="H29" s="230" t="s">
        <v>26</v>
      </c>
      <c r="I29" s="231" t="s">
        <v>26</v>
      </c>
    </row>
    <row r="30" spans="1:9" x14ac:dyDescent="0.3">
      <c r="A30" s="313" t="s">
        <v>118</v>
      </c>
      <c r="B30" s="337">
        <v>30</v>
      </c>
      <c r="C30" s="338">
        <v>56</v>
      </c>
      <c r="D30" s="398">
        <v>2540783</v>
      </c>
      <c r="E30" s="356">
        <v>6</v>
      </c>
      <c r="F30" s="357">
        <v>16</v>
      </c>
      <c r="G30" s="399">
        <v>451233</v>
      </c>
      <c r="H30" s="295">
        <v>0.2</v>
      </c>
      <c r="I30" s="341">
        <v>0.17759604027577325</v>
      </c>
    </row>
    <row r="31" spans="1:9" x14ac:dyDescent="0.3">
      <c r="A31" s="313" t="s">
        <v>35</v>
      </c>
      <c r="B31" s="337">
        <v>56</v>
      </c>
      <c r="C31" s="338">
        <v>114</v>
      </c>
      <c r="D31" s="398">
        <v>5019321</v>
      </c>
      <c r="E31" s="337">
        <v>33</v>
      </c>
      <c r="F31" s="338">
        <v>61</v>
      </c>
      <c r="G31" s="393">
        <v>2746762</v>
      </c>
      <c r="H31" s="295">
        <v>0.5892857142857143</v>
      </c>
      <c r="I31" s="341">
        <v>0.54723776383299649</v>
      </c>
    </row>
    <row r="32" spans="1:9" x14ac:dyDescent="0.3">
      <c r="A32" s="313" t="s">
        <v>62</v>
      </c>
      <c r="B32" s="337">
        <v>167</v>
      </c>
      <c r="C32" s="338">
        <v>344</v>
      </c>
      <c r="D32" s="398">
        <v>14429525</v>
      </c>
      <c r="E32" s="337">
        <v>83</v>
      </c>
      <c r="F32" s="338">
        <v>180</v>
      </c>
      <c r="G32" s="393">
        <v>6708991</v>
      </c>
      <c r="H32" s="295">
        <v>0.49700598802395207</v>
      </c>
      <c r="I32" s="341">
        <v>0.46494884620249105</v>
      </c>
    </row>
    <row r="33" spans="1:15" x14ac:dyDescent="0.3">
      <c r="A33" s="313" t="s">
        <v>119</v>
      </c>
      <c r="B33" s="337">
        <v>71</v>
      </c>
      <c r="C33" s="338">
        <v>197</v>
      </c>
      <c r="D33" s="398">
        <v>6184499</v>
      </c>
      <c r="E33" s="337">
        <v>34</v>
      </c>
      <c r="F33" s="338">
        <v>87</v>
      </c>
      <c r="G33" s="393">
        <v>2936905</v>
      </c>
      <c r="H33" s="295">
        <v>0.47887323943661969</v>
      </c>
      <c r="I33" s="341">
        <v>0.47488163552132517</v>
      </c>
    </row>
    <row r="34" spans="1:15" x14ac:dyDescent="0.3">
      <c r="A34" s="313" t="s">
        <v>89</v>
      </c>
      <c r="B34" s="337">
        <v>87</v>
      </c>
      <c r="C34" s="338">
        <v>216</v>
      </c>
      <c r="D34" s="398">
        <v>7481317</v>
      </c>
      <c r="E34" s="337">
        <v>53</v>
      </c>
      <c r="F34" s="338">
        <v>125</v>
      </c>
      <c r="G34" s="393">
        <v>4399968</v>
      </c>
      <c r="H34" s="295">
        <v>0.60919540229885061</v>
      </c>
      <c r="I34" s="341">
        <v>0.58812746472312294</v>
      </c>
    </row>
    <row r="35" spans="1:15" x14ac:dyDescent="0.3">
      <c r="A35" s="313" t="s">
        <v>109</v>
      </c>
      <c r="B35" s="337">
        <v>2</v>
      </c>
      <c r="C35" s="338">
        <v>3</v>
      </c>
      <c r="D35" s="398">
        <v>199907</v>
      </c>
      <c r="E35" s="337">
        <v>0</v>
      </c>
      <c r="F35" s="338">
        <v>0</v>
      </c>
      <c r="G35" s="393">
        <v>0</v>
      </c>
      <c r="H35" s="295">
        <v>0</v>
      </c>
      <c r="I35" s="341">
        <v>0</v>
      </c>
    </row>
    <row r="36" spans="1:15" x14ac:dyDescent="0.2">
      <c r="A36" s="37"/>
      <c r="B36" s="31"/>
      <c r="C36" s="32"/>
      <c r="D36" s="33"/>
      <c r="E36" s="32"/>
      <c r="F36" s="32"/>
      <c r="G36" s="34"/>
      <c r="H36" s="35"/>
      <c r="I36" s="36"/>
    </row>
    <row r="37" spans="1:15" x14ac:dyDescent="0.2">
      <c r="A37" s="240" t="s">
        <v>110</v>
      </c>
      <c r="B37" s="342">
        <v>413</v>
      </c>
      <c r="C37" s="343">
        <v>930</v>
      </c>
      <c r="D37" s="400">
        <v>35855352</v>
      </c>
      <c r="E37" s="342">
        <v>209</v>
      </c>
      <c r="F37" s="343">
        <v>469</v>
      </c>
      <c r="G37" s="394">
        <v>17243859</v>
      </c>
      <c r="H37" s="397">
        <v>0.50605326876513312</v>
      </c>
      <c r="I37" s="347">
        <v>0.48092845386094663</v>
      </c>
    </row>
    <row r="38" spans="1:15" x14ac:dyDescent="0.2">
      <c r="A38" s="236"/>
      <c r="B38" s="38"/>
      <c r="C38" s="38"/>
      <c r="D38" s="39"/>
      <c r="E38" s="19"/>
      <c r="F38" s="19"/>
      <c r="G38" s="40"/>
    </row>
    <row r="39" spans="1:15" x14ac:dyDescent="0.2">
      <c r="A39" s="75" t="s">
        <v>111</v>
      </c>
      <c r="B39" s="38"/>
      <c r="C39" s="38"/>
      <c r="D39" s="39"/>
      <c r="E39" s="19"/>
      <c r="F39" s="19"/>
      <c r="G39" s="40"/>
    </row>
    <row r="40" spans="1:15" x14ac:dyDescent="0.2">
      <c r="A40" s="76" t="s">
        <v>112</v>
      </c>
      <c r="B40" s="38"/>
      <c r="C40" s="38"/>
      <c r="D40" s="39"/>
      <c r="E40" s="19"/>
      <c r="F40" s="19"/>
      <c r="G40" s="40"/>
    </row>
    <row r="41" spans="1:15" x14ac:dyDescent="0.2">
      <c r="B41" s="38"/>
      <c r="C41" s="38"/>
      <c r="D41" s="39"/>
      <c r="E41" s="19"/>
      <c r="F41" s="19"/>
      <c r="G41" s="40"/>
    </row>
    <row r="42" spans="1:15" x14ac:dyDescent="0.2">
      <c r="A42" s="110"/>
      <c r="B42" s="20"/>
      <c r="C42" s="20"/>
      <c r="D42" s="42"/>
      <c r="E42" s="22"/>
      <c r="F42" s="22"/>
      <c r="G42" s="43"/>
    </row>
    <row r="43" spans="1:15" s="232" customFormat="1" x14ac:dyDescent="0.2">
      <c r="A43" s="426" t="s">
        <v>114</v>
      </c>
      <c r="B43" s="427"/>
      <c r="C43" s="427"/>
      <c r="D43" s="427"/>
      <c r="E43" s="427"/>
      <c r="F43" s="427"/>
      <c r="G43" s="427"/>
      <c r="H43" s="427"/>
      <c r="I43" s="428"/>
      <c r="K43" s="241"/>
      <c r="L43" s="241"/>
      <c r="M43" s="241"/>
      <c r="N43" s="241"/>
      <c r="O43" s="241"/>
    </row>
    <row r="44" spans="1:15" x14ac:dyDescent="0.2">
      <c r="A44" s="223"/>
      <c r="B44" s="20"/>
      <c r="C44" s="20"/>
      <c r="D44" s="21"/>
      <c r="E44" s="22"/>
      <c r="F44" s="22"/>
      <c r="G44" s="23"/>
      <c r="K44" s="206"/>
      <c r="L44" s="206"/>
      <c r="M44" s="206"/>
      <c r="N44" s="206"/>
      <c r="O44" s="206"/>
    </row>
    <row r="45" spans="1:15" x14ac:dyDescent="0.2">
      <c r="A45" s="437" t="s">
        <v>117</v>
      </c>
      <c r="B45" s="438" t="s">
        <v>17</v>
      </c>
      <c r="C45" s="439"/>
      <c r="D45" s="440"/>
      <c r="E45" s="431" t="s">
        <v>18</v>
      </c>
      <c r="F45" s="431"/>
      <c r="G45" s="431"/>
      <c r="H45" s="433" t="s">
        <v>19</v>
      </c>
      <c r="I45" s="435" t="s">
        <v>20</v>
      </c>
      <c r="K45" s="206"/>
      <c r="L45" s="206"/>
      <c r="M45" s="206"/>
      <c r="N45" s="206"/>
      <c r="O45" s="206"/>
    </row>
    <row r="46" spans="1:15" ht="33" x14ac:dyDescent="0.2">
      <c r="A46" s="423"/>
      <c r="B46" s="25" t="s">
        <v>21</v>
      </c>
      <c r="C46" s="26" t="s">
        <v>22</v>
      </c>
      <c r="D46" s="27" t="s">
        <v>23</v>
      </c>
      <c r="E46" s="11" t="s">
        <v>21</v>
      </c>
      <c r="F46" s="11" t="s">
        <v>22</v>
      </c>
      <c r="G46" s="12" t="s">
        <v>23</v>
      </c>
      <c r="H46" s="434"/>
      <c r="I46" s="436"/>
    </row>
    <row r="47" spans="1:15" x14ac:dyDescent="0.2">
      <c r="A47" s="424"/>
      <c r="B47" s="28" t="s">
        <v>24</v>
      </c>
      <c r="C47" s="29" t="s">
        <v>24</v>
      </c>
      <c r="D47" s="30" t="s">
        <v>25</v>
      </c>
      <c r="E47" s="13" t="s">
        <v>24</v>
      </c>
      <c r="F47" s="13" t="s">
        <v>24</v>
      </c>
      <c r="G47" s="14" t="s">
        <v>25</v>
      </c>
      <c r="H47" s="230" t="s">
        <v>26</v>
      </c>
      <c r="I47" s="231" t="s">
        <v>26</v>
      </c>
      <c r="K47" s="206"/>
      <c r="L47" s="206"/>
      <c r="M47" s="206"/>
      <c r="N47" s="206"/>
      <c r="O47" s="206"/>
    </row>
    <row r="48" spans="1:15" x14ac:dyDescent="0.3">
      <c r="A48" s="313" t="s">
        <v>118</v>
      </c>
      <c r="B48" s="337">
        <v>35</v>
      </c>
      <c r="C48" s="338">
        <v>162</v>
      </c>
      <c r="D48" s="355">
        <v>10582967</v>
      </c>
      <c r="E48" s="356">
        <v>15</v>
      </c>
      <c r="F48" s="357">
        <v>86</v>
      </c>
      <c r="G48" s="358">
        <v>4325646</v>
      </c>
      <c r="H48" s="295">
        <v>0.42857142857142855</v>
      </c>
      <c r="I48" s="341">
        <v>0.40873660477255574</v>
      </c>
      <c r="K48" s="206"/>
      <c r="L48" s="206"/>
      <c r="M48" s="206"/>
      <c r="N48" s="206"/>
      <c r="O48" s="206"/>
    </row>
    <row r="49" spans="1:17" x14ac:dyDescent="0.3">
      <c r="A49" s="313" t="s">
        <v>35</v>
      </c>
      <c r="B49" s="337">
        <v>99</v>
      </c>
      <c r="C49" s="338">
        <v>412</v>
      </c>
      <c r="D49" s="355">
        <v>25962212</v>
      </c>
      <c r="E49" s="337">
        <v>48</v>
      </c>
      <c r="F49" s="338">
        <v>198</v>
      </c>
      <c r="G49" s="339">
        <v>10664370</v>
      </c>
      <c r="H49" s="295">
        <v>0.48484848484848486</v>
      </c>
      <c r="I49" s="341">
        <v>0.41076507656589506</v>
      </c>
      <c r="K49" s="206"/>
      <c r="L49" s="206"/>
      <c r="M49" s="206"/>
      <c r="N49" s="206"/>
      <c r="O49" s="206"/>
    </row>
    <row r="50" spans="1:17" x14ac:dyDescent="0.3">
      <c r="A50" s="313" t="s">
        <v>62</v>
      </c>
      <c r="B50" s="337">
        <v>301</v>
      </c>
      <c r="C50" s="338">
        <v>1194</v>
      </c>
      <c r="D50" s="355">
        <v>77030089</v>
      </c>
      <c r="E50" s="337">
        <v>128</v>
      </c>
      <c r="F50" s="338">
        <v>531</v>
      </c>
      <c r="G50" s="339">
        <v>29581371</v>
      </c>
      <c r="H50" s="295">
        <v>0.42524916943521596</v>
      </c>
      <c r="I50" s="341">
        <v>0.38402358590030966</v>
      </c>
      <c r="K50" s="206"/>
      <c r="L50" s="206"/>
      <c r="M50" s="206"/>
      <c r="N50" s="206"/>
      <c r="O50" s="206"/>
    </row>
    <row r="51" spans="1:17" x14ac:dyDescent="0.3">
      <c r="A51" s="313" t="s">
        <v>119</v>
      </c>
      <c r="B51" s="337">
        <v>93</v>
      </c>
      <c r="C51" s="338">
        <v>391</v>
      </c>
      <c r="D51" s="355">
        <v>25920970</v>
      </c>
      <c r="E51" s="337">
        <v>26</v>
      </c>
      <c r="F51" s="338">
        <v>117</v>
      </c>
      <c r="G51" s="339">
        <v>7071148</v>
      </c>
      <c r="H51" s="295">
        <v>0.27956989247311825</v>
      </c>
      <c r="I51" s="341">
        <v>0.27279642698556422</v>
      </c>
    </row>
    <row r="52" spans="1:17" x14ac:dyDescent="0.3">
      <c r="A52" s="313" t="s">
        <v>89</v>
      </c>
      <c r="B52" s="337">
        <v>202</v>
      </c>
      <c r="C52" s="338">
        <v>1017</v>
      </c>
      <c r="D52" s="355">
        <v>57121783</v>
      </c>
      <c r="E52" s="337">
        <v>84</v>
      </c>
      <c r="F52" s="338">
        <v>433</v>
      </c>
      <c r="G52" s="339">
        <v>20583627</v>
      </c>
      <c r="H52" s="295">
        <v>0.41584158415841582</v>
      </c>
      <c r="I52" s="341">
        <v>0.36034636733940884</v>
      </c>
    </row>
    <row r="53" spans="1:17" x14ac:dyDescent="0.3">
      <c r="A53" s="313" t="s">
        <v>109</v>
      </c>
      <c r="B53" s="337">
        <v>2</v>
      </c>
      <c r="C53" s="338">
        <v>10</v>
      </c>
      <c r="D53" s="355">
        <v>662949</v>
      </c>
      <c r="E53" s="337">
        <v>0</v>
      </c>
      <c r="F53" s="338">
        <v>0</v>
      </c>
      <c r="G53" s="339">
        <v>0</v>
      </c>
      <c r="H53" s="295">
        <v>0</v>
      </c>
      <c r="I53" s="341">
        <v>0</v>
      </c>
    </row>
    <row r="54" spans="1:17" x14ac:dyDescent="0.2">
      <c r="A54" s="37"/>
      <c r="B54" s="31"/>
      <c r="C54" s="32"/>
      <c r="D54" s="33"/>
      <c r="E54" s="32"/>
      <c r="F54" s="32"/>
      <c r="G54" s="34"/>
      <c r="H54" s="35"/>
      <c r="I54" s="36"/>
    </row>
    <row r="55" spans="1:17" x14ac:dyDescent="0.2">
      <c r="A55" s="240" t="s">
        <v>110</v>
      </c>
      <c r="B55" s="342">
        <v>732</v>
      </c>
      <c r="C55" s="343">
        <v>3186</v>
      </c>
      <c r="D55" s="359">
        <v>197280970</v>
      </c>
      <c r="E55" s="342">
        <v>301</v>
      </c>
      <c r="F55" s="343">
        <v>1365</v>
      </c>
      <c r="G55" s="344">
        <v>72226162</v>
      </c>
      <c r="H55" s="397">
        <v>0.41120218579234974</v>
      </c>
      <c r="I55" s="347">
        <v>0.36610810459822862</v>
      </c>
      <c r="K55" s="206"/>
      <c r="L55" s="206"/>
      <c r="M55" s="206"/>
      <c r="N55" s="206"/>
      <c r="O55" s="206"/>
      <c r="P55" s="242"/>
    </row>
    <row r="56" spans="1:17" s="75" customFormat="1" x14ac:dyDescent="0.2">
      <c r="A56" s="236"/>
      <c r="B56" s="38"/>
      <c r="C56" s="38"/>
      <c r="D56" s="39"/>
      <c r="E56" s="19"/>
      <c r="F56" s="19"/>
      <c r="G56" s="40"/>
      <c r="H56" s="24"/>
      <c r="I56" s="24"/>
      <c r="J56" s="44"/>
      <c r="K56" s="206"/>
      <c r="L56" s="206"/>
      <c r="M56" s="206"/>
      <c r="N56" s="206"/>
      <c r="O56" s="206"/>
      <c r="P56" s="242"/>
      <c r="Q56" s="44"/>
    </row>
    <row r="57" spans="1:17" s="103" customFormat="1" x14ac:dyDescent="0.2">
      <c r="A57" s="75" t="s">
        <v>111</v>
      </c>
      <c r="B57" s="45"/>
      <c r="C57" s="45"/>
      <c r="D57" s="46"/>
      <c r="E57" s="47"/>
      <c r="F57" s="47"/>
      <c r="G57" s="48"/>
      <c r="H57" s="49"/>
      <c r="I57" s="50"/>
      <c r="Q57" s="44"/>
    </row>
    <row r="58" spans="1:17" s="103" customFormat="1" x14ac:dyDescent="0.2">
      <c r="A58" s="76" t="s">
        <v>112</v>
      </c>
      <c r="B58" s="51"/>
      <c r="C58" s="51"/>
      <c r="D58" s="52"/>
      <c r="E58" s="53"/>
      <c r="F58" s="53"/>
      <c r="G58" s="54"/>
      <c r="H58" s="55"/>
      <c r="I58" s="55"/>
      <c r="Q58" s="44"/>
    </row>
    <row r="59" spans="1:17" x14ac:dyDescent="0.2">
      <c r="A59" s="76"/>
      <c r="D59" s="57"/>
      <c r="G59" s="59"/>
      <c r="H59" s="60"/>
      <c r="I59" s="60"/>
      <c r="J59" s="163"/>
      <c r="K59" s="235"/>
      <c r="L59" s="235"/>
      <c r="M59" s="235"/>
      <c r="N59" s="235"/>
      <c r="O59" s="235"/>
      <c r="P59" s="235"/>
    </row>
    <row r="60" spans="1:17" x14ac:dyDescent="0.2">
      <c r="A60" s="110" t="s">
        <v>290</v>
      </c>
      <c r="D60" s="57"/>
      <c r="G60" s="59"/>
      <c r="H60" s="60"/>
      <c r="I60" s="60"/>
    </row>
    <row r="61" spans="1:17" x14ac:dyDescent="0.2">
      <c r="B61" s="61"/>
      <c r="C61" s="61"/>
      <c r="D61" s="46"/>
      <c r="E61" s="62"/>
      <c r="F61" s="62"/>
      <c r="G61" s="48"/>
      <c r="H61" s="49"/>
      <c r="I61" s="50"/>
    </row>
    <row r="62" spans="1:17" x14ac:dyDescent="0.2">
      <c r="B62" s="61"/>
      <c r="C62" s="61"/>
      <c r="D62" s="46"/>
      <c r="E62" s="62"/>
      <c r="F62" s="62"/>
      <c r="G62" s="48"/>
    </row>
  </sheetData>
  <mergeCells count="22">
    <mergeCell ref="H45:H46"/>
    <mergeCell ref="I45:I46"/>
    <mergeCell ref="A45:A47"/>
    <mergeCell ref="A25:I25"/>
    <mergeCell ref="B45:D45"/>
    <mergeCell ref="E45:G45"/>
    <mergeCell ref="A43:I43"/>
    <mergeCell ref="A1:I1"/>
    <mergeCell ref="A9:A11"/>
    <mergeCell ref="A27:A29"/>
    <mergeCell ref="H27:H28"/>
    <mergeCell ref="I27:I28"/>
    <mergeCell ref="A3:I3"/>
    <mergeCell ref="A4:I4"/>
    <mergeCell ref="B9:D9"/>
    <mergeCell ref="E9:G9"/>
    <mergeCell ref="B27:D27"/>
    <mergeCell ref="E27:G27"/>
    <mergeCell ref="A5:I5"/>
    <mergeCell ref="A7:I7"/>
    <mergeCell ref="H9:H10"/>
    <mergeCell ref="I9:I10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8"/>
  <sheetViews>
    <sheetView zoomScaleNormal="100" workbookViewId="0">
      <selection sqref="A1:I1"/>
    </sheetView>
  </sheetViews>
  <sheetFormatPr defaultColWidth="9.140625" defaultRowHeight="16.5" x14ac:dyDescent="0.2"/>
  <cols>
    <col min="1" max="1" width="65.7109375" style="78" customWidth="1"/>
    <col min="2" max="3" width="17.7109375" style="247" customWidth="1"/>
    <col min="4" max="4" width="17.7109375" style="248" customWidth="1"/>
    <col min="5" max="6" width="17.7109375" style="249" customWidth="1"/>
    <col min="7" max="7" width="17.7109375" style="250" customWidth="1"/>
    <col min="8" max="9" width="23.7109375" style="77" customWidth="1"/>
    <col min="10" max="16384" width="9.140625" style="69"/>
  </cols>
  <sheetData>
    <row r="1" spans="1:9" s="243" customFormat="1" ht="18" x14ac:dyDescent="0.2">
      <c r="A1" s="425" t="s">
        <v>12</v>
      </c>
      <c r="B1" s="425"/>
      <c r="C1" s="425"/>
      <c r="D1" s="425"/>
      <c r="E1" s="425"/>
      <c r="F1" s="425"/>
      <c r="G1" s="425"/>
      <c r="H1" s="425"/>
      <c r="I1" s="425"/>
    </row>
    <row r="2" spans="1:9" s="243" customFormat="1" ht="18" x14ac:dyDescent="0.2">
      <c r="A2" s="219"/>
      <c r="B2" s="238"/>
      <c r="C2" s="238"/>
      <c r="D2" s="238"/>
      <c r="E2" s="220"/>
      <c r="F2" s="220"/>
      <c r="G2" s="220"/>
      <c r="H2" s="221"/>
      <c r="I2" s="222"/>
    </row>
    <row r="3" spans="1:9" s="243" customFormat="1" ht="18" x14ac:dyDescent="0.2">
      <c r="A3" s="429" t="s">
        <v>120</v>
      </c>
      <c r="B3" s="429"/>
      <c r="C3" s="429"/>
      <c r="D3" s="429"/>
      <c r="E3" s="429"/>
      <c r="F3" s="429"/>
      <c r="G3" s="429"/>
      <c r="H3" s="429"/>
      <c r="I3" s="429"/>
    </row>
    <row r="4" spans="1:9" s="243" customFormat="1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9" s="243" customFormat="1" ht="18" x14ac:dyDescent="0.2">
      <c r="A5" s="448" t="s">
        <v>5</v>
      </c>
      <c r="B5" s="448"/>
      <c r="C5" s="448"/>
      <c r="D5" s="448"/>
      <c r="E5" s="448"/>
      <c r="F5" s="448"/>
      <c r="G5" s="448"/>
      <c r="H5" s="448"/>
      <c r="I5" s="448"/>
    </row>
    <row r="6" spans="1:9" x14ac:dyDescent="0.2">
      <c r="A6" s="64"/>
      <c r="B6" s="244"/>
      <c r="C6" s="244"/>
      <c r="D6" s="57"/>
      <c r="E6" s="64"/>
      <c r="F6" s="64"/>
      <c r="G6" s="245"/>
      <c r="H6" s="64"/>
      <c r="I6" s="64"/>
    </row>
    <row r="7" spans="1:9" s="246" customFormat="1" x14ac:dyDescent="0.2">
      <c r="A7" s="426" t="s">
        <v>15</v>
      </c>
      <c r="B7" s="427"/>
      <c r="C7" s="427"/>
      <c r="D7" s="427"/>
      <c r="E7" s="427"/>
      <c r="F7" s="427"/>
      <c r="G7" s="427"/>
      <c r="H7" s="427"/>
      <c r="I7" s="428"/>
    </row>
    <row r="8" spans="1:9" s="246" customFormat="1" x14ac:dyDescent="0.2">
      <c r="A8" s="65"/>
      <c r="B8" s="247"/>
      <c r="C8" s="247"/>
      <c r="D8" s="248"/>
      <c r="E8" s="249"/>
      <c r="F8" s="249"/>
      <c r="G8" s="250"/>
      <c r="H8" s="251"/>
      <c r="I8" s="251"/>
    </row>
    <row r="9" spans="1:9" s="246" customFormat="1" x14ac:dyDescent="0.2">
      <c r="A9" s="445" t="s">
        <v>121</v>
      </c>
      <c r="B9" s="442" t="s">
        <v>17</v>
      </c>
      <c r="C9" s="443"/>
      <c r="D9" s="444"/>
      <c r="E9" s="441" t="s">
        <v>18</v>
      </c>
      <c r="F9" s="441"/>
      <c r="G9" s="441"/>
      <c r="H9" s="449" t="s">
        <v>19</v>
      </c>
      <c r="I9" s="451" t="s">
        <v>20</v>
      </c>
    </row>
    <row r="10" spans="1:9" ht="33" x14ac:dyDescent="0.2">
      <c r="A10" s="446"/>
      <c r="B10" s="66" t="s">
        <v>21</v>
      </c>
      <c r="C10" s="67" t="s">
        <v>22</v>
      </c>
      <c r="D10" s="27" t="s">
        <v>23</v>
      </c>
      <c r="E10" s="68" t="s">
        <v>21</v>
      </c>
      <c r="F10" s="68" t="s">
        <v>22</v>
      </c>
      <c r="G10" s="12" t="s">
        <v>23</v>
      </c>
      <c r="H10" s="450"/>
      <c r="I10" s="452"/>
    </row>
    <row r="11" spans="1:9" x14ac:dyDescent="0.2">
      <c r="A11" s="447"/>
      <c r="B11" s="70" t="s">
        <v>24</v>
      </c>
      <c r="C11" s="71" t="s">
        <v>24</v>
      </c>
      <c r="D11" s="30" t="s">
        <v>25</v>
      </c>
      <c r="E11" s="72" t="s">
        <v>24</v>
      </c>
      <c r="F11" s="72" t="s">
        <v>24</v>
      </c>
      <c r="G11" s="14" t="s">
        <v>25</v>
      </c>
      <c r="H11" s="73" t="s">
        <v>26</v>
      </c>
      <c r="I11" s="74" t="s">
        <v>26</v>
      </c>
    </row>
    <row r="12" spans="1:9" x14ac:dyDescent="0.2">
      <c r="A12" s="360" t="s">
        <v>122</v>
      </c>
      <c r="B12" s="331">
        <v>266</v>
      </c>
      <c r="C12" s="332">
        <v>746</v>
      </c>
      <c r="D12" s="333">
        <v>46488296</v>
      </c>
      <c r="E12" s="332">
        <v>126</v>
      </c>
      <c r="F12" s="332">
        <v>372</v>
      </c>
      <c r="G12" s="353">
        <v>19170210</v>
      </c>
      <c r="H12" s="335">
        <v>0.47368421052631576</v>
      </c>
      <c r="I12" s="336">
        <v>0.41236637281779481</v>
      </c>
    </row>
    <row r="13" spans="1:9" x14ac:dyDescent="0.2">
      <c r="A13" s="361" t="s">
        <v>123</v>
      </c>
      <c r="B13" s="337">
        <v>1</v>
      </c>
      <c r="C13" s="338">
        <v>3</v>
      </c>
      <c r="D13" s="339">
        <v>57795</v>
      </c>
      <c r="E13" s="338">
        <v>1</v>
      </c>
      <c r="F13" s="338">
        <v>3</v>
      </c>
      <c r="G13" s="355">
        <v>54905</v>
      </c>
      <c r="H13" s="294">
        <v>1</v>
      </c>
      <c r="I13" s="341">
        <v>0.94999567436629462</v>
      </c>
    </row>
    <row r="14" spans="1:9" x14ac:dyDescent="0.2">
      <c r="A14" s="361" t="s">
        <v>124</v>
      </c>
      <c r="B14" s="337">
        <v>8</v>
      </c>
      <c r="C14" s="338">
        <v>20</v>
      </c>
      <c r="D14" s="339">
        <v>1178478</v>
      </c>
      <c r="E14" s="338">
        <v>4</v>
      </c>
      <c r="F14" s="338">
        <v>11</v>
      </c>
      <c r="G14" s="355">
        <v>508007</v>
      </c>
      <c r="H14" s="294">
        <v>0.5</v>
      </c>
      <c r="I14" s="341">
        <v>0.43107041455165052</v>
      </c>
    </row>
    <row r="15" spans="1:9" x14ac:dyDescent="0.2">
      <c r="A15" s="361" t="s">
        <v>125</v>
      </c>
      <c r="B15" s="337">
        <v>47</v>
      </c>
      <c r="C15" s="338">
        <v>177</v>
      </c>
      <c r="D15" s="339">
        <v>8319456</v>
      </c>
      <c r="E15" s="338">
        <v>19</v>
      </c>
      <c r="F15" s="338">
        <v>84</v>
      </c>
      <c r="G15" s="355">
        <v>3317776</v>
      </c>
      <c r="H15" s="294">
        <v>0.40425531914893614</v>
      </c>
      <c r="I15" s="341">
        <v>0.39879722904959169</v>
      </c>
    </row>
    <row r="16" spans="1:9" x14ac:dyDescent="0.2">
      <c r="A16" s="361" t="s">
        <v>126</v>
      </c>
      <c r="B16" s="337">
        <v>54</v>
      </c>
      <c r="C16" s="338">
        <v>194</v>
      </c>
      <c r="D16" s="339">
        <v>12457327</v>
      </c>
      <c r="E16" s="338">
        <v>27</v>
      </c>
      <c r="F16" s="338">
        <v>93</v>
      </c>
      <c r="G16" s="355">
        <v>5034402</v>
      </c>
      <c r="H16" s="294">
        <v>0.5</v>
      </c>
      <c r="I16" s="341">
        <v>0.40413180130857929</v>
      </c>
    </row>
    <row r="17" spans="1:9" x14ac:dyDescent="0.2">
      <c r="A17" s="361" t="s">
        <v>127</v>
      </c>
      <c r="B17" s="337">
        <v>49</v>
      </c>
      <c r="C17" s="338">
        <v>106</v>
      </c>
      <c r="D17" s="339">
        <v>7747578</v>
      </c>
      <c r="E17" s="338">
        <v>25</v>
      </c>
      <c r="F17" s="338">
        <v>52</v>
      </c>
      <c r="G17" s="355">
        <v>3608060</v>
      </c>
      <c r="H17" s="294">
        <v>0.51020408163265307</v>
      </c>
      <c r="I17" s="341">
        <v>0.46570166831492371</v>
      </c>
    </row>
    <row r="18" spans="1:9" x14ac:dyDescent="0.2">
      <c r="A18" s="361" t="s">
        <v>128</v>
      </c>
      <c r="B18" s="337">
        <v>4</v>
      </c>
      <c r="C18" s="338">
        <v>19</v>
      </c>
      <c r="D18" s="339">
        <v>1101972</v>
      </c>
      <c r="E18" s="338">
        <v>2</v>
      </c>
      <c r="F18" s="338">
        <v>13</v>
      </c>
      <c r="G18" s="355">
        <v>563494</v>
      </c>
      <c r="H18" s="294">
        <v>0.5</v>
      </c>
      <c r="I18" s="341">
        <v>0.51135056063130457</v>
      </c>
    </row>
    <row r="19" spans="1:9" x14ac:dyDescent="0.2">
      <c r="A19" s="361" t="s">
        <v>129</v>
      </c>
      <c r="B19" s="337">
        <v>49</v>
      </c>
      <c r="C19" s="338">
        <v>86</v>
      </c>
      <c r="D19" s="339">
        <v>7281721</v>
      </c>
      <c r="E19" s="338">
        <v>23</v>
      </c>
      <c r="F19" s="338">
        <v>48</v>
      </c>
      <c r="G19" s="355">
        <v>2867973</v>
      </c>
      <c r="H19" s="294">
        <v>0.46938775510204084</v>
      </c>
      <c r="I19" s="341">
        <v>0.39385922641089927</v>
      </c>
    </row>
    <row r="20" spans="1:9" x14ac:dyDescent="0.2">
      <c r="A20" s="361" t="s">
        <v>130</v>
      </c>
      <c r="B20" s="337">
        <v>7</v>
      </c>
      <c r="C20" s="338">
        <v>17</v>
      </c>
      <c r="D20" s="339">
        <v>1277815</v>
      </c>
      <c r="E20" s="338">
        <v>5</v>
      </c>
      <c r="F20" s="338">
        <v>7</v>
      </c>
      <c r="G20" s="355">
        <v>561403</v>
      </c>
      <c r="H20" s="294">
        <v>0.7142857142857143</v>
      </c>
      <c r="I20" s="341">
        <v>0.43934607122314262</v>
      </c>
    </row>
    <row r="21" spans="1:9" x14ac:dyDescent="0.2">
      <c r="A21" s="361" t="s">
        <v>131</v>
      </c>
      <c r="B21" s="337">
        <v>35</v>
      </c>
      <c r="C21" s="338">
        <v>75</v>
      </c>
      <c r="D21" s="339">
        <v>4740166</v>
      </c>
      <c r="E21" s="338">
        <v>15</v>
      </c>
      <c r="F21" s="338">
        <v>30</v>
      </c>
      <c r="G21" s="355">
        <v>1435699</v>
      </c>
      <c r="H21" s="294">
        <v>0.42857142857142855</v>
      </c>
      <c r="I21" s="341">
        <v>0.30287947721662067</v>
      </c>
    </row>
    <row r="22" spans="1:9" x14ac:dyDescent="0.2">
      <c r="A22" s="361" t="s">
        <v>132</v>
      </c>
      <c r="B22" s="337">
        <v>12</v>
      </c>
      <c r="C22" s="338">
        <v>49</v>
      </c>
      <c r="D22" s="339">
        <v>2325988</v>
      </c>
      <c r="E22" s="338">
        <v>5</v>
      </c>
      <c r="F22" s="338">
        <v>31</v>
      </c>
      <c r="G22" s="355">
        <v>1218491</v>
      </c>
      <c r="H22" s="294">
        <v>0.41666666666666669</v>
      </c>
      <c r="I22" s="341">
        <v>0.52385953839830646</v>
      </c>
    </row>
    <row r="23" spans="1:9" x14ac:dyDescent="0.2">
      <c r="A23" s="361"/>
      <c r="B23" s="337"/>
      <c r="C23" s="338"/>
      <c r="D23" s="339"/>
      <c r="E23" s="338"/>
      <c r="F23" s="338"/>
      <c r="G23" s="355"/>
      <c r="H23" s="294"/>
      <c r="I23" s="341"/>
    </row>
    <row r="24" spans="1:9" x14ac:dyDescent="0.2">
      <c r="A24" s="360" t="s">
        <v>133</v>
      </c>
      <c r="B24" s="331">
        <v>836</v>
      </c>
      <c r="C24" s="332">
        <v>3163</v>
      </c>
      <c r="D24" s="333">
        <v>176904522</v>
      </c>
      <c r="E24" s="332">
        <v>361</v>
      </c>
      <c r="F24" s="332">
        <v>1351</v>
      </c>
      <c r="G24" s="353">
        <v>65430621</v>
      </c>
      <c r="H24" s="335">
        <v>0.43181818181818182</v>
      </c>
      <c r="I24" s="336">
        <v>0.36986403886272617</v>
      </c>
    </row>
    <row r="25" spans="1:9" x14ac:dyDescent="0.2">
      <c r="A25" s="361" t="s">
        <v>134</v>
      </c>
      <c r="B25" s="337">
        <v>19</v>
      </c>
      <c r="C25" s="338">
        <v>83</v>
      </c>
      <c r="D25" s="339">
        <v>5034391</v>
      </c>
      <c r="E25" s="338">
        <v>7</v>
      </c>
      <c r="F25" s="338">
        <v>34</v>
      </c>
      <c r="G25" s="355">
        <v>2038560</v>
      </c>
      <c r="H25" s="294">
        <v>0.36842105263157893</v>
      </c>
      <c r="I25" s="341">
        <v>0.40492683226233323</v>
      </c>
    </row>
    <row r="26" spans="1:9" x14ac:dyDescent="0.2">
      <c r="A26" s="361" t="s">
        <v>135</v>
      </c>
      <c r="B26" s="337">
        <v>20</v>
      </c>
      <c r="C26" s="338">
        <v>116</v>
      </c>
      <c r="D26" s="339">
        <v>6160811</v>
      </c>
      <c r="E26" s="338">
        <v>7</v>
      </c>
      <c r="F26" s="338">
        <v>31</v>
      </c>
      <c r="G26" s="355">
        <v>1709993</v>
      </c>
      <c r="H26" s="294">
        <v>0.35</v>
      </c>
      <c r="I26" s="341">
        <v>0.27755972387401595</v>
      </c>
    </row>
    <row r="27" spans="1:9" x14ac:dyDescent="0.2">
      <c r="A27" s="361" t="s">
        <v>136</v>
      </c>
      <c r="B27" s="337">
        <v>19</v>
      </c>
      <c r="C27" s="338">
        <v>54</v>
      </c>
      <c r="D27" s="339">
        <v>3337947</v>
      </c>
      <c r="E27" s="338">
        <v>4</v>
      </c>
      <c r="F27" s="338">
        <v>9</v>
      </c>
      <c r="G27" s="355">
        <v>618359</v>
      </c>
      <c r="H27" s="294">
        <v>0.21052631578947367</v>
      </c>
      <c r="I27" s="341">
        <v>0.1852512936844114</v>
      </c>
    </row>
    <row r="28" spans="1:9" x14ac:dyDescent="0.2">
      <c r="A28" s="361" t="s">
        <v>137</v>
      </c>
      <c r="B28" s="337">
        <v>5</v>
      </c>
      <c r="C28" s="338">
        <v>14</v>
      </c>
      <c r="D28" s="339">
        <v>999233</v>
      </c>
      <c r="E28" s="338">
        <v>3</v>
      </c>
      <c r="F28" s="338">
        <v>6</v>
      </c>
      <c r="G28" s="355">
        <v>448739</v>
      </c>
      <c r="H28" s="294">
        <v>0.6</v>
      </c>
      <c r="I28" s="341">
        <v>0.44908344700385194</v>
      </c>
    </row>
    <row r="29" spans="1:9" x14ac:dyDescent="0.2">
      <c r="A29" s="361" t="s">
        <v>138</v>
      </c>
      <c r="B29" s="337">
        <v>85</v>
      </c>
      <c r="C29" s="338">
        <v>221</v>
      </c>
      <c r="D29" s="339">
        <v>12425835</v>
      </c>
      <c r="E29" s="338">
        <v>40</v>
      </c>
      <c r="F29" s="338">
        <v>98</v>
      </c>
      <c r="G29" s="355">
        <v>4408561</v>
      </c>
      <c r="H29" s="294">
        <v>0.47058823529411764</v>
      </c>
      <c r="I29" s="341">
        <v>0.35478991955067807</v>
      </c>
    </row>
    <row r="30" spans="1:9" x14ac:dyDescent="0.2">
      <c r="A30" s="361" t="s">
        <v>139</v>
      </c>
      <c r="B30" s="337">
        <v>125</v>
      </c>
      <c r="C30" s="338">
        <v>515</v>
      </c>
      <c r="D30" s="339">
        <v>28227387</v>
      </c>
      <c r="E30" s="338">
        <v>53</v>
      </c>
      <c r="F30" s="338">
        <v>233</v>
      </c>
      <c r="G30" s="355">
        <v>10308855</v>
      </c>
      <c r="H30" s="294">
        <v>0.42399999999999999</v>
      </c>
      <c r="I30" s="341">
        <v>0.36520755534332666</v>
      </c>
    </row>
    <row r="31" spans="1:9" x14ac:dyDescent="0.2">
      <c r="A31" s="361" t="s">
        <v>140</v>
      </c>
      <c r="B31" s="337">
        <v>31</v>
      </c>
      <c r="C31" s="338">
        <v>115</v>
      </c>
      <c r="D31" s="339">
        <v>7246124</v>
      </c>
      <c r="E31" s="338">
        <v>13</v>
      </c>
      <c r="F31" s="338">
        <v>53</v>
      </c>
      <c r="G31" s="355">
        <v>2745705</v>
      </c>
      <c r="H31" s="294">
        <v>0.41935483870967744</v>
      </c>
      <c r="I31" s="341">
        <v>0.37892050977874514</v>
      </c>
    </row>
    <row r="32" spans="1:9" x14ac:dyDescent="0.2">
      <c r="A32" s="361" t="s">
        <v>141</v>
      </c>
      <c r="B32" s="337">
        <v>3</v>
      </c>
      <c r="C32" s="338">
        <v>18</v>
      </c>
      <c r="D32" s="339">
        <v>759571</v>
      </c>
      <c r="E32" s="338">
        <v>1</v>
      </c>
      <c r="F32" s="338">
        <v>2</v>
      </c>
      <c r="G32" s="355">
        <v>80864</v>
      </c>
      <c r="H32" s="294">
        <v>0.33333333333333331</v>
      </c>
      <c r="I32" s="341">
        <v>0.10646009392143724</v>
      </c>
    </row>
    <row r="33" spans="1:10" x14ac:dyDescent="0.2">
      <c r="A33" s="361" t="s">
        <v>142</v>
      </c>
      <c r="B33" s="337">
        <v>38</v>
      </c>
      <c r="C33" s="338">
        <v>155</v>
      </c>
      <c r="D33" s="339">
        <v>7704671</v>
      </c>
      <c r="E33" s="338">
        <v>21</v>
      </c>
      <c r="F33" s="338">
        <v>99</v>
      </c>
      <c r="G33" s="355">
        <v>3574577</v>
      </c>
      <c r="H33" s="294">
        <v>0.55263157894736847</v>
      </c>
      <c r="I33" s="341">
        <v>0.4639493367075635</v>
      </c>
    </row>
    <row r="34" spans="1:10" x14ac:dyDescent="0.2">
      <c r="A34" s="361" t="s">
        <v>143</v>
      </c>
      <c r="B34" s="337">
        <v>36</v>
      </c>
      <c r="C34" s="338">
        <v>110</v>
      </c>
      <c r="D34" s="339">
        <v>8800062</v>
      </c>
      <c r="E34" s="338">
        <v>15</v>
      </c>
      <c r="F34" s="338">
        <v>54</v>
      </c>
      <c r="G34" s="355">
        <v>3223989</v>
      </c>
      <c r="H34" s="294">
        <v>0.41666666666666669</v>
      </c>
      <c r="I34" s="341">
        <v>0.36635980519228162</v>
      </c>
    </row>
    <row r="35" spans="1:10" x14ac:dyDescent="0.2">
      <c r="A35" s="361" t="s">
        <v>144</v>
      </c>
      <c r="B35" s="337">
        <v>140</v>
      </c>
      <c r="C35" s="338">
        <v>385</v>
      </c>
      <c r="D35" s="339">
        <v>22398964</v>
      </c>
      <c r="E35" s="338">
        <v>63</v>
      </c>
      <c r="F35" s="338">
        <v>157</v>
      </c>
      <c r="G35" s="355">
        <v>8542173</v>
      </c>
      <c r="H35" s="294">
        <v>0.45</v>
      </c>
      <c r="I35" s="341">
        <v>0.38136464704349721</v>
      </c>
    </row>
    <row r="36" spans="1:10" x14ac:dyDescent="0.2">
      <c r="A36" s="361" t="s">
        <v>145</v>
      </c>
      <c r="B36" s="337">
        <v>66</v>
      </c>
      <c r="C36" s="338">
        <v>245</v>
      </c>
      <c r="D36" s="339">
        <v>14064588</v>
      </c>
      <c r="E36" s="338">
        <v>28</v>
      </c>
      <c r="F36" s="338">
        <v>108</v>
      </c>
      <c r="G36" s="355">
        <v>5236059</v>
      </c>
      <c r="H36" s="294">
        <v>0.42424242424242425</v>
      </c>
      <c r="I36" s="341">
        <v>0.37228669620468086</v>
      </c>
    </row>
    <row r="37" spans="1:10" x14ac:dyDescent="0.2">
      <c r="A37" s="361" t="s">
        <v>146</v>
      </c>
      <c r="B37" s="337">
        <v>126</v>
      </c>
      <c r="C37" s="338">
        <v>496</v>
      </c>
      <c r="D37" s="339">
        <v>29605647</v>
      </c>
      <c r="E37" s="338">
        <v>56</v>
      </c>
      <c r="F37" s="338">
        <v>202</v>
      </c>
      <c r="G37" s="355">
        <v>11976550</v>
      </c>
      <c r="H37" s="294">
        <v>0.44444444444444442</v>
      </c>
      <c r="I37" s="341">
        <v>0.40453599950036556</v>
      </c>
    </row>
    <row r="38" spans="1:10" x14ac:dyDescent="0.2">
      <c r="A38" s="361" t="s">
        <v>147</v>
      </c>
      <c r="B38" s="337">
        <v>33</v>
      </c>
      <c r="C38" s="338">
        <v>206</v>
      </c>
      <c r="D38" s="339">
        <v>7941864</v>
      </c>
      <c r="E38" s="338">
        <v>15</v>
      </c>
      <c r="F38" s="338">
        <v>95</v>
      </c>
      <c r="G38" s="355">
        <v>3380351</v>
      </c>
      <c r="H38" s="294">
        <v>0.45454545454545453</v>
      </c>
      <c r="I38" s="341">
        <v>0.42563697892585417</v>
      </c>
    </row>
    <row r="39" spans="1:10" x14ac:dyDescent="0.2">
      <c r="A39" s="361" t="s">
        <v>148</v>
      </c>
      <c r="B39" s="337">
        <v>58</v>
      </c>
      <c r="C39" s="338">
        <v>287</v>
      </c>
      <c r="D39" s="339">
        <v>14180004</v>
      </c>
      <c r="E39" s="338">
        <v>26</v>
      </c>
      <c r="F39" s="338">
        <v>137</v>
      </c>
      <c r="G39" s="355">
        <v>5472229</v>
      </c>
      <c r="H39" s="294">
        <v>0.44827586206896552</v>
      </c>
      <c r="I39" s="341">
        <v>0.38591166829007945</v>
      </c>
    </row>
    <row r="40" spans="1:10" x14ac:dyDescent="0.2">
      <c r="A40" s="361" t="s">
        <v>149</v>
      </c>
      <c r="B40" s="337">
        <v>31</v>
      </c>
      <c r="C40" s="338">
        <v>142</v>
      </c>
      <c r="D40" s="339">
        <v>7924752</v>
      </c>
      <c r="E40" s="338">
        <v>9</v>
      </c>
      <c r="F40" s="338">
        <v>33</v>
      </c>
      <c r="G40" s="355">
        <v>1665057</v>
      </c>
      <c r="H40" s="294">
        <v>0.29032258064516131</v>
      </c>
      <c r="I40" s="341">
        <v>0.21010840465417718</v>
      </c>
    </row>
    <row r="41" spans="1:10" x14ac:dyDescent="0.2">
      <c r="A41" s="361" t="s">
        <v>286</v>
      </c>
      <c r="B41" s="337">
        <v>1</v>
      </c>
      <c r="C41" s="338">
        <v>1</v>
      </c>
      <c r="D41" s="339">
        <v>92671</v>
      </c>
      <c r="E41" s="338">
        <v>0</v>
      </c>
      <c r="F41" s="338">
        <v>0</v>
      </c>
      <c r="G41" s="355">
        <v>0</v>
      </c>
      <c r="H41" s="294">
        <v>0</v>
      </c>
      <c r="I41" s="341">
        <v>0</v>
      </c>
    </row>
    <row r="42" spans="1:10" x14ac:dyDescent="0.2">
      <c r="A42" s="361"/>
      <c r="B42" s="337"/>
      <c r="C42" s="338"/>
      <c r="D42" s="339"/>
      <c r="E42" s="338"/>
      <c r="F42" s="338"/>
      <c r="G42" s="355"/>
      <c r="H42" s="294"/>
      <c r="I42" s="341"/>
    </row>
    <row r="43" spans="1:10" x14ac:dyDescent="0.2">
      <c r="A43" s="360" t="s">
        <v>150</v>
      </c>
      <c r="B43" s="331">
        <v>43</v>
      </c>
      <c r="C43" s="332">
        <v>207</v>
      </c>
      <c r="D43" s="333">
        <v>9743504</v>
      </c>
      <c r="E43" s="332">
        <v>23</v>
      </c>
      <c r="F43" s="332">
        <v>111</v>
      </c>
      <c r="G43" s="353">
        <v>4869190</v>
      </c>
      <c r="H43" s="335">
        <v>0.53488372093023251</v>
      </c>
      <c r="I43" s="336">
        <v>0.49973705558082593</v>
      </c>
    </row>
    <row r="44" spans="1:10" x14ac:dyDescent="0.2">
      <c r="A44" s="361" t="s">
        <v>151</v>
      </c>
      <c r="B44" s="337">
        <v>43</v>
      </c>
      <c r="C44" s="338">
        <v>207</v>
      </c>
      <c r="D44" s="339">
        <v>9743504</v>
      </c>
      <c r="E44" s="338">
        <v>23</v>
      </c>
      <c r="F44" s="338">
        <v>111</v>
      </c>
      <c r="G44" s="355">
        <v>4869190</v>
      </c>
      <c r="H44" s="294">
        <v>0.53488372093023251</v>
      </c>
      <c r="I44" s="341">
        <v>0.49973705558082593</v>
      </c>
    </row>
    <row r="45" spans="1:10" s="44" customFormat="1" x14ac:dyDescent="0.3">
      <c r="A45" s="313"/>
      <c r="B45" s="337"/>
      <c r="C45" s="338"/>
      <c r="D45" s="339"/>
      <c r="E45" s="338"/>
      <c r="F45" s="338"/>
      <c r="G45" s="355"/>
      <c r="H45" s="294"/>
      <c r="I45" s="341"/>
      <c r="J45" s="242"/>
    </row>
    <row r="46" spans="1:10" s="75" customFormat="1" x14ac:dyDescent="0.3">
      <c r="A46" s="311" t="s">
        <v>110</v>
      </c>
      <c r="B46" s="342">
        <v>1145</v>
      </c>
      <c r="C46" s="343">
        <v>4116</v>
      </c>
      <c r="D46" s="344">
        <v>233136322</v>
      </c>
      <c r="E46" s="343">
        <v>510</v>
      </c>
      <c r="F46" s="343">
        <v>1834</v>
      </c>
      <c r="G46" s="359">
        <v>89470021</v>
      </c>
      <c r="H46" s="346">
        <v>0.44541484716157204</v>
      </c>
      <c r="I46" s="347">
        <v>0.38376697475736965</v>
      </c>
      <c r="J46" s="242"/>
    </row>
    <row r="47" spans="1:10" customFormat="1" ht="12.75" x14ac:dyDescent="0.2"/>
    <row r="48" spans="1:10" s="103" customFormat="1" x14ac:dyDescent="0.2">
      <c r="A48" s="75" t="s">
        <v>111</v>
      </c>
      <c r="B48" s="145"/>
      <c r="C48" s="145"/>
      <c r="D48" s="98"/>
      <c r="E48" s="44"/>
      <c r="F48" s="44"/>
      <c r="G48" s="100"/>
      <c r="H48" s="101"/>
      <c r="I48" s="102"/>
    </row>
    <row r="49" spans="1:10" s="44" customFormat="1" x14ac:dyDescent="0.2">
      <c r="A49" s="76" t="s">
        <v>112</v>
      </c>
      <c r="B49" s="92"/>
      <c r="C49" s="92"/>
      <c r="D49" s="52"/>
      <c r="E49" s="94"/>
      <c r="F49" s="94"/>
      <c r="G49" s="54"/>
      <c r="H49" s="104"/>
      <c r="I49" s="104"/>
      <c r="J49" s="235"/>
    </row>
    <row r="50" spans="1:10" x14ac:dyDescent="0.2">
      <c r="B50" s="105"/>
      <c r="C50" s="105"/>
      <c r="D50" s="106"/>
      <c r="E50" s="107"/>
      <c r="F50" s="107"/>
      <c r="G50" s="108"/>
      <c r="H50" s="109"/>
      <c r="I50" s="109"/>
    </row>
    <row r="51" spans="1:10" x14ac:dyDescent="0.2">
      <c r="A51" s="44"/>
      <c r="B51" s="97"/>
      <c r="C51" s="97"/>
      <c r="D51" s="98"/>
      <c r="E51" s="99"/>
      <c r="F51" s="99"/>
      <c r="G51" s="100"/>
      <c r="H51" s="101"/>
      <c r="I51" s="102"/>
    </row>
    <row r="52" spans="1:10" x14ac:dyDescent="0.2">
      <c r="A52" s="426" t="s">
        <v>113</v>
      </c>
      <c r="B52" s="427"/>
      <c r="C52" s="427"/>
      <c r="D52" s="427"/>
      <c r="E52" s="427"/>
      <c r="F52" s="427"/>
      <c r="G52" s="427"/>
      <c r="H52" s="427"/>
      <c r="I52" s="428"/>
    </row>
    <row r="53" spans="1:10" x14ac:dyDescent="0.2">
      <c r="A53" s="65"/>
      <c r="H53" s="251"/>
      <c r="I53" s="251"/>
    </row>
    <row r="54" spans="1:10" x14ac:dyDescent="0.2">
      <c r="A54" s="445" t="s">
        <v>121</v>
      </c>
      <c r="B54" s="442" t="s">
        <v>17</v>
      </c>
      <c r="C54" s="443"/>
      <c r="D54" s="444"/>
      <c r="E54" s="441" t="s">
        <v>18</v>
      </c>
      <c r="F54" s="441"/>
      <c r="G54" s="441"/>
      <c r="H54" s="449" t="s">
        <v>19</v>
      </c>
      <c r="I54" s="451" t="s">
        <v>20</v>
      </c>
    </row>
    <row r="55" spans="1:10" ht="33" x14ac:dyDescent="0.2">
      <c r="A55" s="446"/>
      <c r="B55" s="66" t="s">
        <v>21</v>
      </c>
      <c r="C55" s="67" t="s">
        <v>22</v>
      </c>
      <c r="D55" s="27" t="s">
        <v>23</v>
      </c>
      <c r="E55" s="68" t="s">
        <v>21</v>
      </c>
      <c r="F55" s="68" t="s">
        <v>22</v>
      </c>
      <c r="G55" s="12" t="s">
        <v>23</v>
      </c>
      <c r="H55" s="450"/>
      <c r="I55" s="452"/>
    </row>
    <row r="56" spans="1:10" x14ac:dyDescent="0.2">
      <c r="A56" s="447"/>
      <c r="B56" s="70" t="s">
        <v>24</v>
      </c>
      <c r="C56" s="71" t="s">
        <v>24</v>
      </c>
      <c r="D56" s="30" t="s">
        <v>25</v>
      </c>
      <c r="E56" s="72" t="s">
        <v>24</v>
      </c>
      <c r="F56" s="72" t="s">
        <v>24</v>
      </c>
      <c r="G56" s="14" t="s">
        <v>25</v>
      </c>
      <c r="H56" s="73" t="s">
        <v>26</v>
      </c>
      <c r="I56" s="74" t="s">
        <v>26</v>
      </c>
    </row>
    <row r="57" spans="1:10" x14ac:dyDescent="0.2">
      <c r="A57" s="360" t="s">
        <v>122</v>
      </c>
      <c r="B57" s="362">
        <v>133</v>
      </c>
      <c r="C57" s="363">
        <v>225</v>
      </c>
      <c r="D57" s="364">
        <v>11154991</v>
      </c>
      <c r="E57" s="332">
        <v>69</v>
      </c>
      <c r="F57" s="332">
        <v>125</v>
      </c>
      <c r="G57" s="353">
        <v>5489963</v>
      </c>
      <c r="H57" s="349">
        <v>0.51879699248120303</v>
      </c>
      <c r="I57" s="350">
        <v>0.49215306404101983</v>
      </c>
    </row>
    <row r="58" spans="1:10" x14ac:dyDescent="0.2">
      <c r="A58" s="361" t="s">
        <v>123</v>
      </c>
      <c r="B58" s="337">
        <v>1</v>
      </c>
      <c r="C58" s="338">
        <v>3</v>
      </c>
      <c r="D58" s="339">
        <v>57795</v>
      </c>
      <c r="E58" s="338">
        <v>1</v>
      </c>
      <c r="F58" s="338">
        <v>3</v>
      </c>
      <c r="G58" s="355">
        <v>54905</v>
      </c>
      <c r="H58" s="294">
        <v>1</v>
      </c>
      <c r="I58" s="341">
        <v>0.94999567436629462</v>
      </c>
    </row>
    <row r="59" spans="1:10" x14ac:dyDescent="0.2">
      <c r="A59" s="361" t="s">
        <v>124</v>
      </c>
      <c r="B59" s="337">
        <v>4</v>
      </c>
      <c r="C59" s="338">
        <v>8</v>
      </c>
      <c r="D59" s="339">
        <v>346450</v>
      </c>
      <c r="E59" s="338">
        <v>2</v>
      </c>
      <c r="F59" s="338">
        <v>4</v>
      </c>
      <c r="G59" s="355">
        <v>157167</v>
      </c>
      <c r="H59" s="294">
        <v>0.5</v>
      </c>
      <c r="I59" s="341">
        <v>0.45364987732717565</v>
      </c>
    </row>
    <row r="60" spans="1:10" x14ac:dyDescent="0.2">
      <c r="A60" s="361" t="s">
        <v>125</v>
      </c>
      <c r="B60" s="337">
        <v>22</v>
      </c>
      <c r="C60" s="338">
        <v>53</v>
      </c>
      <c r="D60" s="339">
        <v>1931055</v>
      </c>
      <c r="E60" s="338">
        <v>9</v>
      </c>
      <c r="F60" s="338">
        <v>29</v>
      </c>
      <c r="G60" s="355">
        <v>714018</v>
      </c>
      <c r="H60" s="294">
        <v>0.40909090909090912</v>
      </c>
      <c r="I60" s="341">
        <v>0.36975539277752317</v>
      </c>
    </row>
    <row r="61" spans="1:10" x14ac:dyDescent="0.2">
      <c r="A61" s="361" t="s">
        <v>126</v>
      </c>
      <c r="B61" s="337">
        <v>17</v>
      </c>
      <c r="C61" s="338">
        <v>52</v>
      </c>
      <c r="D61" s="339">
        <v>1458120</v>
      </c>
      <c r="E61" s="338">
        <v>12</v>
      </c>
      <c r="F61" s="338">
        <v>30</v>
      </c>
      <c r="G61" s="355">
        <v>1005988</v>
      </c>
      <c r="H61" s="294">
        <v>0.70588235294117652</v>
      </c>
      <c r="I61" s="341">
        <v>0.68992126848270374</v>
      </c>
    </row>
    <row r="62" spans="1:10" x14ac:dyDescent="0.2">
      <c r="A62" s="361" t="s">
        <v>127</v>
      </c>
      <c r="B62" s="337">
        <v>27</v>
      </c>
      <c r="C62" s="338">
        <v>32</v>
      </c>
      <c r="D62" s="339">
        <v>2215650</v>
      </c>
      <c r="E62" s="338">
        <v>14</v>
      </c>
      <c r="F62" s="338">
        <v>16</v>
      </c>
      <c r="G62" s="355">
        <v>1076354</v>
      </c>
      <c r="H62" s="294">
        <v>0.51851851851851849</v>
      </c>
      <c r="I62" s="341">
        <v>0.48579604179360458</v>
      </c>
    </row>
    <row r="63" spans="1:10" x14ac:dyDescent="0.2">
      <c r="A63" s="361" t="s">
        <v>129</v>
      </c>
      <c r="B63" s="337">
        <v>29</v>
      </c>
      <c r="C63" s="338">
        <v>35</v>
      </c>
      <c r="D63" s="339">
        <v>2286410</v>
      </c>
      <c r="E63" s="338">
        <v>15</v>
      </c>
      <c r="F63" s="338">
        <v>20</v>
      </c>
      <c r="G63" s="355">
        <v>1171389</v>
      </c>
      <c r="H63" s="294">
        <v>0.51724137931034486</v>
      </c>
      <c r="I63" s="341">
        <v>0.51232674804606348</v>
      </c>
    </row>
    <row r="64" spans="1:10" x14ac:dyDescent="0.2">
      <c r="A64" s="361" t="s">
        <v>130</v>
      </c>
      <c r="B64" s="337">
        <v>3</v>
      </c>
      <c r="C64" s="338">
        <v>4</v>
      </c>
      <c r="D64" s="339">
        <v>220228</v>
      </c>
      <c r="E64" s="338">
        <v>3</v>
      </c>
      <c r="F64" s="338">
        <v>4</v>
      </c>
      <c r="G64" s="355">
        <v>216228</v>
      </c>
      <c r="H64" s="294">
        <v>1</v>
      </c>
      <c r="I64" s="341">
        <v>0.9818370052854315</v>
      </c>
    </row>
    <row r="65" spans="1:10" x14ac:dyDescent="0.2">
      <c r="A65" s="361" t="s">
        <v>131</v>
      </c>
      <c r="B65" s="337">
        <v>26</v>
      </c>
      <c r="C65" s="338">
        <v>32</v>
      </c>
      <c r="D65" s="339">
        <v>2252206</v>
      </c>
      <c r="E65" s="338">
        <v>12</v>
      </c>
      <c r="F65" s="338">
        <v>18</v>
      </c>
      <c r="G65" s="355">
        <v>995958</v>
      </c>
      <c r="H65" s="294">
        <v>0.46153846153846156</v>
      </c>
      <c r="I65" s="341">
        <v>0.44221443331560256</v>
      </c>
    </row>
    <row r="66" spans="1:10" x14ac:dyDescent="0.2">
      <c r="A66" s="361" t="s">
        <v>132</v>
      </c>
      <c r="B66" s="337">
        <v>4</v>
      </c>
      <c r="C66" s="338">
        <v>6</v>
      </c>
      <c r="D66" s="339">
        <v>387077</v>
      </c>
      <c r="E66" s="338">
        <v>1</v>
      </c>
      <c r="F66" s="338">
        <v>1</v>
      </c>
      <c r="G66" s="355">
        <v>97956</v>
      </c>
      <c r="H66" s="294">
        <v>0.25</v>
      </c>
      <c r="I66" s="341">
        <v>0.25306592745112727</v>
      </c>
    </row>
    <row r="67" spans="1:10" x14ac:dyDescent="0.2">
      <c r="A67" s="361"/>
      <c r="B67" s="337"/>
      <c r="C67" s="338"/>
      <c r="D67" s="339"/>
      <c r="E67" s="338"/>
      <c r="F67" s="338"/>
      <c r="G67" s="355"/>
      <c r="H67" s="294"/>
      <c r="I67" s="341"/>
    </row>
    <row r="68" spans="1:10" x14ac:dyDescent="0.2">
      <c r="A68" s="360" t="s">
        <v>133</v>
      </c>
      <c r="B68" s="331">
        <v>268</v>
      </c>
      <c r="C68" s="332">
        <v>664</v>
      </c>
      <c r="D68" s="333">
        <v>23690132</v>
      </c>
      <c r="E68" s="332">
        <v>134</v>
      </c>
      <c r="F68" s="332">
        <v>325</v>
      </c>
      <c r="G68" s="353">
        <v>11319470</v>
      </c>
      <c r="H68" s="335">
        <v>0.5</v>
      </c>
      <c r="I68" s="336">
        <v>0.47781371585434812</v>
      </c>
      <c r="J68" s="77"/>
    </row>
    <row r="69" spans="1:10" x14ac:dyDescent="0.2">
      <c r="A69" s="361" t="s">
        <v>134</v>
      </c>
      <c r="B69" s="337">
        <v>2</v>
      </c>
      <c r="C69" s="338">
        <v>8</v>
      </c>
      <c r="D69" s="339">
        <v>177170</v>
      </c>
      <c r="E69" s="338">
        <v>0</v>
      </c>
      <c r="F69" s="338">
        <v>0</v>
      </c>
      <c r="G69" s="355">
        <v>0</v>
      </c>
      <c r="H69" s="294">
        <v>0</v>
      </c>
      <c r="I69" s="341">
        <v>0</v>
      </c>
    </row>
    <row r="70" spans="1:10" x14ac:dyDescent="0.2">
      <c r="A70" s="361" t="s">
        <v>135</v>
      </c>
      <c r="B70" s="337">
        <v>1</v>
      </c>
      <c r="C70" s="338">
        <v>2</v>
      </c>
      <c r="D70" s="339">
        <v>99932</v>
      </c>
      <c r="E70" s="338">
        <v>1</v>
      </c>
      <c r="F70" s="338">
        <v>2</v>
      </c>
      <c r="G70" s="355">
        <v>99932</v>
      </c>
      <c r="H70" s="294">
        <v>1</v>
      </c>
      <c r="I70" s="341">
        <v>1</v>
      </c>
    </row>
    <row r="71" spans="1:10" x14ac:dyDescent="0.2">
      <c r="A71" s="361" t="s">
        <v>136</v>
      </c>
      <c r="B71" s="337">
        <v>6</v>
      </c>
      <c r="C71" s="338">
        <v>14</v>
      </c>
      <c r="D71" s="339">
        <v>523944</v>
      </c>
      <c r="E71" s="338">
        <v>1</v>
      </c>
      <c r="F71" s="338">
        <v>3</v>
      </c>
      <c r="G71" s="355">
        <v>72289</v>
      </c>
      <c r="H71" s="294">
        <v>0.16666666666666666</v>
      </c>
      <c r="I71" s="341">
        <v>0.13797085184676225</v>
      </c>
    </row>
    <row r="72" spans="1:10" x14ac:dyDescent="0.2">
      <c r="A72" s="361" t="s">
        <v>137</v>
      </c>
      <c r="B72" s="337">
        <v>1</v>
      </c>
      <c r="C72" s="338">
        <v>1</v>
      </c>
      <c r="D72" s="339">
        <v>60026</v>
      </c>
      <c r="E72" s="338">
        <v>1</v>
      </c>
      <c r="F72" s="338">
        <v>1</v>
      </c>
      <c r="G72" s="355">
        <v>60026</v>
      </c>
      <c r="H72" s="294">
        <v>1</v>
      </c>
      <c r="I72" s="341">
        <v>1</v>
      </c>
    </row>
    <row r="73" spans="1:10" x14ac:dyDescent="0.2">
      <c r="A73" s="361" t="s">
        <v>138</v>
      </c>
      <c r="B73" s="337">
        <v>48</v>
      </c>
      <c r="C73" s="338">
        <v>96</v>
      </c>
      <c r="D73" s="339">
        <v>4163783</v>
      </c>
      <c r="E73" s="338">
        <v>26</v>
      </c>
      <c r="F73" s="338">
        <v>50</v>
      </c>
      <c r="G73" s="355">
        <v>2134174</v>
      </c>
      <c r="H73" s="294">
        <v>0.54166666666666663</v>
      </c>
      <c r="I73" s="341">
        <v>0.5125564900956654</v>
      </c>
    </row>
    <row r="74" spans="1:10" x14ac:dyDescent="0.2">
      <c r="A74" s="361" t="s">
        <v>139</v>
      </c>
      <c r="B74" s="337">
        <v>36</v>
      </c>
      <c r="C74" s="338">
        <v>115</v>
      </c>
      <c r="D74" s="339">
        <v>3212064</v>
      </c>
      <c r="E74" s="338">
        <v>19</v>
      </c>
      <c r="F74" s="338">
        <v>70</v>
      </c>
      <c r="G74" s="355">
        <v>1683351</v>
      </c>
      <c r="H74" s="294">
        <v>0.52777777777777779</v>
      </c>
      <c r="I74" s="341">
        <v>0.52407143817806867</v>
      </c>
    </row>
    <row r="75" spans="1:10" x14ac:dyDescent="0.2">
      <c r="A75" s="361" t="s">
        <v>140</v>
      </c>
      <c r="B75" s="337">
        <v>6</v>
      </c>
      <c r="C75" s="338">
        <v>10</v>
      </c>
      <c r="D75" s="339">
        <v>580670</v>
      </c>
      <c r="E75" s="338">
        <v>3</v>
      </c>
      <c r="F75" s="338">
        <v>7</v>
      </c>
      <c r="G75" s="355">
        <v>281847</v>
      </c>
      <c r="H75" s="294">
        <v>0.5</v>
      </c>
      <c r="I75" s="341">
        <v>0.48538240308609021</v>
      </c>
    </row>
    <row r="76" spans="1:10" x14ac:dyDescent="0.2">
      <c r="A76" s="361" t="s">
        <v>141</v>
      </c>
      <c r="B76" s="337">
        <v>1</v>
      </c>
      <c r="C76" s="338">
        <v>2</v>
      </c>
      <c r="D76" s="339">
        <v>97187</v>
      </c>
      <c r="E76" s="338">
        <v>1</v>
      </c>
      <c r="F76" s="338">
        <v>2</v>
      </c>
      <c r="G76" s="355">
        <v>80864</v>
      </c>
      <c r="H76" s="294">
        <v>1</v>
      </c>
      <c r="I76" s="341">
        <v>0.83204543817588772</v>
      </c>
    </row>
    <row r="77" spans="1:10" x14ac:dyDescent="0.2">
      <c r="A77" s="361" t="s">
        <v>142</v>
      </c>
      <c r="B77" s="337">
        <v>17</v>
      </c>
      <c r="C77" s="338">
        <v>25</v>
      </c>
      <c r="D77" s="339">
        <v>1239350</v>
      </c>
      <c r="E77" s="338">
        <v>10</v>
      </c>
      <c r="F77" s="338">
        <v>11</v>
      </c>
      <c r="G77" s="355">
        <v>692059</v>
      </c>
      <c r="H77" s="294">
        <v>0.58823529411764708</v>
      </c>
      <c r="I77" s="341">
        <v>0.55840480897244527</v>
      </c>
    </row>
    <row r="78" spans="1:10" x14ac:dyDescent="0.2">
      <c r="A78" s="361" t="s">
        <v>143</v>
      </c>
      <c r="B78" s="337">
        <v>7</v>
      </c>
      <c r="C78" s="338">
        <v>16</v>
      </c>
      <c r="D78" s="339">
        <v>639873</v>
      </c>
      <c r="E78" s="338">
        <v>4</v>
      </c>
      <c r="F78" s="338">
        <v>7</v>
      </c>
      <c r="G78" s="355">
        <v>325719</v>
      </c>
      <c r="H78" s="294">
        <v>0.5714285714285714</v>
      </c>
      <c r="I78" s="341">
        <v>0.50903694951967027</v>
      </c>
    </row>
    <row r="79" spans="1:10" x14ac:dyDescent="0.2">
      <c r="A79" s="361" t="s">
        <v>144</v>
      </c>
      <c r="B79" s="337">
        <v>63</v>
      </c>
      <c r="C79" s="338">
        <v>158</v>
      </c>
      <c r="D79" s="339">
        <v>5638671</v>
      </c>
      <c r="E79" s="338">
        <v>30</v>
      </c>
      <c r="F79" s="338">
        <v>73</v>
      </c>
      <c r="G79" s="355">
        <v>2612368</v>
      </c>
      <c r="H79" s="294">
        <v>0.47619047619047616</v>
      </c>
      <c r="I79" s="341">
        <v>0.46329498564466698</v>
      </c>
    </row>
    <row r="80" spans="1:10" x14ac:dyDescent="0.2">
      <c r="A80" s="361" t="s">
        <v>145</v>
      </c>
      <c r="B80" s="337">
        <v>24</v>
      </c>
      <c r="C80" s="338">
        <v>41</v>
      </c>
      <c r="D80" s="339">
        <v>1975504</v>
      </c>
      <c r="E80" s="338">
        <v>11</v>
      </c>
      <c r="F80" s="338">
        <v>14</v>
      </c>
      <c r="G80" s="355">
        <v>818735</v>
      </c>
      <c r="H80" s="294">
        <v>0.45833333333333331</v>
      </c>
      <c r="I80" s="341">
        <v>0.41444360527743807</v>
      </c>
    </row>
    <row r="81" spans="1:9" x14ac:dyDescent="0.2">
      <c r="A81" s="361" t="s">
        <v>146</v>
      </c>
      <c r="B81" s="337">
        <v>32</v>
      </c>
      <c r="C81" s="338">
        <v>100</v>
      </c>
      <c r="D81" s="339">
        <v>3048870</v>
      </c>
      <c r="E81" s="338">
        <v>16</v>
      </c>
      <c r="F81" s="338">
        <v>41</v>
      </c>
      <c r="G81" s="355">
        <v>1476037</v>
      </c>
      <c r="H81" s="294">
        <v>0.5</v>
      </c>
      <c r="I81" s="341">
        <v>0.48412592206292826</v>
      </c>
    </row>
    <row r="82" spans="1:9" x14ac:dyDescent="0.2">
      <c r="A82" s="361" t="s">
        <v>147</v>
      </c>
      <c r="B82" s="337">
        <v>7</v>
      </c>
      <c r="C82" s="338">
        <v>26</v>
      </c>
      <c r="D82" s="339">
        <v>688262</v>
      </c>
      <c r="E82" s="338">
        <v>3</v>
      </c>
      <c r="F82" s="338">
        <v>11</v>
      </c>
      <c r="G82" s="355">
        <v>289887</v>
      </c>
      <c r="H82" s="294">
        <v>0.42857142857142855</v>
      </c>
      <c r="I82" s="341">
        <v>0.4211869898381721</v>
      </c>
    </row>
    <row r="83" spans="1:9" x14ac:dyDescent="0.2">
      <c r="A83" s="361" t="s">
        <v>148</v>
      </c>
      <c r="B83" s="337">
        <v>11</v>
      </c>
      <c r="C83" s="338">
        <v>37</v>
      </c>
      <c r="D83" s="339">
        <v>1000988</v>
      </c>
      <c r="E83" s="338">
        <v>6</v>
      </c>
      <c r="F83" s="338">
        <v>27</v>
      </c>
      <c r="G83" s="355">
        <v>532693</v>
      </c>
      <c r="H83" s="294">
        <v>0.54545454545454541</v>
      </c>
      <c r="I83" s="341">
        <v>0.53216721878783757</v>
      </c>
    </row>
    <row r="84" spans="1:9" x14ac:dyDescent="0.2">
      <c r="A84" s="361" t="s">
        <v>149</v>
      </c>
      <c r="B84" s="337">
        <v>5</v>
      </c>
      <c r="C84" s="338">
        <v>12</v>
      </c>
      <c r="D84" s="339">
        <v>451167</v>
      </c>
      <c r="E84" s="338">
        <v>2</v>
      </c>
      <c r="F84" s="338">
        <v>6</v>
      </c>
      <c r="G84" s="355">
        <v>159489</v>
      </c>
      <c r="H84" s="294">
        <v>0.4</v>
      </c>
      <c r="I84" s="341">
        <v>0.35350324824289009</v>
      </c>
    </row>
    <row r="85" spans="1:9" x14ac:dyDescent="0.2">
      <c r="A85" s="361" t="s">
        <v>286</v>
      </c>
      <c r="B85" s="337">
        <v>1</v>
      </c>
      <c r="C85" s="338">
        <v>1</v>
      </c>
      <c r="D85" s="339">
        <v>92671</v>
      </c>
      <c r="E85" s="338">
        <v>0</v>
      </c>
      <c r="F85" s="338">
        <v>0</v>
      </c>
      <c r="G85" s="355">
        <v>0</v>
      </c>
      <c r="H85" s="294">
        <v>0</v>
      </c>
      <c r="I85" s="341">
        <v>0</v>
      </c>
    </row>
    <row r="86" spans="1:9" x14ac:dyDescent="0.2">
      <c r="A86" s="361"/>
      <c r="B86" s="337"/>
      <c r="C86" s="338"/>
      <c r="D86" s="339"/>
      <c r="E86" s="338"/>
      <c r="F86" s="338"/>
      <c r="G86" s="355"/>
      <c r="H86" s="294"/>
      <c r="I86" s="341"/>
    </row>
    <row r="87" spans="1:9" x14ac:dyDescent="0.2">
      <c r="A87" s="360" t="s">
        <v>150</v>
      </c>
      <c r="B87" s="331">
        <v>12</v>
      </c>
      <c r="C87" s="332">
        <v>41</v>
      </c>
      <c r="D87" s="333">
        <v>1010229</v>
      </c>
      <c r="E87" s="332">
        <v>6</v>
      </c>
      <c r="F87" s="332">
        <v>19</v>
      </c>
      <c r="G87" s="353">
        <v>434426</v>
      </c>
      <c r="H87" s="335">
        <v>0.5</v>
      </c>
      <c r="I87" s="336">
        <v>0.43002725124699448</v>
      </c>
    </row>
    <row r="88" spans="1:9" x14ac:dyDescent="0.2">
      <c r="A88" s="361" t="s">
        <v>151</v>
      </c>
      <c r="B88" s="337">
        <v>12</v>
      </c>
      <c r="C88" s="338">
        <v>41</v>
      </c>
      <c r="D88" s="339">
        <v>1010229</v>
      </c>
      <c r="E88" s="338">
        <v>6</v>
      </c>
      <c r="F88" s="338">
        <v>19</v>
      </c>
      <c r="G88" s="355">
        <v>434426</v>
      </c>
      <c r="H88" s="294">
        <v>0.5</v>
      </c>
      <c r="I88" s="341">
        <v>0.43002725124699448</v>
      </c>
    </row>
    <row r="89" spans="1:9" x14ac:dyDescent="0.3">
      <c r="A89" s="313"/>
      <c r="B89" s="337"/>
      <c r="C89" s="338"/>
      <c r="D89" s="339"/>
      <c r="E89" s="338"/>
      <c r="F89" s="338"/>
      <c r="G89" s="355"/>
      <c r="H89" s="294"/>
      <c r="I89" s="341"/>
    </row>
    <row r="90" spans="1:9" x14ac:dyDescent="0.3">
      <c r="A90" s="311" t="s">
        <v>110</v>
      </c>
      <c r="B90" s="342">
        <v>413</v>
      </c>
      <c r="C90" s="343">
        <v>930</v>
      </c>
      <c r="D90" s="344">
        <v>35855352</v>
      </c>
      <c r="E90" s="343">
        <v>209</v>
      </c>
      <c r="F90" s="343">
        <v>469</v>
      </c>
      <c r="G90" s="359">
        <v>17243859</v>
      </c>
      <c r="H90" s="346">
        <v>0.50605326876513312</v>
      </c>
      <c r="I90" s="347">
        <v>0.48092845386094663</v>
      </c>
    </row>
    <row r="91" spans="1:9" x14ac:dyDescent="0.2">
      <c r="A91"/>
      <c r="B91"/>
      <c r="C91"/>
      <c r="D91"/>
      <c r="E91"/>
      <c r="F91"/>
      <c r="G91"/>
      <c r="H91"/>
      <c r="I91"/>
    </row>
    <row r="92" spans="1:9" x14ac:dyDescent="0.2">
      <c r="A92" s="75" t="s">
        <v>111</v>
      </c>
      <c r="B92" s="92"/>
      <c r="C92" s="92"/>
      <c r="D92" s="52"/>
      <c r="E92" s="94"/>
      <c r="F92" s="94"/>
      <c r="G92" s="54"/>
      <c r="H92" s="104"/>
      <c r="I92" s="104"/>
    </row>
    <row r="93" spans="1:9" x14ac:dyDescent="0.2">
      <c r="A93" s="76" t="s">
        <v>112</v>
      </c>
      <c r="B93" s="92"/>
      <c r="C93" s="92"/>
      <c r="D93" s="52"/>
      <c r="E93" s="94"/>
      <c r="F93" s="94"/>
      <c r="G93" s="54"/>
      <c r="H93" s="104"/>
      <c r="I93" s="104"/>
    </row>
    <row r="94" spans="1:9" x14ac:dyDescent="0.2">
      <c r="B94" s="105"/>
      <c r="C94" s="105"/>
      <c r="D94" s="106"/>
      <c r="E94" s="107"/>
      <c r="F94" s="107"/>
      <c r="G94" s="108"/>
      <c r="H94" s="109"/>
      <c r="I94" s="109"/>
    </row>
    <row r="95" spans="1:9" x14ac:dyDescent="0.2">
      <c r="A95" s="69"/>
      <c r="B95" s="252"/>
      <c r="C95" s="252"/>
      <c r="E95" s="253"/>
      <c r="F95" s="253"/>
      <c r="H95" s="69"/>
      <c r="I95" s="69"/>
    </row>
    <row r="96" spans="1:9" x14ac:dyDescent="0.2">
      <c r="A96" s="426" t="s">
        <v>114</v>
      </c>
      <c r="B96" s="427"/>
      <c r="C96" s="427"/>
      <c r="D96" s="427"/>
      <c r="E96" s="427"/>
      <c r="F96" s="427"/>
      <c r="G96" s="427"/>
      <c r="H96" s="427"/>
      <c r="I96" s="428"/>
    </row>
    <row r="97" spans="1:9" x14ac:dyDescent="0.2">
      <c r="A97" s="65"/>
      <c r="H97" s="251"/>
      <c r="I97" s="251"/>
    </row>
    <row r="98" spans="1:9" x14ac:dyDescent="0.2">
      <c r="A98" s="445" t="s">
        <v>121</v>
      </c>
      <c r="B98" s="442" t="s">
        <v>17</v>
      </c>
      <c r="C98" s="443"/>
      <c r="D98" s="444"/>
      <c r="E98" s="441" t="s">
        <v>18</v>
      </c>
      <c r="F98" s="441"/>
      <c r="G98" s="441"/>
      <c r="H98" s="449" t="s">
        <v>19</v>
      </c>
      <c r="I98" s="451" t="s">
        <v>20</v>
      </c>
    </row>
    <row r="99" spans="1:9" ht="33" x14ac:dyDescent="0.2">
      <c r="A99" s="446"/>
      <c r="B99" s="66" t="s">
        <v>21</v>
      </c>
      <c r="C99" s="67" t="s">
        <v>22</v>
      </c>
      <c r="D99" s="27" t="s">
        <v>23</v>
      </c>
      <c r="E99" s="68" t="s">
        <v>21</v>
      </c>
      <c r="F99" s="68" t="s">
        <v>22</v>
      </c>
      <c r="G99" s="12" t="s">
        <v>23</v>
      </c>
      <c r="H99" s="450"/>
      <c r="I99" s="452"/>
    </row>
    <row r="100" spans="1:9" x14ac:dyDescent="0.2">
      <c r="A100" s="447"/>
      <c r="B100" s="70" t="s">
        <v>24</v>
      </c>
      <c r="C100" s="71" t="s">
        <v>24</v>
      </c>
      <c r="D100" s="30" t="s">
        <v>25</v>
      </c>
      <c r="E100" s="72" t="s">
        <v>24</v>
      </c>
      <c r="F100" s="72" t="s">
        <v>24</v>
      </c>
      <c r="G100" s="14" t="s">
        <v>25</v>
      </c>
      <c r="H100" s="73" t="s">
        <v>26</v>
      </c>
      <c r="I100" s="74" t="s">
        <v>26</v>
      </c>
    </row>
    <row r="101" spans="1:9" x14ac:dyDescent="0.2">
      <c r="A101" s="360" t="s">
        <v>122</v>
      </c>
      <c r="B101" s="362">
        <v>133</v>
      </c>
      <c r="C101" s="363">
        <v>521</v>
      </c>
      <c r="D101" s="364">
        <v>35333305</v>
      </c>
      <c r="E101" s="332">
        <v>57</v>
      </c>
      <c r="F101" s="332">
        <v>247</v>
      </c>
      <c r="G101" s="353">
        <v>13680247</v>
      </c>
      <c r="H101" s="349">
        <v>0.42857142857142855</v>
      </c>
      <c r="I101" s="350">
        <v>0.3871771123590052</v>
      </c>
    </row>
    <row r="102" spans="1:9" x14ac:dyDescent="0.2">
      <c r="A102" s="361" t="s">
        <v>124</v>
      </c>
      <c r="B102" s="337">
        <v>4</v>
      </c>
      <c r="C102" s="338">
        <v>12</v>
      </c>
      <c r="D102" s="339">
        <v>832028</v>
      </c>
      <c r="E102" s="338">
        <v>2</v>
      </c>
      <c r="F102" s="338">
        <v>7</v>
      </c>
      <c r="G102" s="355">
        <v>350840</v>
      </c>
      <c r="H102" s="294">
        <v>0.5</v>
      </c>
      <c r="I102" s="341">
        <v>0.42166850154081353</v>
      </c>
    </row>
    <row r="103" spans="1:9" x14ac:dyDescent="0.2">
      <c r="A103" s="361" t="s">
        <v>125</v>
      </c>
      <c r="B103" s="337">
        <v>25</v>
      </c>
      <c r="C103" s="338">
        <v>124</v>
      </c>
      <c r="D103" s="339">
        <v>6388401</v>
      </c>
      <c r="E103" s="338">
        <v>10</v>
      </c>
      <c r="F103" s="338">
        <v>55</v>
      </c>
      <c r="G103" s="355">
        <v>2603758</v>
      </c>
      <c r="H103" s="294">
        <v>0.4</v>
      </c>
      <c r="I103" s="341">
        <v>0.4075758550535572</v>
      </c>
    </row>
    <row r="104" spans="1:9" x14ac:dyDescent="0.2">
      <c r="A104" s="361" t="s">
        <v>126</v>
      </c>
      <c r="B104" s="337">
        <v>37</v>
      </c>
      <c r="C104" s="338">
        <v>142</v>
      </c>
      <c r="D104" s="339">
        <v>10999207</v>
      </c>
      <c r="E104" s="338">
        <v>15</v>
      </c>
      <c r="F104" s="338">
        <v>63</v>
      </c>
      <c r="G104" s="355">
        <v>4028414</v>
      </c>
      <c r="H104" s="294">
        <v>0.40540540540540543</v>
      </c>
      <c r="I104" s="341">
        <v>0.36624585754227557</v>
      </c>
    </row>
    <row r="105" spans="1:9" x14ac:dyDescent="0.2">
      <c r="A105" s="361" t="s">
        <v>127</v>
      </c>
      <c r="B105" s="337">
        <v>22</v>
      </c>
      <c r="C105" s="338">
        <v>74</v>
      </c>
      <c r="D105" s="339">
        <v>5531928</v>
      </c>
      <c r="E105" s="338">
        <v>11</v>
      </c>
      <c r="F105" s="338">
        <v>36</v>
      </c>
      <c r="G105" s="355">
        <v>2531706</v>
      </c>
      <c r="H105" s="294">
        <v>0.5</v>
      </c>
      <c r="I105" s="341">
        <v>0.45765346186718264</v>
      </c>
    </row>
    <row r="106" spans="1:9" x14ac:dyDescent="0.2">
      <c r="A106" s="361" t="s">
        <v>128</v>
      </c>
      <c r="B106" s="337">
        <v>4</v>
      </c>
      <c r="C106" s="338">
        <v>19</v>
      </c>
      <c r="D106" s="339">
        <v>1101972</v>
      </c>
      <c r="E106" s="338">
        <v>2</v>
      </c>
      <c r="F106" s="338">
        <v>13</v>
      </c>
      <c r="G106" s="355">
        <v>563494</v>
      </c>
      <c r="H106" s="294">
        <v>0.5</v>
      </c>
      <c r="I106" s="341">
        <v>0.51135056063130457</v>
      </c>
    </row>
    <row r="107" spans="1:9" x14ac:dyDescent="0.2">
      <c r="A107" s="361" t="s">
        <v>129</v>
      </c>
      <c r="B107" s="337">
        <v>20</v>
      </c>
      <c r="C107" s="338">
        <v>51</v>
      </c>
      <c r="D107" s="339">
        <v>4995311</v>
      </c>
      <c r="E107" s="338">
        <v>8</v>
      </c>
      <c r="F107" s="338">
        <v>28</v>
      </c>
      <c r="G107" s="355">
        <v>1696584</v>
      </c>
      <c r="H107" s="294">
        <v>0.4</v>
      </c>
      <c r="I107" s="341">
        <v>0.33963530999371211</v>
      </c>
    </row>
    <row r="108" spans="1:9" x14ac:dyDescent="0.2">
      <c r="A108" s="361" t="s">
        <v>130</v>
      </c>
      <c r="B108" s="337">
        <v>4</v>
      </c>
      <c r="C108" s="338">
        <v>13</v>
      </c>
      <c r="D108" s="339">
        <v>1057587</v>
      </c>
      <c r="E108" s="338">
        <v>2</v>
      </c>
      <c r="F108" s="338">
        <v>3</v>
      </c>
      <c r="G108" s="355">
        <v>345175</v>
      </c>
      <c r="H108" s="294">
        <v>0.5</v>
      </c>
      <c r="I108" s="341">
        <v>0.32637976828383858</v>
      </c>
    </row>
    <row r="109" spans="1:9" x14ac:dyDescent="0.2">
      <c r="A109" s="361" t="s">
        <v>131</v>
      </c>
      <c r="B109" s="337">
        <v>9</v>
      </c>
      <c r="C109" s="338">
        <v>43</v>
      </c>
      <c r="D109" s="339">
        <v>2487960</v>
      </c>
      <c r="E109" s="338">
        <v>3</v>
      </c>
      <c r="F109" s="338">
        <v>12</v>
      </c>
      <c r="G109" s="355">
        <v>439741</v>
      </c>
      <c r="H109" s="294">
        <v>0.33333333333333331</v>
      </c>
      <c r="I109" s="341">
        <v>0.17674761652116594</v>
      </c>
    </row>
    <row r="110" spans="1:9" x14ac:dyDescent="0.2">
      <c r="A110" s="361" t="s">
        <v>132</v>
      </c>
      <c r="B110" s="337">
        <v>8</v>
      </c>
      <c r="C110" s="338">
        <v>43</v>
      </c>
      <c r="D110" s="339">
        <v>1938911</v>
      </c>
      <c r="E110" s="338">
        <v>4</v>
      </c>
      <c r="F110" s="338">
        <v>30</v>
      </c>
      <c r="G110" s="355">
        <v>1120535</v>
      </c>
      <c r="H110" s="294">
        <v>0.5</v>
      </c>
      <c r="I110" s="341">
        <v>0.57791977042783294</v>
      </c>
    </row>
    <row r="111" spans="1:9" x14ac:dyDescent="0.2">
      <c r="A111" s="361"/>
      <c r="B111" s="337"/>
      <c r="C111" s="338"/>
      <c r="D111" s="339"/>
      <c r="E111" s="338"/>
      <c r="F111" s="338"/>
      <c r="G111" s="355"/>
      <c r="H111" s="294"/>
      <c r="I111" s="341"/>
    </row>
    <row r="112" spans="1:9" x14ac:dyDescent="0.2">
      <c r="A112" s="360" t="s">
        <v>133</v>
      </c>
      <c r="B112" s="331">
        <v>568</v>
      </c>
      <c r="C112" s="332">
        <v>2499</v>
      </c>
      <c r="D112" s="333">
        <v>153214390</v>
      </c>
      <c r="E112" s="332">
        <v>227</v>
      </c>
      <c r="F112" s="332">
        <v>1026</v>
      </c>
      <c r="G112" s="353">
        <v>54111151</v>
      </c>
      <c r="H112" s="335">
        <v>0.39964788732394368</v>
      </c>
      <c r="I112" s="336">
        <v>0.35317277313181877</v>
      </c>
    </row>
    <row r="113" spans="1:9" x14ac:dyDescent="0.2">
      <c r="A113" s="361" t="s">
        <v>134</v>
      </c>
      <c r="B113" s="337">
        <v>17</v>
      </c>
      <c r="C113" s="338">
        <v>75</v>
      </c>
      <c r="D113" s="339">
        <v>4857221</v>
      </c>
      <c r="E113" s="338">
        <v>7</v>
      </c>
      <c r="F113" s="338">
        <v>34</v>
      </c>
      <c r="G113" s="355">
        <v>2038560</v>
      </c>
      <c r="H113" s="294">
        <v>0.41176470588235292</v>
      </c>
      <c r="I113" s="341">
        <v>0.41969677723126042</v>
      </c>
    </row>
    <row r="114" spans="1:9" x14ac:dyDescent="0.2">
      <c r="A114" s="361" t="s">
        <v>135</v>
      </c>
      <c r="B114" s="337">
        <v>19</v>
      </c>
      <c r="C114" s="338">
        <v>114</v>
      </c>
      <c r="D114" s="339">
        <v>6060879</v>
      </c>
      <c r="E114" s="338">
        <v>6</v>
      </c>
      <c r="F114" s="338">
        <v>29</v>
      </c>
      <c r="G114" s="355">
        <v>1610061</v>
      </c>
      <c r="H114" s="294">
        <v>0.31578947368421051</v>
      </c>
      <c r="I114" s="341">
        <v>0.26564810153774726</v>
      </c>
    </row>
    <row r="115" spans="1:9" x14ac:dyDescent="0.2">
      <c r="A115" s="361" t="s">
        <v>136</v>
      </c>
      <c r="B115" s="337">
        <v>13</v>
      </c>
      <c r="C115" s="338">
        <v>40</v>
      </c>
      <c r="D115" s="339">
        <v>2814003</v>
      </c>
      <c r="E115" s="338">
        <v>3</v>
      </c>
      <c r="F115" s="338">
        <v>6</v>
      </c>
      <c r="G115" s="355">
        <v>546070</v>
      </c>
      <c r="H115" s="294">
        <v>0.23076923076923078</v>
      </c>
      <c r="I115" s="341">
        <v>0.19405451948700836</v>
      </c>
    </row>
    <row r="116" spans="1:9" x14ac:dyDescent="0.2">
      <c r="A116" s="361" t="s">
        <v>137</v>
      </c>
      <c r="B116" s="337">
        <v>4</v>
      </c>
      <c r="C116" s="338">
        <v>13</v>
      </c>
      <c r="D116" s="339">
        <v>939207</v>
      </c>
      <c r="E116" s="338">
        <v>2</v>
      </c>
      <c r="F116" s="338">
        <v>5</v>
      </c>
      <c r="G116" s="355">
        <v>388713</v>
      </c>
      <c r="H116" s="294">
        <v>0.5</v>
      </c>
      <c r="I116" s="341">
        <v>0.41387361891468016</v>
      </c>
    </row>
    <row r="117" spans="1:9" x14ac:dyDescent="0.2">
      <c r="A117" s="361" t="s">
        <v>138</v>
      </c>
      <c r="B117" s="337">
        <v>37</v>
      </c>
      <c r="C117" s="338">
        <v>125</v>
      </c>
      <c r="D117" s="339">
        <v>8262052</v>
      </c>
      <c r="E117" s="338">
        <v>14</v>
      </c>
      <c r="F117" s="338">
        <v>48</v>
      </c>
      <c r="G117" s="355">
        <v>2274387</v>
      </c>
      <c r="H117" s="294">
        <v>0.3783783783783784</v>
      </c>
      <c r="I117" s="341">
        <v>0.27528112870749299</v>
      </c>
    </row>
    <row r="118" spans="1:9" x14ac:dyDescent="0.2">
      <c r="A118" s="361" t="s">
        <v>139</v>
      </c>
      <c r="B118" s="337">
        <v>89</v>
      </c>
      <c r="C118" s="338">
        <v>400</v>
      </c>
      <c r="D118" s="339">
        <v>25015323</v>
      </c>
      <c r="E118" s="338">
        <v>34</v>
      </c>
      <c r="F118" s="338">
        <v>163</v>
      </c>
      <c r="G118" s="355">
        <v>8625504</v>
      </c>
      <c r="H118" s="294">
        <v>0.38202247191011235</v>
      </c>
      <c r="I118" s="341">
        <v>0.34480881977818156</v>
      </c>
    </row>
    <row r="119" spans="1:9" x14ac:dyDescent="0.2">
      <c r="A119" s="361" t="s">
        <v>140</v>
      </c>
      <c r="B119" s="337">
        <v>25</v>
      </c>
      <c r="C119" s="338">
        <v>105</v>
      </c>
      <c r="D119" s="339">
        <v>6665454</v>
      </c>
      <c r="E119" s="338">
        <v>10</v>
      </c>
      <c r="F119" s="338">
        <v>46</v>
      </c>
      <c r="G119" s="355">
        <v>2463858</v>
      </c>
      <c r="H119" s="294">
        <v>0.4</v>
      </c>
      <c r="I119" s="341">
        <v>0.36964593859623063</v>
      </c>
    </row>
    <row r="120" spans="1:9" x14ac:dyDescent="0.2">
      <c r="A120" s="361" t="s">
        <v>141</v>
      </c>
      <c r="B120" s="337">
        <v>2</v>
      </c>
      <c r="C120" s="338">
        <v>16</v>
      </c>
      <c r="D120" s="339">
        <v>662384</v>
      </c>
      <c r="E120" s="338">
        <v>0</v>
      </c>
      <c r="F120" s="338">
        <v>0</v>
      </c>
      <c r="G120" s="355">
        <v>0</v>
      </c>
      <c r="H120" s="294">
        <v>0</v>
      </c>
      <c r="I120" s="341">
        <v>0</v>
      </c>
    </row>
    <row r="121" spans="1:9" x14ac:dyDescent="0.2">
      <c r="A121" s="361" t="s">
        <v>142</v>
      </c>
      <c r="B121" s="337">
        <v>21</v>
      </c>
      <c r="C121" s="338">
        <v>130</v>
      </c>
      <c r="D121" s="339">
        <v>6465321</v>
      </c>
      <c r="E121" s="338">
        <v>11</v>
      </c>
      <c r="F121" s="338">
        <v>88</v>
      </c>
      <c r="G121" s="355">
        <v>2882518</v>
      </c>
      <c r="H121" s="294">
        <v>0.52380952380952384</v>
      </c>
      <c r="I121" s="341">
        <v>0.44584298289288343</v>
      </c>
    </row>
    <row r="122" spans="1:9" x14ac:dyDescent="0.2">
      <c r="A122" s="361" t="s">
        <v>143</v>
      </c>
      <c r="B122" s="337">
        <v>29</v>
      </c>
      <c r="C122" s="338">
        <v>94</v>
      </c>
      <c r="D122" s="339">
        <v>8160189</v>
      </c>
      <c r="E122" s="338">
        <v>11</v>
      </c>
      <c r="F122" s="338">
        <v>47</v>
      </c>
      <c r="G122" s="355">
        <v>2898270</v>
      </c>
      <c r="H122" s="294">
        <v>0.37931034482758619</v>
      </c>
      <c r="I122" s="341">
        <v>0.35517192065036729</v>
      </c>
    </row>
    <row r="123" spans="1:9" x14ac:dyDescent="0.2">
      <c r="A123" s="361" t="s">
        <v>144</v>
      </c>
      <c r="B123" s="337">
        <v>77</v>
      </c>
      <c r="C123" s="338">
        <v>227</v>
      </c>
      <c r="D123" s="339">
        <v>16760293</v>
      </c>
      <c r="E123" s="338">
        <v>33</v>
      </c>
      <c r="F123" s="338">
        <v>84</v>
      </c>
      <c r="G123" s="355">
        <v>5929805</v>
      </c>
      <c r="H123" s="294">
        <v>0.42857142857142855</v>
      </c>
      <c r="I123" s="341">
        <v>0.35380079572594586</v>
      </c>
    </row>
    <row r="124" spans="1:9" x14ac:dyDescent="0.2">
      <c r="A124" s="361" t="s">
        <v>145</v>
      </c>
      <c r="B124" s="337">
        <v>42</v>
      </c>
      <c r="C124" s="338">
        <v>204</v>
      </c>
      <c r="D124" s="339">
        <v>12089084</v>
      </c>
      <c r="E124" s="338">
        <v>17</v>
      </c>
      <c r="F124" s="338">
        <v>94</v>
      </c>
      <c r="G124" s="355">
        <v>4417324</v>
      </c>
      <c r="H124" s="294">
        <v>0.40476190476190477</v>
      </c>
      <c r="I124" s="341">
        <v>0.36539774229379168</v>
      </c>
    </row>
    <row r="125" spans="1:9" x14ac:dyDescent="0.2">
      <c r="A125" s="361" t="s">
        <v>146</v>
      </c>
      <c r="B125" s="337">
        <v>94</v>
      </c>
      <c r="C125" s="338">
        <v>396</v>
      </c>
      <c r="D125" s="339">
        <v>26556777</v>
      </c>
      <c r="E125" s="338">
        <v>40</v>
      </c>
      <c r="F125" s="338">
        <v>161</v>
      </c>
      <c r="G125" s="355">
        <v>10500513</v>
      </c>
      <c r="H125" s="294">
        <v>0.42553191489361702</v>
      </c>
      <c r="I125" s="341">
        <v>0.39539862084920924</v>
      </c>
    </row>
    <row r="126" spans="1:9" x14ac:dyDescent="0.2">
      <c r="A126" s="361" t="s">
        <v>147</v>
      </c>
      <c r="B126" s="337">
        <v>26</v>
      </c>
      <c r="C126" s="338">
        <v>180</v>
      </c>
      <c r="D126" s="339">
        <v>7253602</v>
      </c>
      <c r="E126" s="338">
        <v>12</v>
      </c>
      <c r="F126" s="338">
        <v>84</v>
      </c>
      <c r="G126" s="355">
        <v>3090464</v>
      </c>
      <c r="H126" s="294">
        <v>0.46153846153846156</v>
      </c>
      <c r="I126" s="341">
        <v>0.42605921857857654</v>
      </c>
    </row>
    <row r="127" spans="1:9" x14ac:dyDescent="0.2">
      <c r="A127" s="361" t="s">
        <v>148</v>
      </c>
      <c r="B127" s="337">
        <v>47</v>
      </c>
      <c r="C127" s="338">
        <v>250</v>
      </c>
      <c r="D127" s="339">
        <v>13179016</v>
      </c>
      <c r="E127" s="338">
        <v>20</v>
      </c>
      <c r="F127" s="338">
        <v>110</v>
      </c>
      <c r="G127" s="355">
        <v>4939536</v>
      </c>
      <c r="H127" s="294">
        <v>0.42553191489361702</v>
      </c>
      <c r="I127" s="341">
        <v>0.37480309607333356</v>
      </c>
    </row>
    <row r="128" spans="1:9" x14ac:dyDescent="0.2">
      <c r="A128" s="361" t="s">
        <v>149</v>
      </c>
      <c r="B128" s="337">
        <v>26</v>
      </c>
      <c r="C128" s="338">
        <v>130</v>
      </c>
      <c r="D128" s="339">
        <v>7473585</v>
      </c>
      <c r="E128" s="338">
        <v>7</v>
      </c>
      <c r="F128" s="338">
        <v>27</v>
      </c>
      <c r="G128" s="355">
        <v>1505568</v>
      </c>
      <c r="H128" s="294">
        <v>0.26923076923076922</v>
      </c>
      <c r="I128" s="341">
        <v>0.20145191363983952</v>
      </c>
    </row>
    <row r="129" spans="1:9" x14ac:dyDescent="0.2">
      <c r="A129" s="361"/>
      <c r="B129" s="337"/>
      <c r="C129" s="338"/>
      <c r="D129" s="339"/>
      <c r="E129" s="338"/>
      <c r="F129" s="338"/>
      <c r="G129" s="355"/>
      <c r="H129" s="294"/>
      <c r="I129" s="341"/>
    </row>
    <row r="130" spans="1:9" x14ac:dyDescent="0.2">
      <c r="A130" s="360" t="s">
        <v>150</v>
      </c>
      <c r="B130" s="331">
        <v>31</v>
      </c>
      <c r="C130" s="332">
        <v>166</v>
      </c>
      <c r="D130" s="333">
        <v>8733275</v>
      </c>
      <c r="E130" s="332">
        <v>17</v>
      </c>
      <c r="F130" s="332">
        <v>92</v>
      </c>
      <c r="G130" s="353">
        <v>4434764</v>
      </c>
      <c r="H130" s="335">
        <v>0.54838709677419351</v>
      </c>
      <c r="I130" s="336">
        <v>0.50780079637936515</v>
      </c>
    </row>
    <row r="131" spans="1:9" x14ac:dyDescent="0.2">
      <c r="A131" s="361" t="s">
        <v>151</v>
      </c>
      <c r="B131" s="337">
        <v>31</v>
      </c>
      <c r="C131" s="338">
        <v>166</v>
      </c>
      <c r="D131" s="339">
        <v>8733275</v>
      </c>
      <c r="E131" s="338">
        <v>17</v>
      </c>
      <c r="F131" s="338">
        <v>92</v>
      </c>
      <c r="G131" s="355">
        <v>4434764</v>
      </c>
      <c r="H131" s="294">
        <v>0.54838709677419351</v>
      </c>
      <c r="I131" s="341">
        <v>0.50780079637936515</v>
      </c>
    </row>
    <row r="132" spans="1:9" x14ac:dyDescent="0.3">
      <c r="A132" s="313"/>
      <c r="B132" s="337"/>
      <c r="C132" s="338"/>
      <c r="D132" s="339"/>
      <c r="E132" s="338"/>
      <c r="F132" s="338"/>
      <c r="G132" s="355"/>
      <c r="H132" s="294"/>
      <c r="I132" s="341"/>
    </row>
    <row r="133" spans="1:9" x14ac:dyDescent="0.3">
      <c r="A133" s="311" t="s">
        <v>110</v>
      </c>
      <c r="B133" s="342">
        <v>732</v>
      </c>
      <c r="C133" s="343">
        <v>3186</v>
      </c>
      <c r="D133" s="344">
        <v>197280970</v>
      </c>
      <c r="E133" s="343">
        <v>301</v>
      </c>
      <c r="F133" s="343">
        <v>1365</v>
      </c>
      <c r="G133" s="359">
        <v>72226162</v>
      </c>
      <c r="H133" s="346">
        <v>0.41120218579234974</v>
      </c>
      <c r="I133" s="347">
        <v>0.36610810459822862</v>
      </c>
    </row>
    <row r="134" spans="1:9" x14ac:dyDescent="0.2">
      <c r="A134" s="75"/>
      <c r="B134" s="145"/>
      <c r="C134" s="145"/>
      <c r="D134" s="98"/>
      <c r="E134" s="44"/>
      <c r="F134" s="44"/>
      <c r="G134" s="100"/>
      <c r="H134" s="101"/>
      <c r="I134" s="102"/>
    </row>
    <row r="135" spans="1:9" x14ac:dyDescent="0.2">
      <c r="A135" s="75" t="s">
        <v>111</v>
      </c>
      <c r="B135" s="92"/>
      <c r="C135" s="92"/>
      <c r="D135" s="52"/>
      <c r="E135" s="94"/>
      <c r="F135" s="94"/>
      <c r="G135" s="54"/>
      <c r="H135" s="104"/>
      <c r="I135" s="104"/>
    </row>
    <row r="136" spans="1:9" x14ac:dyDescent="0.2">
      <c r="A136" s="76" t="s">
        <v>112</v>
      </c>
      <c r="B136" s="105"/>
      <c r="C136" s="105"/>
      <c r="D136" s="106"/>
      <c r="E136" s="107"/>
      <c r="F136" s="107"/>
      <c r="G136" s="108"/>
      <c r="H136" s="109"/>
      <c r="I136" s="109"/>
    </row>
    <row r="137" spans="1:9" x14ac:dyDescent="0.2">
      <c r="A137" s="76"/>
      <c r="B137" s="105"/>
      <c r="C137" s="105"/>
      <c r="D137" s="106"/>
      <c r="E137" s="107"/>
      <c r="F137" s="107"/>
      <c r="G137" s="108"/>
      <c r="H137" s="109"/>
      <c r="I137" s="109"/>
    </row>
    <row r="138" spans="1:9" x14ac:dyDescent="0.2">
      <c r="A138" s="110" t="s">
        <v>291</v>
      </c>
    </row>
  </sheetData>
  <mergeCells count="22">
    <mergeCell ref="H9:H10"/>
    <mergeCell ref="I9:I10"/>
    <mergeCell ref="H54:H55"/>
    <mergeCell ref="I54:I55"/>
    <mergeCell ref="H98:H99"/>
    <mergeCell ref="I98:I99"/>
    <mergeCell ref="E98:G98"/>
    <mergeCell ref="A1:I1"/>
    <mergeCell ref="E9:G9"/>
    <mergeCell ref="B9:D9"/>
    <mergeCell ref="A9:A11"/>
    <mergeCell ref="A52:I52"/>
    <mergeCell ref="A3:I3"/>
    <mergeCell ref="A4:I4"/>
    <mergeCell ref="A5:I5"/>
    <mergeCell ref="A7:I7"/>
    <mergeCell ref="A54:A56"/>
    <mergeCell ref="B54:D54"/>
    <mergeCell ref="E54:G54"/>
    <mergeCell ref="A96:I96"/>
    <mergeCell ref="A98:A100"/>
    <mergeCell ref="B98:D98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76"/>
  <sheetViews>
    <sheetView zoomScaleNormal="100" workbookViewId="0">
      <selection sqref="A1:I1"/>
    </sheetView>
  </sheetViews>
  <sheetFormatPr defaultColWidth="9.140625" defaultRowHeight="16.5" x14ac:dyDescent="0.2"/>
  <cols>
    <col min="1" max="1" width="103" style="88" customWidth="1"/>
    <col min="2" max="3" width="17.7109375" style="111" customWidth="1"/>
    <col min="4" max="4" width="17.7109375" style="84" customWidth="1"/>
    <col min="5" max="6" width="17.7109375" style="112" customWidth="1"/>
    <col min="7" max="7" width="17.7109375" style="86" customWidth="1"/>
    <col min="8" max="9" width="23.7109375" style="113" customWidth="1"/>
    <col min="10" max="16384" width="9.140625" style="88"/>
  </cols>
  <sheetData>
    <row r="1" spans="1:9" s="114" customFormat="1" ht="18" x14ac:dyDescent="0.2">
      <c r="A1" s="425" t="s">
        <v>12</v>
      </c>
      <c r="B1" s="425"/>
      <c r="C1" s="425"/>
      <c r="D1" s="425"/>
      <c r="E1" s="425"/>
      <c r="F1" s="425"/>
      <c r="G1" s="425"/>
      <c r="H1" s="425"/>
      <c r="I1" s="425"/>
    </row>
    <row r="2" spans="1:9" s="114" customFormat="1" ht="18" x14ac:dyDescent="0.2">
      <c r="A2" s="219"/>
      <c r="B2" s="238"/>
      <c r="C2" s="238"/>
      <c r="D2" s="238"/>
      <c r="E2" s="220"/>
      <c r="F2" s="220"/>
      <c r="G2" s="220"/>
      <c r="H2" s="221"/>
      <c r="I2" s="222"/>
    </row>
    <row r="3" spans="1:9" s="114" customFormat="1" ht="18" x14ac:dyDescent="0.2">
      <c r="A3" s="429" t="s">
        <v>152</v>
      </c>
      <c r="B3" s="429"/>
      <c r="C3" s="429"/>
      <c r="D3" s="429"/>
      <c r="E3" s="429"/>
      <c r="F3" s="429"/>
      <c r="G3" s="429"/>
      <c r="H3" s="429"/>
      <c r="I3" s="429"/>
    </row>
    <row r="4" spans="1:9" s="114" customFormat="1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9" s="114" customFormat="1" ht="18" x14ac:dyDescent="0.2">
      <c r="A5" s="421" t="s">
        <v>6</v>
      </c>
      <c r="B5" s="421"/>
      <c r="C5" s="421"/>
      <c r="D5" s="421"/>
      <c r="E5" s="421"/>
      <c r="F5" s="421"/>
      <c r="G5" s="421"/>
      <c r="H5" s="421"/>
      <c r="I5" s="421"/>
    </row>
    <row r="6" spans="1:9" s="79" customFormat="1" x14ac:dyDescent="0.2">
      <c r="A6" s="80"/>
      <c r="B6" s="81"/>
      <c r="C6" s="81"/>
      <c r="D6" s="39"/>
      <c r="E6" s="80"/>
      <c r="F6" s="80"/>
      <c r="G6" s="40"/>
      <c r="H6" s="80"/>
      <c r="I6" s="80"/>
    </row>
    <row r="7" spans="1:9" s="82" customFormat="1" x14ac:dyDescent="0.2">
      <c r="A7" s="426" t="s">
        <v>15</v>
      </c>
      <c r="B7" s="427"/>
      <c r="C7" s="427"/>
      <c r="D7" s="427"/>
      <c r="E7" s="427"/>
      <c r="F7" s="427"/>
      <c r="G7" s="427"/>
      <c r="H7" s="427"/>
      <c r="I7" s="428"/>
    </row>
    <row r="8" spans="1:9" s="82" customFormat="1" x14ac:dyDescent="0.2">
      <c r="A8" s="79"/>
      <c r="B8" s="83"/>
      <c r="C8" s="83"/>
      <c r="D8" s="84"/>
      <c r="E8" s="85"/>
      <c r="F8" s="85"/>
      <c r="G8" s="86"/>
      <c r="H8" s="87"/>
      <c r="I8" s="87"/>
    </row>
    <row r="9" spans="1:9" s="82" customFormat="1" x14ac:dyDescent="0.2">
      <c r="A9" s="453" t="s">
        <v>153</v>
      </c>
      <c r="B9" s="442" t="s">
        <v>17</v>
      </c>
      <c r="C9" s="443"/>
      <c r="D9" s="444"/>
      <c r="E9" s="441" t="s">
        <v>18</v>
      </c>
      <c r="F9" s="441"/>
      <c r="G9" s="441"/>
      <c r="H9" s="449" t="s">
        <v>19</v>
      </c>
      <c r="I9" s="451" t="s">
        <v>20</v>
      </c>
    </row>
    <row r="10" spans="1:9" ht="33" x14ac:dyDescent="0.2">
      <c r="A10" s="454"/>
      <c r="B10" s="66" t="s">
        <v>21</v>
      </c>
      <c r="C10" s="67" t="s">
        <v>22</v>
      </c>
      <c r="D10" s="27" t="s">
        <v>23</v>
      </c>
      <c r="E10" s="68" t="s">
        <v>21</v>
      </c>
      <c r="F10" s="68" t="s">
        <v>22</v>
      </c>
      <c r="G10" s="12" t="s">
        <v>23</v>
      </c>
      <c r="H10" s="450"/>
      <c r="I10" s="452"/>
    </row>
    <row r="11" spans="1:9" x14ac:dyDescent="0.2">
      <c r="A11" s="455"/>
      <c r="B11" s="70" t="s">
        <v>24</v>
      </c>
      <c r="C11" s="71" t="s">
        <v>24</v>
      </c>
      <c r="D11" s="30" t="s">
        <v>25</v>
      </c>
      <c r="E11" s="72" t="s">
        <v>24</v>
      </c>
      <c r="F11" s="72" t="s">
        <v>24</v>
      </c>
      <c r="G11" s="14" t="s">
        <v>25</v>
      </c>
      <c r="H11" s="89" t="s">
        <v>26</v>
      </c>
      <c r="I11" s="90" t="s">
        <v>26</v>
      </c>
    </row>
    <row r="12" spans="1:9" s="309" customFormat="1" x14ac:dyDescent="0.3">
      <c r="A12" s="310" t="s">
        <v>154</v>
      </c>
      <c r="B12" s="337">
        <v>6</v>
      </c>
      <c r="C12" s="338">
        <v>23</v>
      </c>
      <c r="D12" s="339">
        <v>1303820</v>
      </c>
      <c r="E12" s="338">
        <v>3</v>
      </c>
      <c r="F12" s="338">
        <v>8</v>
      </c>
      <c r="G12" s="355">
        <v>516848</v>
      </c>
      <c r="H12" s="294">
        <v>0.5</v>
      </c>
      <c r="I12" s="341">
        <v>0.39641054746820881</v>
      </c>
    </row>
    <row r="13" spans="1:9" s="309" customFormat="1" x14ac:dyDescent="0.3">
      <c r="A13" s="310" t="s">
        <v>155</v>
      </c>
      <c r="B13" s="337">
        <v>137</v>
      </c>
      <c r="C13" s="338">
        <v>418</v>
      </c>
      <c r="D13" s="339">
        <v>26586642</v>
      </c>
      <c r="E13" s="338">
        <v>64</v>
      </c>
      <c r="F13" s="338">
        <v>186</v>
      </c>
      <c r="G13" s="355">
        <v>10115898</v>
      </c>
      <c r="H13" s="294">
        <v>0.46715328467153283</v>
      </c>
      <c r="I13" s="341">
        <v>0.38048799092416408</v>
      </c>
    </row>
    <row r="14" spans="1:9" s="309" customFormat="1" x14ac:dyDescent="0.3">
      <c r="A14" s="310" t="s">
        <v>289</v>
      </c>
      <c r="B14" s="337">
        <v>2</v>
      </c>
      <c r="C14" s="338">
        <v>4</v>
      </c>
      <c r="D14" s="339">
        <v>176660</v>
      </c>
      <c r="E14" s="338">
        <v>1</v>
      </c>
      <c r="F14" s="338">
        <v>3</v>
      </c>
      <c r="G14" s="355">
        <v>136660</v>
      </c>
      <c r="H14" s="294">
        <v>0.5</v>
      </c>
      <c r="I14" s="341">
        <v>0.77357636137212726</v>
      </c>
    </row>
    <row r="15" spans="1:9" s="309" customFormat="1" x14ac:dyDescent="0.3">
      <c r="A15" s="310" t="s">
        <v>156</v>
      </c>
      <c r="B15" s="337">
        <v>8</v>
      </c>
      <c r="C15" s="338">
        <v>29</v>
      </c>
      <c r="D15" s="339">
        <v>1926445</v>
      </c>
      <c r="E15" s="338">
        <v>5</v>
      </c>
      <c r="F15" s="338">
        <v>20</v>
      </c>
      <c r="G15" s="355">
        <v>1212518</v>
      </c>
      <c r="H15" s="294">
        <v>0.625</v>
      </c>
      <c r="I15" s="341">
        <v>0.62940701655121223</v>
      </c>
    </row>
    <row r="16" spans="1:9" s="309" customFormat="1" x14ac:dyDescent="0.3">
      <c r="A16" s="310" t="s">
        <v>157</v>
      </c>
      <c r="B16" s="337">
        <v>37</v>
      </c>
      <c r="C16" s="338">
        <v>167</v>
      </c>
      <c r="D16" s="339">
        <v>9127966</v>
      </c>
      <c r="E16" s="338">
        <v>18</v>
      </c>
      <c r="F16" s="338">
        <v>99</v>
      </c>
      <c r="G16" s="355">
        <v>4166287</v>
      </c>
      <c r="H16" s="294">
        <v>0.48648648648648651</v>
      </c>
      <c r="I16" s="341">
        <v>0.45643103841534904</v>
      </c>
    </row>
    <row r="17" spans="1:9" s="309" customFormat="1" x14ac:dyDescent="0.3">
      <c r="A17" s="310" t="s">
        <v>158</v>
      </c>
      <c r="B17" s="337">
        <v>42</v>
      </c>
      <c r="C17" s="338">
        <v>133</v>
      </c>
      <c r="D17" s="339">
        <v>8370945</v>
      </c>
      <c r="E17" s="338">
        <v>18</v>
      </c>
      <c r="F17" s="338">
        <v>77</v>
      </c>
      <c r="G17" s="355">
        <v>3444226</v>
      </c>
      <c r="H17" s="294">
        <v>0.42857142857142855</v>
      </c>
      <c r="I17" s="341">
        <v>0.41145008120349613</v>
      </c>
    </row>
    <row r="18" spans="1:9" s="309" customFormat="1" x14ac:dyDescent="0.3">
      <c r="A18" s="310" t="s">
        <v>159</v>
      </c>
      <c r="B18" s="337">
        <v>20</v>
      </c>
      <c r="C18" s="338">
        <v>56</v>
      </c>
      <c r="D18" s="339">
        <v>3067442</v>
      </c>
      <c r="E18" s="338">
        <v>7</v>
      </c>
      <c r="F18" s="338">
        <v>23</v>
      </c>
      <c r="G18" s="355">
        <v>1068126</v>
      </c>
      <c r="H18" s="294">
        <v>0.35</v>
      </c>
      <c r="I18" s="341">
        <v>0.34821391895918491</v>
      </c>
    </row>
    <row r="19" spans="1:9" s="309" customFormat="1" x14ac:dyDescent="0.3">
      <c r="A19" s="310" t="s">
        <v>139</v>
      </c>
      <c r="B19" s="337">
        <v>98</v>
      </c>
      <c r="C19" s="338">
        <v>396</v>
      </c>
      <c r="D19" s="339">
        <v>21239336</v>
      </c>
      <c r="E19" s="338">
        <v>44</v>
      </c>
      <c r="F19" s="338">
        <v>189</v>
      </c>
      <c r="G19" s="355">
        <v>8116746</v>
      </c>
      <c r="H19" s="294">
        <v>0.44897959183673469</v>
      </c>
      <c r="I19" s="341">
        <v>0.38215629716484545</v>
      </c>
    </row>
    <row r="20" spans="1:9" s="309" customFormat="1" x14ac:dyDescent="0.3">
      <c r="A20" s="310" t="s">
        <v>160</v>
      </c>
      <c r="B20" s="337">
        <v>6</v>
      </c>
      <c r="C20" s="338">
        <v>45</v>
      </c>
      <c r="D20" s="339">
        <v>1785417</v>
      </c>
      <c r="E20" s="338">
        <v>2</v>
      </c>
      <c r="F20" s="338">
        <v>17</v>
      </c>
      <c r="G20" s="355">
        <v>632435</v>
      </c>
      <c r="H20" s="294">
        <v>0.33333333333333331</v>
      </c>
      <c r="I20" s="341">
        <v>0.3542225709736157</v>
      </c>
    </row>
    <row r="21" spans="1:9" s="309" customFormat="1" x14ac:dyDescent="0.3">
      <c r="A21" s="310" t="s">
        <v>161</v>
      </c>
      <c r="B21" s="337">
        <v>25</v>
      </c>
      <c r="C21" s="338">
        <v>107</v>
      </c>
      <c r="D21" s="339">
        <v>5075086</v>
      </c>
      <c r="E21" s="338">
        <v>11</v>
      </c>
      <c r="F21" s="338">
        <v>33</v>
      </c>
      <c r="G21" s="355">
        <v>1673400</v>
      </c>
      <c r="H21" s="294">
        <v>0.44</v>
      </c>
      <c r="I21" s="341">
        <v>0.32972840263199482</v>
      </c>
    </row>
    <row r="22" spans="1:9" s="309" customFormat="1" x14ac:dyDescent="0.3">
      <c r="A22" s="310" t="s">
        <v>162</v>
      </c>
      <c r="B22" s="337">
        <v>6</v>
      </c>
      <c r="C22" s="338">
        <v>23</v>
      </c>
      <c r="D22" s="339">
        <v>1111832</v>
      </c>
      <c r="E22" s="338">
        <v>3</v>
      </c>
      <c r="F22" s="338">
        <v>15</v>
      </c>
      <c r="G22" s="355">
        <v>478493</v>
      </c>
      <c r="H22" s="294">
        <v>0.5</v>
      </c>
      <c r="I22" s="341">
        <v>0.43036447952568374</v>
      </c>
    </row>
    <row r="23" spans="1:9" s="309" customFormat="1" x14ac:dyDescent="0.3">
      <c r="A23" s="310" t="s">
        <v>163</v>
      </c>
      <c r="B23" s="337">
        <v>54</v>
      </c>
      <c r="C23" s="338">
        <v>194</v>
      </c>
      <c r="D23" s="339">
        <v>12859331</v>
      </c>
      <c r="E23" s="338">
        <v>26</v>
      </c>
      <c r="F23" s="338">
        <v>72</v>
      </c>
      <c r="G23" s="355">
        <v>4280672</v>
      </c>
      <c r="H23" s="294">
        <v>0.48148148148148145</v>
      </c>
      <c r="I23" s="341">
        <v>0.33288450231197875</v>
      </c>
    </row>
    <row r="24" spans="1:9" s="309" customFormat="1" x14ac:dyDescent="0.3">
      <c r="A24" s="310" t="s">
        <v>164</v>
      </c>
      <c r="B24" s="337">
        <v>30</v>
      </c>
      <c r="C24" s="338">
        <v>75</v>
      </c>
      <c r="D24" s="339">
        <v>4898176</v>
      </c>
      <c r="E24" s="338">
        <v>16</v>
      </c>
      <c r="F24" s="338">
        <v>36</v>
      </c>
      <c r="G24" s="355">
        <v>1813761</v>
      </c>
      <c r="H24" s="294">
        <v>0.53333333333333333</v>
      </c>
      <c r="I24" s="341">
        <v>0.37029314585674339</v>
      </c>
    </row>
    <row r="25" spans="1:9" s="309" customFormat="1" x14ac:dyDescent="0.3">
      <c r="A25" s="310" t="s">
        <v>165</v>
      </c>
      <c r="B25" s="337">
        <v>21</v>
      </c>
      <c r="C25" s="338">
        <v>80</v>
      </c>
      <c r="D25" s="339">
        <v>4157068</v>
      </c>
      <c r="E25" s="338">
        <v>13</v>
      </c>
      <c r="F25" s="338">
        <v>49</v>
      </c>
      <c r="G25" s="355">
        <v>2522347</v>
      </c>
      <c r="H25" s="294">
        <v>0.61904761904761907</v>
      </c>
      <c r="I25" s="341">
        <v>0.6067610633263637</v>
      </c>
    </row>
    <row r="26" spans="1:9" s="309" customFormat="1" x14ac:dyDescent="0.3">
      <c r="A26" s="310" t="s">
        <v>166</v>
      </c>
      <c r="B26" s="337">
        <v>34</v>
      </c>
      <c r="C26" s="338">
        <v>76</v>
      </c>
      <c r="D26" s="339">
        <v>4674256</v>
      </c>
      <c r="E26" s="338">
        <v>14</v>
      </c>
      <c r="F26" s="338">
        <v>31</v>
      </c>
      <c r="G26" s="355">
        <v>1541501</v>
      </c>
      <c r="H26" s="294">
        <v>0.41176470588235292</v>
      </c>
      <c r="I26" s="341">
        <v>0.32978531770617614</v>
      </c>
    </row>
    <row r="27" spans="1:9" s="309" customFormat="1" x14ac:dyDescent="0.3">
      <c r="A27" s="310" t="s">
        <v>167</v>
      </c>
      <c r="B27" s="337">
        <v>31</v>
      </c>
      <c r="C27" s="338">
        <v>91</v>
      </c>
      <c r="D27" s="339">
        <v>5483879</v>
      </c>
      <c r="E27" s="338">
        <v>16</v>
      </c>
      <c r="F27" s="338">
        <v>54</v>
      </c>
      <c r="G27" s="355">
        <v>2559452</v>
      </c>
      <c r="H27" s="294">
        <v>0.5161290322580645</v>
      </c>
      <c r="I27" s="341">
        <v>0.46672291638819896</v>
      </c>
    </row>
    <row r="28" spans="1:9" s="309" customFormat="1" x14ac:dyDescent="0.3">
      <c r="A28" s="310" t="s">
        <v>168</v>
      </c>
      <c r="B28" s="337">
        <v>22</v>
      </c>
      <c r="C28" s="338">
        <v>71</v>
      </c>
      <c r="D28" s="339">
        <v>5522698</v>
      </c>
      <c r="E28" s="338">
        <v>9</v>
      </c>
      <c r="F28" s="338">
        <v>33</v>
      </c>
      <c r="G28" s="355">
        <v>2216442</v>
      </c>
      <c r="H28" s="294">
        <v>0.40909090909090912</v>
      </c>
      <c r="I28" s="341">
        <v>0.40133318895945425</v>
      </c>
    </row>
    <row r="29" spans="1:9" s="309" customFormat="1" x14ac:dyDescent="0.3">
      <c r="A29" s="310" t="s">
        <v>169</v>
      </c>
      <c r="B29" s="337">
        <v>10</v>
      </c>
      <c r="C29" s="338">
        <v>27</v>
      </c>
      <c r="D29" s="339">
        <v>1350715</v>
      </c>
      <c r="E29" s="338">
        <v>1</v>
      </c>
      <c r="F29" s="338">
        <v>1</v>
      </c>
      <c r="G29" s="355">
        <v>85158</v>
      </c>
      <c r="H29" s="294">
        <v>0.1</v>
      </c>
      <c r="I29" s="341">
        <v>6.3046608648012342E-2</v>
      </c>
    </row>
    <row r="30" spans="1:9" s="309" customFormat="1" x14ac:dyDescent="0.3">
      <c r="A30" s="310" t="s">
        <v>170</v>
      </c>
      <c r="B30" s="337">
        <v>18</v>
      </c>
      <c r="C30" s="338">
        <v>92</v>
      </c>
      <c r="D30" s="339">
        <v>3335019</v>
      </c>
      <c r="E30" s="338">
        <v>2</v>
      </c>
      <c r="F30" s="338">
        <v>11</v>
      </c>
      <c r="G30" s="355">
        <v>160759</v>
      </c>
      <c r="H30" s="294">
        <v>0.1111111111111111</v>
      </c>
      <c r="I30" s="341">
        <v>4.8203323579265968E-2</v>
      </c>
    </row>
    <row r="31" spans="1:9" s="309" customFormat="1" x14ac:dyDescent="0.3">
      <c r="A31" s="310" t="s">
        <v>171</v>
      </c>
      <c r="B31" s="337">
        <v>6</v>
      </c>
      <c r="C31" s="338">
        <v>41</v>
      </c>
      <c r="D31" s="339">
        <v>1466626</v>
      </c>
      <c r="E31" s="338">
        <v>2</v>
      </c>
      <c r="F31" s="338">
        <v>21</v>
      </c>
      <c r="G31" s="355">
        <v>576281</v>
      </c>
      <c r="H31" s="294">
        <v>0.33333333333333331</v>
      </c>
      <c r="I31" s="341">
        <v>0.3929297585069404</v>
      </c>
    </row>
    <row r="32" spans="1:9" s="309" customFormat="1" x14ac:dyDescent="0.3">
      <c r="A32" s="310" t="s">
        <v>172</v>
      </c>
      <c r="B32" s="337">
        <v>20</v>
      </c>
      <c r="C32" s="338">
        <v>82</v>
      </c>
      <c r="D32" s="339">
        <v>4171745</v>
      </c>
      <c r="E32" s="338">
        <v>8</v>
      </c>
      <c r="F32" s="338">
        <v>30</v>
      </c>
      <c r="G32" s="355">
        <v>1522169</v>
      </c>
      <c r="H32" s="294">
        <v>0.4</v>
      </c>
      <c r="I32" s="341">
        <v>0.36487584931485506</v>
      </c>
    </row>
    <row r="33" spans="1:9" s="309" customFormat="1" x14ac:dyDescent="0.3">
      <c r="A33" s="310" t="s">
        <v>173</v>
      </c>
      <c r="B33" s="337">
        <v>22</v>
      </c>
      <c r="C33" s="338">
        <v>104</v>
      </c>
      <c r="D33" s="339">
        <v>6674355</v>
      </c>
      <c r="E33" s="338">
        <v>11</v>
      </c>
      <c r="F33" s="338">
        <v>61</v>
      </c>
      <c r="G33" s="355">
        <v>2951511</v>
      </c>
      <c r="H33" s="294">
        <v>0.5</v>
      </c>
      <c r="I33" s="341">
        <v>0.44221666363266565</v>
      </c>
    </row>
    <row r="34" spans="1:9" s="309" customFormat="1" x14ac:dyDescent="0.3">
      <c r="A34" s="310" t="s">
        <v>174</v>
      </c>
      <c r="B34" s="337">
        <v>25</v>
      </c>
      <c r="C34" s="338">
        <v>124</v>
      </c>
      <c r="D34" s="339">
        <v>6256565</v>
      </c>
      <c r="E34" s="338">
        <v>14</v>
      </c>
      <c r="F34" s="338">
        <v>74</v>
      </c>
      <c r="G34" s="355">
        <v>3409126</v>
      </c>
      <c r="H34" s="294">
        <v>0.56000000000000005</v>
      </c>
      <c r="I34" s="341">
        <v>0.54488780984453933</v>
      </c>
    </row>
    <row r="35" spans="1:9" s="309" customFormat="1" x14ac:dyDescent="0.3">
      <c r="A35" s="310" t="s">
        <v>195</v>
      </c>
      <c r="B35" s="337">
        <v>19</v>
      </c>
      <c r="C35" s="338">
        <v>53</v>
      </c>
      <c r="D35" s="339">
        <v>3090273</v>
      </c>
      <c r="E35" s="338">
        <v>7</v>
      </c>
      <c r="F35" s="338">
        <v>15</v>
      </c>
      <c r="G35" s="355">
        <v>825965</v>
      </c>
      <c r="H35" s="294">
        <v>0.36842105263157893</v>
      </c>
      <c r="I35" s="341">
        <v>0.267278975029067</v>
      </c>
    </row>
    <row r="36" spans="1:9" s="309" customFormat="1" x14ac:dyDescent="0.3">
      <c r="A36" s="310" t="s">
        <v>175</v>
      </c>
      <c r="B36" s="337">
        <v>11</v>
      </c>
      <c r="C36" s="338">
        <v>32</v>
      </c>
      <c r="D36" s="339">
        <v>2407335</v>
      </c>
      <c r="E36" s="338">
        <v>7</v>
      </c>
      <c r="F36" s="338">
        <v>21</v>
      </c>
      <c r="G36" s="355">
        <v>1425055</v>
      </c>
      <c r="H36" s="294">
        <v>0.63636363636363635</v>
      </c>
      <c r="I36" s="341">
        <v>0.59196372752442017</v>
      </c>
    </row>
    <row r="37" spans="1:9" s="309" customFormat="1" x14ac:dyDescent="0.3">
      <c r="A37" s="310" t="s">
        <v>176</v>
      </c>
      <c r="B37" s="337">
        <v>48</v>
      </c>
      <c r="C37" s="338">
        <v>169</v>
      </c>
      <c r="D37" s="339">
        <v>9032962</v>
      </c>
      <c r="E37" s="338">
        <v>20</v>
      </c>
      <c r="F37" s="338">
        <v>79</v>
      </c>
      <c r="G37" s="355">
        <v>3314241</v>
      </c>
      <c r="H37" s="294">
        <v>0.41666666666666669</v>
      </c>
      <c r="I37" s="341">
        <v>0.36690522997882641</v>
      </c>
    </row>
    <row r="38" spans="1:9" s="309" customFormat="1" x14ac:dyDescent="0.3">
      <c r="A38" s="310" t="s">
        <v>177</v>
      </c>
      <c r="B38" s="337">
        <v>14</v>
      </c>
      <c r="C38" s="338">
        <v>47</v>
      </c>
      <c r="D38" s="339">
        <v>3058026</v>
      </c>
      <c r="E38" s="338">
        <v>7</v>
      </c>
      <c r="F38" s="338">
        <v>27</v>
      </c>
      <c r="G38" s="355">
        <v>1281703</v>
      </c>
      <c r="H38" s="294">
        <v>0.5</v>
      </c>
      <c r="I38" s="341">
        <v>0.41912756791472672</v>
      </c>
    </row>
    <row r="39" spans="1:9" s="309" customFormat="1" x14ac:dyDescent="0.3">
      <c r="A39" s="310" t="s">
        <v>178</v>
      </c>
      <c r="B39" s="337">
        <v>7</v>
      </c>
      <c r="C39" s="338">
        <v>23</v>
      </c>
      <c r="D39" s="339">
        <v>2095720</v>
      </c>
      <c r="E39" s="338">
        <v>3</v>
      </c>
      <c r="F39" s="338">
        <v>9</v>
      </c>
      <c r="G39" s="355">
        <v>949597</v>
      </c>
      <c r="H39" s="294">
        <v>0.42857142857142855</v>
      </c>
      <c r="I39" s="341">
        <v>0.45311253411715308</v>
      </c>
    </row>
    <row r="40" spans="1:9" s="309" customFormat="1" x14ac:dyDescent="0.3">
      <c r="A40" s="310" t="s">
        <v>179</v>
      </c>
      <c r="B40" s="337">
        <v>83</v>
      </c>
      <c r="C40" s="338">
        <v>235</v>
      </c>
      <c r="D40" s="339">
        <v>13297185</v>
      </c>
      <c r="E40" s="338">
        <v>39</v>
      </c>
      <c r="F40" s="338">
        <v>101</v>
      </c>
      <c r="G40" s="355">
        <v>5448272</v>
      </c>
      <c r="H40" s="294">
        <v>0.46987951807228917</v>
      </c>
      <c r="I40" s="341">
        <v>0.40973123258795002</v>
      </c>
    </row>
    <row r="41" spans="1:9" s="309" customFormat="1" x14ac:dyDescent="0.3">
      <c r="A41" s="310" t="s">
        <v>180</v>
      </c>
      <c r="B41" s="337">
        <v>16</v>
      </c>
      <c r="C41" s="338">
        <v>80</v>
      </c>
      <c r="D41" s="339">
        <v>2922451</v>
      </c>
      <c r="E41" s="338">
        <v>9</v>
      </c>
      <c r="F41" s="338">
        <v>45</v>
      </c>
      <c r="G41" s="355">
        <v>1473844</v>
      </c>
      <c r="H41" s="294">
        <v>0.5625</v>
      </c>
      <c r="I41" s="341">
        <v>0.50431777983617176</v>
      </c>
    </row>
    <row r="42" spans="1:9" s="309" customFormat="1" x14ac:dyDescent="0.3">
      <c r="A42" s="310" t="s">
        <v>181</v>
      </c>
      <c r="B42" s="337">
        <v>20</v>
      </c>
      <c r="C42" s="338">
        <v>48</v>
      </c>
      <c r="D42" s="339">
        <v>3569582</v>
      </c>
      <c r="E42" s="338">
        <v>9</v>
      </c>
      <c r="F42" s="338">
        <v>16</v>
      </c>
      <c r="G42" s="355">
        <v>1247180</v>
      </c>
      <c r="H42" s="294">
        <v>0.45</v>
      </c>
      <c r="I42" s="341">
        <v>0.34939104914805152</v>
      </c>
    </row>
    <row r="43" spans="1:9" s="309" customFormat="1" x14ac:dyDescent="0.3">
      <c r="A43" s="310" t="s">
        <v>288</v>
      </c>
      <c r="B43" s="337">
        <v>1</v>
      </c>
      <c r="C43" s="338">
        <v>4</v>
      </c>
      <c r="D43" s="339">
        <v>397169</v>
      </c>
      <c r="E43" s="338">
        <v>1</v>
      </c>
      <c r="F43" s="338">
        <v>4</v>
      </c>
      <c r="G43" s="355">
        <v>397169</v>
      </c>
      <c r="H43" s="294">
        <v>1</v>
      </c>
      <c r="I43" s="341">
        <v>1</v>
      </c>
    </row>
    <row r="44" spans="1:9" s="309" customFormat="1" x14ac:dyDescent="0.3">
      <c r="A44" s="310" t="s">
        <v>182</v>
      </c>
      <c r="B44" s="337">
        <v>4</v>
      </c>
      <c r="C44" s="338">
        <v>20</v>
      </c>
      <c r="D44" s="339">
        <v>965442</v>
      </c>
      <c r="E44" s="338">
        <v>0</v>
      </c>
      <c r="F44" s="338">
        <v>0</v>
      </c>
      <c r="G44" s="355">
        <v>0</v>
      </c>
      <c r="H44" s="294">
        <v>0</v>
      </c>
      <c r="I44" s="341">
        <v>0</v>
      </c>
    </row>
    <row r="45" spans="1:9" s="309" customFormat="1" x14ac:dyDescent="0.3">
      <c r="A45" s="310" t="s">
        <v>183</v>
      </c>
      <c r="B45" s="337">
        <v>46</v>
      </c>
      <c r="C45" s="338">
        <v>146</v>
      </c>
      <c r="D45" s="339">
        <v>9140875</v>
      </c>
      <c r="E45" s="338">
        <v>23</v>
      </c>
      <c r="F45" s="338">
        <v>90</v>
      </c>
      <c r="G45" s="355">
        <v>4022989</v>
      </c>
      <c r="H45" s="294">
        <v>0.5</v>
      </c>
      <c r="I45" s="341">
        <v>0.44010983631216927</v>
      </c>
    </row>
    <row r="46" spans="1:9" s="309" customFormat="1" x14ac:dyDescent="0.3">
      <c r="A46" s="310" t="s">
        <v>184</v>
      </c>
      <c r="B46" s="337">
        <v>15</v>
      </c>
      <c r="C46" s="338">
        <v>95</v>
      </c>
      <c r="D46" s="339">
        <v>3669889</v>
      </c>
      <c r="E46" s="338">
        <v>13</v>
      </c>
      <c r="F46" s="338">
        <v>67</v>
      </c>
      <c r="G46" s="355">
        <v>2587724</v>
      </c>
      <c r="H46" s="294">
        <v>0.8666666666666667</v>
      </c>
      <c r="I46" s="341">
        <v>0.70512323397247167</v>
      </c>
    </row>
    <row r="47" spans="1:9" s="309" customFormat="1" x14ac:dyDescent="0.3">
      <c r="A47" s="310" t="s">
        <v>185</v>
      </c>
      <c r="B47" s="337">
        <v>25</v>
      </c>
      <c r="C47" s="338">
        <v>119</v>
      </c>
      <c r="D47" s="339">
        <v>6064045</v>
      </c>
      <c r="E47" s="338">
        <v>6</v>
      </c>
      <c r="F47" s="338">
        <v>29</v>
      </c>
      <c r="G47" s="355">
        <v>916873</v>
      </c>
      <c r="H47" s="294">
        <v>0.24</v>
      </c>
      <c r="I47" s="341">
        <v>0.1511982513322378</v>
      </c>
    </row>
    <row r="48" spans="1:9" s="309" customFormat="1" x14ac:dyDescent="0.3">
      <c r="A48" s="310" t="s">
        <v>186</v>
      </c>
      <c r="B48" s="337">
        <v>3</v>
      </c>
      <c r="C48" s="338">
        <v>9</v>
      </c>
      <c r="D48" s="339">
        <v>438806</v>
      </c>
      <c r="E48" s="338">
        <v>2</v>
      </c>
      <c r="F48" s="338">
        <v>3</v>
      </c>
      <c r="G48" s="355">
        <v>186239</v>
      </c>
      <c r="H48" s="294">
        <v>0.66666666666666663</v>
      </c>
      <c r="I48" s="341">
        <v>0.42442218201209647</v>
      </c>
    </row>
    <row r="49" spans="1:9" s="309" customFormat="1" x14ac:dyDescent="0.3">
      <c r="A49" s="310" t="s">
        <v>187</v>
      </c>
      <c r="B49" s="337">
        <v>2</v>
      </c>
      <c r="C49" s="338">
        <v>2</v>
      </c>
      <c r="D49" s="339">
        <v>223048</v>
      </c>
      <c r="E49" s="338">
        <v>2</v>
      </c>
      <c r="F49" s="338">
        <v>2</v>
      </c>
      <c r="G49" s="355">
        <v>223048</v>
      </c>
      <c r="H49" s="294">
        <v>1</v>
      </c>
      <c r="I49" s="341">
        <v>1</v>
      </c>
    </row>
    <row r="50" spans="1:9" s="309" customFormat="1" x14ac:dyDescent="0.3">
      <c r="A50" s="310" t="s">
        <v>188</v>
      </c>
      <c r="B50" s="337">
        <v>12</v>
      </c>
      <c r="C50" s="338">
        <v>25</v>
      </c>
      <c r="D50" s="339">
        <v>1843705</v>
      </c>
      <c r="E50" s="338">
        <v>3</v>
      </c>
      <c r="F50" s="338">
        <v>5</v>
      </c>
      <c r="G50" s="355">
        <v>481002</v>
      </c>
      <c r="H50" s="294">
        <v>0.25</v>
      </c>
      <c r="I50" s="341">
        <v>0.26088880813362225</v>
      </c>
    </row>
    <row r="51" spans="1:9" s="309" customFormat="1" x14ac:dyDescent="0.3">
      <c r="A51" s="310" t="s">
        <v>189</v>
      </c>
      <c r="B51" s="337">
        <v>52</v>
      </c>
      <c r="C51" s="338">
        <v>218</v>
      </c>
      <c r="D51" s="339">
        <v>11888836</v>
      </c>
      <c r="E51" s="338">
        <v>17</v>
      </c>
      <c r="F51" s="338">
        <v>50</v>
      </c>
      <c r="G51" s="355">
        <v>2963251</v>
      </c>
      <c r="H51" s="294">
        <v>0.32692307692307693</v>
      </c>
      <c r="I51" s="341">
        <v>0.24924652001255632</v>
      </c>
    </row>
    <row r="52" spans="1:9" s="309" customFormat="1" x14ac:dyDescent="0.3">
      <c r="A52" s="310" t="s">
        <v>190</v>
      </c>
      <c r="B52" s="337">
        <v>12</v>
      </c>
      <c r="C52" s="338">
        <v>59</v>
      </c>
      <c r="D52" s="339">
        <v>3273610</v>
      </c>
      <c r="E52" s="338">
        <v>3</v>
      </c>
      <c r="F52" s="338">
        <v>12</v>
      </c>
      <c r="G52" s="355">
        <v>645660</v>
      </c>
      <c r="H52" s="294">
        <v>0.25</v>
      </c>
      <c r="I52" s="341">
        <v>0.19723180220001771</v>
      </c>
    </row>
    <row r="53" spans="1:9" s="309" customFormat="1" x14ac:dyDescent="0.3">
      <c r="A53" s="310" t="s">
        <v>191</v>
      </c>
      <c r="B53" s="337">
        <v>19</v>
      </c>
      <c r="C53" s="338">
        <v>71</v>
      </c>
      <c r="D53" s="339">
        <v>3969135</v>
      </c>
      <c r="E53" s="338">
        <v>10</v>
      </c>
      <c r="F53" s="338">
        <v>33</v>
      </c>
      <c r="G53" s="355">
        <v>1827216</v>
      </c>
      <c r="H53" s="294">
        <v>0.52631578947368418</v>
      </c>
      <c r="I53" s="341">
        <v>0.46035622371121165</v>
      </c>
    </row>
    <row r="54" spans="1:9" s="309" customFormat="1" x14ac:dyDescent="0.3">
      <c r="A54" s="310" t="s">
        <v>192</v>
      </c>
      <c r="B54" s="337">
        <v>17</v>
      </c>
      <c r="C54" s="338">
        <v>46</v>
      </c>
      <c r="D54" s="339">
        <v>2533630</v>
      </c>
      <c r="E54" s="338">
        <v>5</v>
      </c>
      <c r="F54" s="338">
        <v>18</v>
      </c>
      <c r="G54" s="355">
        <v>742598</v>
      </c>
      <c r="H54" s="294">
        <v>0.29411764705882354</v>
      </c>
      <c r="I54" s="341">
        <v>0.29309646633486341</v>
      </c>
    </row>
    <row r="55" spans="1:9" s="309" customFormat="1" x14ac:dyDescent="0.3">
      <c r="A55" s="310" t="s">
        <v>193</v>
      </c>
      <c r="B55" s="337">
        <v>15</v>
      </c>
      <c r="C55" s="338">
        <v>88</v>
      </c>
      <c r="D55" s="339">
        <v>4044750</v>
      </c>
      <c r="E55" s="338">
        <v>5</v>
      </c>
      <c r="F55" s="338">
        <v>31</v>
      </c>
      <c r="G55" s="355">
        <v>1331150</v>
      </c>
      <c r="H55" s="294">
        <v>0.33333333333333331</v>
      </c>
      <c r="I55" s="341">
        <v>0.32910563075591814</v>
      </c>
    </row>
    <row r="56" spans="1:9" s="309" customFormat="1" x14ac:dyDescent="0.3">
      <c r="A56" s="310" t="s">
        <v>194</v>
      </c>
      <c r="B56" s="337">
        <v>24</v>
      </c>
      <c r="C56" s="338">
        <v>69</v>
      </c>
      <c r="D56" s="339">
        <v>4587824</v>
      </c>
      <c r="E56" s="338">
        <v>11</v>
      </c>
      <c r="F56" s="338">
        <v>34</v>
      </c>
      <c r="G56" s="355">
        <v>1978429</v>
      </c>
      <c r="H56" s="294">
        <v>0.45833333333333331</v>
      </c>
      <c r="I56" s="341">
        <v>0.43123472042519506</v>
      </c>
    </row>
    <row r="57" spans="1:9" s="309" customFormat="1" x14ac:dyDescent="0.3">
      <c r="A57" s="310"/>
      <c r="B57" s="337"/>
      <c r="C57" s="338"/>
      <c r="D57" s="339"/>
      <c r="E57" s="338"/>
      <c r="F57" s="338"/>
      <c r="G57" s="355"/>
      <c r="H57" s="294"/>
      <c r="I57" s="341"/>
    </row>
    <row r="58" spans="1:9" s="75" customFormat="1" x14ac:dyDescent="0.3">
      <c r="A58" s="311" t="s">
        <v>110</v>
      </c>
      <c r="B58" s="342">
        <v>1145</v>
      </c>
      <c r="C58" s="343">
        <v>4116</v>
      </c>
      <c r="D58" s="344">
        <v>233136322</v>
      </c>
      <c r="E58" s="343">
        <v>510</v>
      </c>
      <c r="F58" s="343">
        <v>1834</v>
      </c>
      <c r="G58" s="359">
        <v>89470021</v>
      </c>
      <c r="H58" s="346">
        <v>0.44541484716157204</v>
      </c>
      <c r="I58" s="347">
        <v>0.38376697475736965</v>
      </c>
    </row>
    <row r="59" spans="1:9" s="75" customFormat="1" x14ac:dyDescent="0.2">
      <c r="B59" s="92"/>
      <c r="C59" s="92"/>
      <c r="D59" s="93"/>
      <c r="E59" s="94"/>
      <c r="F59" s="94"/>
      <c r="G59" s="95"/>
      <c r="H59" s="96"/>
      <c r="I59" s="96"/>
    </row>
    <row r="60" spans="1:9" s="103" customFormat="1" x14ac:dyDescent="0.2">
      <c r="A60" s="75" t="s">
        <v>111</v>
      </c>
      <c r="B60" s="97"/>
      <c r="C60" s="97"/>
      <c r="D60" s="98"/>
      <c r="E60" s="99"/>
      <c r="F60" s="99"/>
      <c r="G60" s="100"/>
      <c r="H60" s="101"/>
      <c r="I60" s="102"/>
    </row>
    <row r="61" spans="1:9" s="44" customFormat="1" x14ac:dyDescent="0.2">
      <c r="A61" s="76" t="s">
        <v>112</v>
      </c>
      <c r="B61" s="92"/>
      <c r="C61" s="92"/>
      <c r="D61" s="52"/>
      <c r="E61" s="94"/>
      <c r="F61" s="94"/>
      <c r="G61" s="54"/>
      <c r="H61" s="104"/>
      <c r="I61" s="104"/>
    </row>
    <row r="62" spans="1:9" x14ac:dyDescent="0.2">
      <c r="A62" s="76"/>
      <c r="B62" s="105"/>
      <c r="C62" s="105"/>
      <c r="D62" s="106"/>
      <c r="E62" s="107"/>
      <c r="F62" s="107"/>
      <c r="G62" s="108"/>
      <c r="H62" s="109"/>
      <c r="I62" s="109"/>
    </row>
    <row r="63" spans="1:9" x14ac:dyDescent="0.2">
      <c r="A63" s="110"/>
      <c r="B63" s="97"/>
      <c r="C63" s="97"/>
      <c r="D63" s="98"/>
      <c r="E63" s="99"/>
      <c r="F63" s="99"/>
      <c r="G63" s="100"/>
      <c r="H63" s="101"/>
      <c r="I63" s="102"/>
    </row>
    <row r="64" spans="1:9" x14ac:dyDescent="0.2">
      <c r="A64" s="426" t="s">
        <v>113</v>
      </c>
      <c r="B64" s="427"/>
      <c r="C64" s="427"/>
      <c r="D64" s="427"/>
      <c r="E64" s="427"/>
      <c r="F64" s="427"/>
      <c r="G64" s="427"/>
      <c r="H64" s="427"/>
      <c r="I64" s="428"/>
    </row>
    <row r="65" spans="1:9" x14ac:dyDescent="0.2">
      <c r="A65" s="79"/>
      <c r="B65" s="83"/>
      <c r="C65" s="83"/>
      <c r="E65" s="85"/>
      <c r="F65" s="85"/>
      <c r="H65" s="87"/>
      <c r="I65" s="87"/>
    </row>
    <row r="66" spans="1:9" x14ac:dyDescent="0.2">
      <c r="A66" s="453" t="s">
        <v>153</v>
      </c>
      <c r="B66" s="442" t="s">
        <v>17</v>
      </c>
      <c r="C66" s="443"/>
      <c r="D66" s="444"/>
      <c r="E66" s="441" t="s">
        <v>18</v>
      </c>
      <c r="F66" s="441"/>
      <c r="G66" s="441"/>
      <c r="H66" s="449" t="s">
        <v>19</v>
      </c>
      <c r="I66" s="451" t="s">
        <v>20</v>
      </c>
    </row>
    <row r="67" spans="1:9" ht="33" x14ac:dyDescent="0.2">
      <c r="A67" s="454"/>
      <c r="B67" s="66" t="s">
        <v>21</v>
      </c>
      <c r="C67" s="67" t="s">
        <v>22</v>
      </c>
      <c r="D67" s="27" t="s">
        <v>23</v>
      </c>
      <c r="E67" s="68" t="s">
        <v>21</v>
      </c>
      <c r="F67" s="68" t="s">
        <v>22</v>
      </c>
      <c r="G67" s="12" t="s">
        <v>23</v>
      </c>
      <c r="H67" s="450"/>
      <c r="I67" s="452"/>
    </row>
    <row r="68" spans="1:9" x14ac:dyDescent="0.2">
      <c r="A68" s="455"/>
      <c r="B68" s="70" t="s">
        <v>24</v>
      </c>
      <c r="C68" s="71" t="s">
        <v>24</v>
      </c>
      <c r="D68" s="30" t="s">
        <v>25</v>
      </c>
      <c r="E68" s="72" t="s">
        <v>24</v>
      </c>
      <c r="F68" s="72" t="s">
        <v>24</v>
      </c>
      <c r="G68" s="14" t="s">
        <v>25</v>
      </c>
      <c r="H68" s="89" t="s">
        <v>26</v>
      </c>
      <c r="I68" s="90" t="s">
        <v>26</v>
      </c>
    </row>
    <row r="69" spans="1:9" s="309" customFormat="1" x14ac:dyDescent="0.3">
      <c r="A69" s="310" t="s">
        <v>154</v>
      </c>
      <c r="B69" s="316">
        <v>1</v>
      </c>
      <c r="C69" s="317">
        <v>3</v>
      </c>
      <c r="D69" s="401">
        <v>98824</v>
      </c>
      <c r="E69" s="315">
        <v>1</v>
      </c>
      <c r="F69" s="315">
        <v>3</v>
      </c>
      <c r="G69" s="396">
        <v>98824</v>
      </c>
      <c r="H69" s="320">
        <v>1</v>
      </c>
      <c r="I69" s="321">
        <v>1</v>
      </c>
    </row>
    <row r="70" spans="1:9" s="309" customFormat="1" x14ac:dyDescent="0.3">
      <c r="A70" s="310" t="s">
        <v>155</v>
      </c>
      <c r="B70" s="314">
        <v>55</v>
      </c>
      <c r="C70" s="315">
        <v>106</v>
      </c>
      <c r="D70" s="395">
        <v>4651284</v>
      </c>
      <c r="E70" s="315">
        <v>31</v>
      </c>
      <c r="F70" s="315">
        <v>60</v>
      </c>
      <c r="G70" s="396">
        <v>2564254</v>
      </c>
      <c r="H70" s="322">
        <v>0.5636363636363636</v>
      </c>
      <c r="I70" s="318">
        <v>0.55130024311566439</v>
      </c>
    </row>
    <row r="71" spans="1:9" s="309" customFormat="1" x14ac:dyDescent="0.3">
      <c r="A71" s="310" t="s">
        <v>289</v>
      </c>
      <c r="B71" s="314">
        <v>1</v>
      </c>
      <c r="C71" s="315">
        <v>1</v>
      </c>
      <c r="D71" s="395">
        <v>40000</v>
      </c>
      <c r="E71" s="315">
        <v>0</v>
      </c>
      <c r="F71" s="315">
        <v>0</v>
      </c>
      <c r="G71" s="396">
        <v>0</v>
      </c>
      <c r="H71" s="322">
        <v>0</v>
      </c>
      <c r="I71" s="318">
        <v>0</v>
      </c>
    </row>
    <row r="72" spans="1:9" s="309" customFormat="1" x14ac:dyDescent="0.3">
      <c r="A72" s="310" t="s">
        <v>156</v>
      </c>
      <c r="B72" s="314">
        <v>1</v>
      </c>
      <c r="C72" s="315">
        <v>1</v>
      </c>
      <c r="D72" s="395">
        <v>76286</v>
      </c>
      <c r="E72" s="315">
        <v>1</v>
      </c>
      <c r="F72" s="315">
        <v>1</v>
      </c>
      <c r="G72" s="396">
        <v>64843</v>
      </c>
      <c r="H72" s="322">
        <v>1</v>
      </c>
      <c r="I72" s="318">
        <v>0.84999868914348631</v>
      </c>
    </row>
    <row r="73" spans="1:9" s="309" customFormat="1" x14ac:dyDescent="0.3">
      <c r="A73" s="310" t="s">
        <v>157</v>
      </c>
      <c r="B73" s="314">
        <v>8</v>
      </c>
      <c r="C73" s="315">
        <v>23</v>
      </c>
      <c r="D73" s="395">
        <v>709951</v>
      </c>
      <c r="E73" s="315">
        <v>3</v>
      </c>
      <c r="F73" s="315">
        <v>12</v>
      </c>
      <c r="G73" s="396">
        <v>258166</v>
      </c>
      <c r="H73" s="322">
        <v>0.375</v>
      </c>
      <c r="I73" s="318">
        <v>0.36363918073219137</v>
      </c>
    </row>
    <row r="74" spans="1:9" s="309" customFormat="1" x14ac:dyDescent="0.3">
      <c r="A74" s="310" t="s">
        <v>158</v>
      </c>
      <c r="B74" s="314">
        <v>17</v>
      </c>
      <c r="C74" s="315">
        <v>45</v>
      </c>
      <c r="D74" s="395">
        <v>1477029</v>
      </c>
      <c r="E74" s="315">
        <v>8</v>
      </c>
      <c r="F74" s="315">
        <v>28</v>
      </c>
      <c r="G74" s="396">
        <v>645327</v>
      </c>
      <c r="H74" s="322">
        <v>0.47058823529411764</v>
      </c>
      <c r="I74" s="318">
        <v>0.43690882169544404</v>
      </c>
    </row>
    <row r="75" spans="1:9" s="309" customFormat="1" x14ac:dyDescent="0.3">
      <c r="A75" s="310" t="s">
        <v>159</v>
      </c>
      <c r="B75" s="314">
        <v>10</v>
      </c>
      <c r="C75" s="315">
        <v>19</v>
      </c>
      <c r="D75" s="395">
        <v>858244</v>
      </c>
      <c r="E75" s="315">
        <v>2</v>
      </c>
      <c r="F75" s="315">
        <v>4</v>
      </c>
      <c r="G75" s="396">
        <v>136698</v>
      </c>
      <c r="H75" s="322">
        <v>0.2</v>
      </c>
      <c r="I75" s="318">
        <v>0.15927638294004967</v>
      </c>
    </row>
    <row r="76" spans="1:9" s="309" customFormat="1" x14ac:dyDescent="0.3">
      <c r="A76" s="310" t="s">
        <v>139</v>
      </c>
      <c r="B76" s="314">
        <v>30</v>
      </c>
      <c r="C76" s="315">
        <v>93</v>
      </c>
      <c r="D76" s="395">
        <v>2616570</v>
      </c>
      <c r="E76" s="315">
        <v>16</v>
      </c>
      <c r="F76" s="315">
        <v>55</v>
      </c>
      <c r="G76" s="396">
        <v>1410464</v>
      </c>
      <c r="H76" s="322">
        <v>0.53333333333333333</v>
      </c>
      <c r="I76" s="318">
        <v>0.53905074200193381</v>
      </c>
    </row>
    <row r="77" spans="1:9" s="309" customFormat="1" x14ac:dyDescent="0.3">
      <c r="A77" s="310" t="s">
        <v>161</v>
      </c>
      <c r="B77" s="314">
        <v>9</v>
      </c>
      <c r="C77" s="315">
        <v>24</v>
      </c>
      <c r="D77" s="395">
        <v>806893</v>
      </c>
      <c r="E77" s="315">
        <v>6</v>
      </c>
      <c r="F77" s="315">
        <v>11</v>
      </c>
      <c r="G77" s="396">
        <v>486830</v>
      </c>
      <c r="H77" s="322">
        <v>0.66666666666666663</v>
      </c>
      <c r="I77" s="318">
        <v>0.60333898050918766</v>
      </c>
    </row>
    <row r="78" spans="1:9" s="309" customFormat="1" x14ac:dyDescent="0.3">
      <c r="A78" s="310" t="s">
        <v>162</v>
      </c>
      <c r="B78" s="314">
        <v>4</v>
      </c>
      <c r="C78" s="315">
        <v>7</v>
      </c>
      <c r="D78" s="395">
        <v>332738</v>
      </c>
      <c r="E78" s="315">
        <v>2</v>
      </c>
      <c r="F78" s="315">
        <v>4</v>
      </c>
      <c r="G78" s="396">
        <v>140156</v>
      </c>
      <c r="H78" s="322">
        <v>0.5</v>
      </c>
      <c r="I78" s="318">
        <v>0.42122029945482631</v>
      </c>
    </row>
    <row r="79" spans="1:9" s="309" customFormat="1" x14ac:dyDescent="0.3">
      <c r="A79" s="310" t="s">
        <v>163</v>
      </c>
      <c r="B79" s="314">
        <v>14</v>
      </c>
      <c r="C79" s="315">
        <v>30</v>
      </c>
      <c r="D79" s="395">
        <v>1204603</v>
      </c>
      <c r="E79" s="315">
        <v>13</v>
      </c>
      <c r="F79" s="315">
        <v>25</v>
      </c>
      <c r="G79" s="396">
        <v>1073536</v>
      </c>
      <c r="H79" s="322">
        <v>0.9285714285714286</v>
      </c>
      <c r="I79" s="318">
        <v>0.89119485838902945</v>
      </c>
    </row>
    <row r="80" spans="1:9" s="309" customFormat="1" x14ac:dyDescent="0.3">
      <c r="A80" s="310" t="s">
        <v>164</v>
      </c>
      <c r="B80" s="314">
        <v>18</v>
      </c>
      <c r="C80" s="315">
        <v>27</v>
      </c>
      <c r="D80" s="395">
        <v>1534039</v>
      </c>
      <c r="E80" s="315">
        <v>12</v>
      </c>
      <c r="F80" s="315">
        <v>21</v>
      </c>
      <c r="G80" s="396">
        <v>939387</v>
      </c>
      <c r="H80" s="322">
        <v>0.66666666666666663</v>
      </c>
      <c r="I80" s="318">
        <v>0.61236187606703607</v>
      </c>
    </row>
    <row r="81" spans="1:9" s="309" customFormat="1" x14ac:dyDescent="0.3">
      <c r="A81" s="310" t="s">
        <v>165</v>
      </c>
      <c r="B81" s="314">
        <v>7</v>
      </c>
      <c r="C81" s="315">
        <v>11</v>
      </c>
      <c r="D81" s="395">
        <v>622739</v>
      </c>
      <c r="E81" s="315">
        <v>5</v>
      </c>
      <c r="F81" s="315">
        <v>9</v>
      </c>
      <c r="G81" s="396">
        <v>465093</v>
      </c>
      <c r="H81" s="322">
        <v>0.7142857142857143</v>
      </c>
      <c r="I81" s="318">
        <v>0.74685060675499693</v>
      </c>
    </row>
    <row r="82" spans="1:9" s="309" customFormat="1" x14ac:dyDescent="0.3">
      <c r="A82" s="310" t="s">
        <v>166</v>
      </c>
      <c r="B82" s="314">
        <v>17</v>
      </c>
      <c r="C82" s="315">
        <v>36</v>
      </c>
      <c r="D82" s="395">
        <v>1513089</v>
      </c>
      <c r="E82" s="315">
        <v>7</v>
      </c>
      <c r="F82" s="315">
        <v>15</v>
      </c>
      <c r="G82" s="396">
        <v>590355</v>
      </c>
      <c r="H82" s="322">
        <v>0.41176470588235292</v>
      </c>
      <c r="I82" s="318">
        <v>0.39016541657496684</v>
      </c>
    </row>
    <row r="83" spans="1:9" s="309" customFormat="1" x14ac:dyDescent="0.3">
      <c r="A83" s="310" t="s">
        <v>167</v>
      </c>
      <c r="B83" s="314">
        <v>12</v>
      </c>
      <c r="C83" s="315">
        <v>25</v>
      </c>
      <c r="D83" s="395">
        <v>1058907</v>
      </c>
      <c r="E83" s="315">
        <v>6</v>
      </c>
      <c r="F83" s="315">
        <v>19</v>
      </c>
      <c r="G83" s="396">
        <v>485419</v>
      </c>
      <c r="H83" s="322">
        <v>0.5</v>
      </c>
      <c r="I83" s="318">
        <v>0.45841513938428963</v>
      </c>
    </row>
    <row r="84" spans="1:9" s="309" customFormat="1" x14ac:dyDescent="0.3">
      <c r="A84" s="310" t="s">
        <v>168</v>
      </c>
      <c r="B84" s="314">
        <v>5</v>
      </c>
      <c r="C84" s="315">
        <v>17</v>
      </c>
      <c r="D84" s="395">
        <v>462841</v>
      </c>
      <c r="E84" s="315">
        <v>2</v>
      </c>
      <c r="F84" s="315">
        <v>4</v>
      </c>
      <c r="G84" s="396">
        <v>160004</v>
      </c>
      <c r="H84" s="322">
        <v>0.4</v>
      </c>
      <c r="I84" s="318">
        <v>0.34569971113190057</v>
      </c>
    </row>
    <row r="85" spans="1:9" s="309" customFormat="1" x14ac:dyDescent="0.3">
      <c r="A85" s="310" t="s">
        <v>169</v>
      </c>
      <c r="B85" s="314">
        <v>6</v>
      </c>
      <c r="C85" s="315">
        <v>9</v>
      </c>
      <c r="D85" s="395">
        <v>548748</v>
      </c>
      <c r="E85" s="315">
        <v>1</v>
      </c>
      <c r="F85" s="315">
        <v>1</v>
      </c>
      <c r="G85" s="396">
        <v>85158</v>
      </c>
      <c r="H85" s="322">
        <v>0.16666666666666666</v>
      </c>
      <c r="I85" s="318">
        <v>0.15518598701043101</v>
      </c>
    </row>
    <row r="86" spans="1:9" s="309" customFormat="1" x14ac:dyDescent="0.3">
      <c r="A86" s="310" t="s">
        <v>170</v>
      </c>
      <c r="B86" s="314">
        <v>8</v>
      </c>
      <c r="C86" s="315">
        <v>29</v>
      </c>
      <c r="D86" s="395">
        <v>726361</v>
      </c>
      <c r="E86" s="315">
        <v>2</v>
      </c>
      <c r="F86" s="315">
        <v>11</v>
      </c>
      <c r="G86" s="396">
        <v>160759</v>
      </c>
      <c r="H86" s="322">
        <v>0.25</v>
      </c>
      <c r="I86" s="318">
        <v>0.22132107863720657</v>
      </c>
    </row>
    <row r="87" spans="1:9" s="309" customFormat="1" x14ac:dyDescent="0.3">
      <c r="A87" s="310" t="s">
        <v>171</v>
      </c>
      <c r="B87" s="314">
        <v>1</v>
      </c>
      <c r="C87" s="315">
        <v>3</v>
      </c>
      <c r="D87" s="395">
        <v>100000</v>
      </c>
      <c r="E87" s="315">
        <v>0</v>
      </c>
      <c r="F87" s="315">
        <v>0</v>
      </c>
      <c r="G87" s="396">
        <v>0</v>
      </c>
      <c r="H87" s="322">
        <v>0</v>
      </c>
      <c r="I87" s="318">
        <v>0</v>
      </c>
    </row>
    <row r="88" spans="1:9" s="309" customFormat="1" x14ac:dyDescent="0.3">
      <c r="A88" s="310" t="s">
        <v>172</v>
      </c>
      <c r="B88" s="314">
        <v>6</v>
      </c>
      <c r="C88" s="315">
        <v>9</v>
      </c>
      <c r="D88" s="395">
        <v>582355</v>
      </c>
      <c r="E88" s="315">
        <v>3</v>
      </c>
      <c r="F88" s="315">
        <v>5</v>
      </c>
      <c r="G88" s="396">
        <v>254767</v>
      </c>
      <c r="H88" s="322">
        <v>0.5</v>
      </c>
      <c r="I88" s="318">
        <v>0.43747714023233253</v>
      </c>
    </row>
    <row r="89" spans="1:9" s="309" customFormat="1" x14ac:dyDescent="0.3">
      <c r="A89" s="310" t="s">
        <v>173</v>
      </c>
      <c r="B89" s="314">
        <v>4</v>
      </c>
      <c r="C89" s="315">
        <v>6</v>
      </c>
      <c r="D89" s="395">
        <v>345663</v>
      </c>
      <c r="E89" s="315">
        <v>2</v>
      </c>
      <c r="F89" s="315">
        <v>2</v>
      </c>
      <c r="G89" s="396">
        <v>134335</v>
      </c>
      <c r="H89" s="322">
        <v>0.5</v>
      </c>
      <c r="I89" s="318">
        <v>0.38862996618093343</v>
      </c>
    </row>
    <row r="90" spans="1:9" s="309" customFormat="1" x14ac:dyDescent="0.3">
      <c r="A90" s="310" t="s">
        <v>174</v>
      </c>
      <c r="B90" s="314">
        <v>5</v>
      </c>
      <c r="C90" s="315">
        <v>12</v>
      </c>
      <c r="D90" s="395">
        <v>439538</v>
      </c>
      <c r="E90" s="315">
        <v>3</v>
      </c>
      <c r="F90" s="315">
        <v>6</v>
      </c>
      <c r="G90" s="396">
        <v>237326</v>
      </c>
      <c r="H90" s="322">
        <v>0.6</v>
      </c>
      <c r="I90" s="318">
        <v>0.53994421415213245</v>
      </c>
    </row>
    <row r="91" spans="1:9" s="309" customFormat="1" x14ac:dyDescent="0.3">
      <c r="A91" s="310" t="s">
        <v>195</v>
      </c>
      <c r="B91" s="314">
        <v>11</v>
      </c>
      <c r="C91" s="315">
        <v>28</v>
      </c>
      <c r="D91" s="395">
        <v>962182</v>
      </c>
      <c r="E91" s="315">
        <v>5</v>
      </c>
      <c r="F91" s="315">
        <v>13</v>
      </c>
      <c r="G91" s="396">
        <v>392716</v>
      </c>
      <c r="H91" s="322">
        <v>0.45454545454545453</v>
      </c>
      <c r="I91" s="318">
        <v>0.40815147238256377</v>
      </c>
    </row>
    <row r="92" spans="1:9" s="309" customFormat="1" x14ac:dyDescent="0.3">
      <c r="A92" s="310" t="s">
        <v>175</v>
      </c>
      <c r="B92" s="314">
        <v>3</v>
      </c>
      <c r="C92" s="315">
        <v>5</v>
      </c>
      <c r="D92" s="395">
        <v>257997</v>
      </c>
      <c r="E92" s="315">
        <v>1</v>
      </c>
      <c r="F92" s="315">
        <v>1</v>
      </c>
      <c r="G92" s="396">
        <v>80285</v>
      </c>
      <c r="H92" s="322">
        <v>0.33333333333333331</v>
      </c>
      <c r="I92" s="318">
        <v>0.31118578898204241</v>
      </c>
    </row>
    <row r="93" spans="1:9" s="309" customFormat="1" x14ac:dyDescent="0.3">
      <c r="A93" s="310" t="s">
        <v>176</v>
      </c>
      <c r="B93" s="314">
        <v>21</v>
      </c>
      <c r="C93" s="315">
        <v>41</v>
      </c>
      <c r="D93" s="395">
        <v>1625236</v>
      </c>
      <c r="E93" s="315">
        <v>9</v>
      </c>
      <c r="F93" s="315">
        <v>14</v>
      </c>
      <c r="G93" s="396">
        <v>657885</v>
      </c>
      <c r="H93" s="322">
        <v>0.42857142857142855</v>
      </c>
      <c r="I93" s="318">
        <v>0.404793519218132</v>
      </c>
    </row>
    <row r="94" spans="1:9" s="309" customFormat="1" x14ac:dyDescent="0.3">
      <c r="A94" s="310" t="s">
        <v>177</v>
      </c>
      <c r="B94" s="314">
        <v>3</v>
      </c>
      <c r="C94" s="315">
        <v>8</v>
      </c>
      <c r="D94" s="395">
        <v>287151</v>
      </c>
      <c r="E94" s="315">
        <v>3</v>
      </c>
      <c r="F94" s="315">
        <v>8</v>
      </c>
      <c r="G94" s="396">
        <v>267151</v>
      </c>
      <c r="H94" s="322">
        <v>1</v>
      </c>
      <c r="I94" s="318">
        <v>0.93035023384908988</v>
      </c>
    </row>
    <row r="95" spans="1:9" s="309" customFormat="1" x14ac:dyDescent="0.3">
      <c r="A95" s="310" t="s">
        <v>178</v>
      </c>
      <c r="B95" s="314">
        <v>1</v>
      </c>
      <c r="C95" s="315">
        <v>5</v>
      </c>
      <c r="D95" s="395">
        <v>88202</v>
      </c>
      <c r="E95" s="315">
        <v>0</v>
      </c>
      <c r="F95" s="315">
        <v>0</v>
      </c>
      <c r="G95" s="396">
        <v>0</v>
      </c>
      <c r="H95" s="322">
        <v>0</v>
      </c>
      <c r="I95" s="318">
        <v>0</v>
      </c>
    </row>
    <row r="96" spans="1:9" s="309" customFormat="1" x14ac:dyDescent="0.3">
      <c r="A96" s="310" t="s">
        <v>179</v>
      </c>
      <c r="B96" s="314">
        <v>37</v>
      </c>
      <c r="C96" s="315">
        <v>93</v>
      </c>
      <c r="D96" s="395">
        <v>3296603</v>
      </c>
      <c r="E96" s="315">
        <v>17</v>
      </c>
      <c r="F96" s="315">
        <v>40</v>
      </c>
      <c r="G96" s="396">
        <v>1512662</v>
      </c>
      <c r="H96" s="322">
        <v>0.45945945945945948</v>
      </c>
      <c r="I96" s="318">
        <v>0.45885476655818125</v>
      </c>
    </row>
    <row r="97" spans="1:9" s="309" customFormat="1" x14ac:dyDescent="0.3">
      <c r="A97" s="310" t="s">
        <v>180</v>
      </c>
      <c r="B97" s="314">
        <v>4</v>
      </c>
      <c r="C97" s="315">
        <v>9</v>
      </c>
      <c r="D97" s="395">
        <v>390937</v>
      </c>
      <c r="E97" s="315">
        <v>3</v>
      </c>
      <c r="F97" s="315">
        <v>4</v>
      </c>
      <c r="G97" s="396">
        <v>281541</v>
      </c>
      <c r="H97" s="322">
        <v>0.75</v>
      </c>
      <c r="I97" s="318">
        <v>0.72016974602045858</v>
      </c>
    </row>
    <row r="98" spans="1:9" s="309" customFormat="1" x14ac:dyDescent="0.3">
      <c r="A98" s="310" t="s">
        <v>181</v>
      </c>
      <c r="B98" s="314">
        <v>10</v>
      </c>
      <c r="C98" s="315">
        <v>17</v>
      </c>
      <c r="D98" s="395">
        <v>786909</v>
      </c>
      <c r="E98" s="315">
        <v>6</v>
      </c>
      <c r="F98" s="315">
        <v>10</v>
      </c>
      <c r="G98" s="396">
        <v>406748</v>
      </c>
      <c r="H98" s="322">
        <v>0.6</v>
      </c>
      <c r="I98" s="318">
        <v>0.51689331294978202</v>
      </c>
    </row>
    <row r="99" spans="1:9" s="309" customFormat="1" x14ac:dyDescent="0.3">
      <c r="A99" s="310" t="s">
        <v>182</v>
      </c>
      <c r="B99" s="314">
        <v>1</v>
      </c>
      <c r="C99" s="315">
        <v>5</v>
      </c>
      <c r="D99" s="395">
        <v>96958</v>
      </c>
      <c r="E99" s="315">
        <v>0</v>
      </c>
      <c r="F99" s="315">
        <v>0</v>
      </c>
      <c r="G99" s="396">
        <v>0</v>
      </c>
      <c r="H99" s="322">
        <v>0</v>
      </c>
      <c r="I99" s="318">
        <v>0</v>
      </c>
    </row>
    <row r="100" spans="1:9" s="309" customFormat="1" x14ac:dyDescent="0.3">
      <c r="A100" s="310" t="s">
        <v>183</v>
      </c>
      <c r="B100" s="314">
        <v>19</v>
      </c>
      <c r="C100" s="315">
        <v>28</v>
      </c>
      <c r="D100" s="395">
        <v>1555066</v>
      </c>
      <c r="E100" s="315">
        <v>9</v>
      </c>
      <c r="F100" s="315">
        <v>12</v>
      </c>
      <c r="G100" s="396">
        <v>661422</v>
      </c>
      <c r="H100" s="322">
        <v>0.47368421052631576</v>
      </c>
      <c r="I100" s="318">
        <v>0.42533371573939627</v>
      </c>
    </row>
    <row r="101" spans="1:9" s="309" customFormat="1" x14ac:dyDescent="0.3">
      <c r="A101" s="310" t="s">
        <v>184</v>
      </c>
      <c r="B101" s="314">
        <v>3</v>
      </c>
      <c r="C101" s="315">
        <v>4</v>
      </c>
      <c r="D101" s="395">
        <v>223865</v>
      </c>
      <c r="E101" s="315">
        <v>3</v>
      </c>
      <c r="F101" s="315">
        <v>4</v>
      </c>
      <c r="G101" s="396">
        <v>213865</v>
      </c>
      <c r="H101" s="322">
        <v>1</v>
      </c>
      <c r="I101" s="318">
        <v>0.95533022133875323</v>
      </c>
    </row>
    <row r="102" spans="1:9" s="309" customFormat="1" x14ac:dyDescent="0.3">
      <c r="A102" s="310" t="s">
        <v>185</v>
      </c>
      <c r="B102" s="314">
        <v>6</v>
      </c>
      <c r="C102" s="315">
        <v>18</v>
      </c>
      <c r="D102" s="395">
        <v>532798</v>
      </c>
      <c r="E102" s="315">
        <v>4</v>
      </c>
      <c r="F102" s="315">
        <v>16</v>
      </c>
      <c r="G102" s="396">
        <v>334640</v>
      </c>
      <c r="H102" s="322">
        <v>0.66666666666666663</v>
      </c>
      <c r="I102" s="318">
        <v>0.62808043573737138</v>
      </c>
    </row>
    <row r="103" spans="1:9" s="309" customFormat="1" x14ac:dyDescent="0.3">
      <c r="A103" s="310" t="s">
        <v>186</v>
      </c>
      <c r="B103" s="314">
        <v>2</v>
      </c>
      <c r="C103" s="315">
        <v>3</v>
      </c>
      <c r="D103" s="395">
        <v>186239</v>
      </c>
      <c r="E103" s="315">
        <v>2</v>
      </c>
      <c r="F103" s="315">
        <v>3</v>
      </c>
      <c r="G103" s="396">
        <v>186239</v>
      </c>
      <c r="H103" s="322">
        <v>1</v>
      </c>
      <c r="I103" s="318">
        <v>1</v>
      </c>
    </row>
    <row r="104" spans="1:9" s="309" customFormat="1" x14ac:dyDescent="0.3">
      <c r="A104" s="310" t="s">
        <v>187</v>
      </c>
      <c r="B104" s="314">
        <v>1</v>
      </c>
      <c r="C104" s="315">
        <v>1</v>
      </c>
      <c r="D104" s="395">
        <v>97379</v>
      </c>
      <c r="E104" s="315">
        <v>1</v>
      </c>
      <c r="F104" s="315">
        <v>1</v>
      </c>
      <c r="G104" s="396">
        <v>97379</v>
      </c>
      <c r="H104" s="322">
        <v>1</v>
      </c>
      <c r="I104" s="318">
        <v>1</v>
      </c>
    </row>
    <row r="105" spans="1:9" s="309" customFormat="1" x14ac:dyDescent="0.3">
      <c r="A105" s="310" t="s">
        <v>188</v>
      </c>
      <c r="B105" s="314">
        <v>5</v>
      </c>
      <c r="C105" s="315">
        <v>7</v>
      </c>
      <c r="D105" s="395">
        <v>452527</v>
      </c>
      <c r="E105" s="315">
        <v>1</v>
      </c>
      <c r="F105" s="315">
        <v>2</v>
      </c>
      <c r="G105" s="396">
        <v>99932</v>
      </c>
      <c r="H105" s="322">
        <v>0.2</v>
      </c>
      <c r="I105" s="318">
        <v>0.22083102223734716</v>
      </c>
    </row>
    <row r="106" spans="1:9" s="309" customFormat="1" x14ac:dyDescent="0.3">
      <c r="A106" s="310" t="s">
        <v>189</v>
      </c>
      <c r="B106" s="314">
        <v>15</v>
      </c>
      <c r="C106" s="315">
        <v>40</v>
      </c>
      <c r="D106" s="395">
        <v>1322878</v>
      </c>
      <c r="E106" s="315">
        <v>7</v>
      </c>
      <c r="F106" s="315">
        <v>20</v>
      </c>
      <c r="G106" s="396">
        <v>584997</v>
      </c>
      <c r="H106" s="322">
        <v>0.46666666666666667</v>
      </c>
      <c r="I106" s="318">
        <v>0.44221538191730453</v>
      </c>
    </row>
    <row r="107" spans="1:9" s="309" customFormat="1" x14ac:dyDescent="0.3">
      <c r="A107" s="310" t="s">
        <v>190</v>
      </c>
      <c r="B107" s="314">
        <v>2</v>
      </c>
      <c r="C107" s="315">
        <v>3</v>
      </c>
      <c r="D107" s="395">
        <v>199507</v>
      </c>
      <c r="E107" s="315">
        <v>1</v>
      </c>
      <c r="F107" s="315">
        <v>2</v>
      </c>
      <c r="G107" s="396">
        <v>99600</v>
      </c>
      <c r="H107" s="322">
        <v>0.5</v>
      </c>
      <c r="I107" s="318">
        <v>0.49923060343747339</v>
      </c>
    </row>
    <row r="108" spans="1:9" s="309" customFormat="1" x14ac:dyDescent="0.3">
      <c r="A108" s="310" t="s">
        <v>191</v>
      </c>
      <c r="B108" s="314">
        <v>8</v>
      </c>
      <c r="C108" s="315">
        <v>27</v>
      </c>
      <c r="D108" s="395">
        <v>713941</v>
      </c>
      <c r="E108" s="315">
        <v>4</v>
      </c>
      <c r="F108" s="315">
        <v>7</v>
      </c>
      <c r="G108" s="396">
        <v>335647</v>
      </c>
      <c r="H108" s="322">
        <v>0.5</v>
      </c>
      <c r="I108" s="318">
        <v>0.47013268603428016</v>
      </c>
    </row>
    <row r="109" spans="1:9" s="309" customFormat="1" x14ac:dyDescent="0.3">
      <c r="A109" s="310" t="s">
        <v>192</v>
      </c>
      <c r="B109" s="314">
        <v>9</v>
      </c>
      <c r="C109" s="315">
        <v>18</v>
      </c>
      <c r="D109" s="395">
        <v>793574</v>
      </c>
      <c r="E109" s="315">
        <v>2</v>
      </c>
      <c r="F109" s="315">
        <v>5</v>
      </c>
      <c r="G109" s="396">
        <v>151952</v>
      </c>
      <c r="H109" s="322">
        <v>0.22222222222222221</v>
      </c>
      <c r="I109" s="318">
        <v>0.19147804741586796</v>
      </c>
    </row>
    <row r="110" spans="1:9" s="309" customFormat="1" x14ac:dyDescent="0.3">
      <c r="A110" s="310" t="s">
        <v>193</v>
      </c>
      <c r="B110" s="314">
        <v>4</v>
      </c>
      <c r="C110" s="315">
        <v>20</v>
      </c>
      <c r="D110" s="395">
        <v>395271</v>
      </c>
      <c r="E110" s="315">
        <v>1</v>
      </c>
      <c r="F110" s="315">
        <v>4</v>
      </c>
      <c r="G110" s="396">
        <v>99987</v>
      </c>
      <c r="H110" s="322">
        <v>0.25</v>
      </c>
      <c r="I110" s="318">
        <v>0.25295809710300021</v>
      </c>
    </row>
    <row r="111" spans="1:9" s="309" customFormat="1" x14ac:dyDescent="0.3">
      <c r="A111" s="310" t="s">
        <v>194</v>
      </c>
      <c r="B111" s="314">
        <v>9</v>
      </c>
      <c r="C111" s="315">
        <v>14</v>
      </c>
      <c r="D111" s="395">
        <v>783430</v>
      </c>
      <c r="E111" s="315">
        <v>4</v>
      </c>
      <c r="F111" s="315">
        <v>7</v>
      </c>
      <c r="G111" s="396">
        <v>387510</v>
      </c>
      <c r="H111" s="322">
        <v>0.44444444444444442</v>
      </c>
      <c r="I111" s="318">
        <v>0.49463257725642368</v>
      </c>
    </row>
    <row r="112" spans="1:9" x14ac:dyDescent="0.3">
      <c r="A112" s="91"/>
      <c r="B112" s="408"/>
      <c r="C112" s="409"/>
      <c r="D112" s="402"/>
      <c r="E112" s="409"/>
      <c r="F112" s="409"/>
      <c r="G112" s="403"/>
      <c r="H112" s="404"/>
      <c r="I112" s="405"/>
    </row>
    <row r="113" spans="1:9" x14ac:dyDescent="0.3">
      <c r="A113" s="254" t="s">
        <v>110</v>
      </c>
      <c r="B113" s="410">
        <v>413</v>
      </c>
      <c r="C113" s="411">
        <v>930</v>
      </c>
      <c r="D113" s="412">
        <v>35855352</v>
      </c>
      <c r="E113" s="413">
        <v>209</v>
      </c>
      <c r="F113" s="413">
        <v>469</v>
      </c>
      <c r="G113" s="414">
        <v>17243859</v>
      </c>
      <c r="H113" s="415">
        <v>0.50605326876513312</v>
      </c>
      <c r="I113" s="416">
        <v>0.48092845386094663</v>
      </c>
    </row>
    <row r="114" spans="1:9" x14ac:dyDescent="0.2">
      <c r="A114" s="75"/>
      <c r="B114" s="92"/>
      <c r="C114" s="92"/>
      <c r="D114" s="93"/>
      <c r="E114" s="94"/>
      <c r="F114" s="94"/>
      <c r="G114" s="95"/>
      <c r="H114" s="96"/>
      <c r="I114" s="96"/>
    </row>
    <row r="115" spans="1:9" x14ac:dyDescent="0.2">
      <c r="A115" s="75" t="s">
        <v>111</v>
      </c>
      <c r="B115" s="97"/>
      <c r="C115" s="97"/>
      <c r="D115" s="98"/>
      <c r="E115" s="99"/>
      <c r="F115" s="99"/>
      <c r="G115" s="100"/>
      <c r="H115" s="101"/>
      <c r="I115" s="102"/>
    </row>
    <row r="116" spans="1:9" x14ac:dyDescent="0.2">
      <c r="A116" s="76" t="s">
        <v>112</v>
      </c>
      <c r="B116" s="92"/>
      <c r="C116" s="92"/>
      <c r="D116" s="52"/>
      <c r="E116" s="94"/>
      <c r="F116" s="94"/>
      <c r="G116" s="54"/>
      <c r="H116" s="104"/>
      <c r="I116" s="104"/>
    </row>
    <row r="117" spans="1:9" x14ac:dyDescent="0.2">
      <c r="A117" s="76"/>
      <c r="B117" s="105"/>
      <c r="C117" s="105"/>
      <c r="D117" s="106"/>
      <c r="E117" s="107"/>
      <c r="F117" s="107"/>
      <c r="G117" s="108"/>
      <c r="H117" s="109"/>
      <c r="I117" s="109"/>
    </row>
    <row r="118" spans="1:9" x14ac:dyDescent="0.2">
      <c r="A118" s="110"/>
      <c r="B118" s="97"/>
      <c r="C118" s="97"/>
      <c r="D118" s="98"/>
      <c r="E118" s="99"/>
      <c r="F118" s="99"/>
      <c r="G118" s="100"/>
      <c r="H118" s="101"/>
      <c r="I118" s="102"/>
    </row>
    <row r="119" spans="1:9" x14ac:dyDescent="0.2">
      <c r="A119" s="426" t="s">
        <v>114</v>
      </c>
      <c r="B119" s="427"/>
      <c r="C119" s="427"/>
      <c r="D119" s="427"/>
      <c r="E119" s="427"/>
      <c r="F119" s="427"/>
      <c r="G119" s="427"/>
      <c r="H119" s="427"/>
      <c r="I119" s="428"/>
    </row>
    <row r="120" spans="1:9" x14ac:dyDescent="0.2">
      <c r="A120" s="79"/>
      <c r="B120" s="83"/>
      <c r="C120" s="83"/>
      <c r="E120" s="85"/>
      <c r="F120" s="85"/>
      <c r="H120" s="87"/>
      <c r="I120" s="87"/>
    </row>
    <row r="121" spans="1:9" x14ac:dyDescent="0.2">
      <c r="A121" s="453" t="s">
        <v>153</v>
      </c>
      <c r="B121" s="442" t="s">
        <v>17</v>
      </c>
      <c r="C121" s="443"/>
      <c r="D121" s="444"/>
      <c r="E121" s="441" t="s">
        <v>18</v>
      </c>
      <c r="F121" s="441"/>
      <c r="G121" s="441"/>
      <c r="H121" s="449" t="s">
        <v>19</v>
      </c>
      <c r="I121" s="451" t="s">
        <v>20</v>
      </c>
    </row>
    <row r="122" spans="1:9" ht="33" x14ac:dyDescent="0.2">
      <c r="A122" s="454"/>
      <c r="B122" s="66" t="s">
        <v>21</v>
      </c>
      <c r="C122" s="67" t="s">
        <v>22</v>
      </c>
      <c r="D122" s="27" t="s">
        <v>23</v>
      </c>
      <c r="E122" s="68" t="s">
        <v>21</v>
      </c>
      <c r="F122" s="68" t="s">
        <v>22</v>
      </c>
      <c r="G122" s="12" t="s">
        <v>23</v>
      </c>
      <c r="H122" s="450"/>
      <c r="I122" s="452"/>
    </row>
    <row r="123" spans="1:9" x14ac:dyDescent="0.2">
      <c r="A123" s="455"/>
      <c r="B123" s="70" t="s">
        <v>24</v>
      </c>
      <c r="C123" s="71" t="s">
        <v>24</v>
      </c>
      <c r="D123" s="30" t="s">
        <v>25</v>
      </c>
      <c r="E123" s="72" t="s">
        <v>24</v>
      </c>
      <c r="F123" s="72" t="s">
        <v>24</v>
      </c>
      <c r="G123" s="14" t="s">
        <v>25</v>
      </c>
      <c r="H123" s="89" t="s">
        <v>26</v>
      </c>
      <c r="I123" s="90" t="s">
        <v>26</v>
      </c>
    </row>
    <row r="124" spans="1:9" s="309" customFormat="1" x14ac:dyDescent="0.3">
      <c r="A124" s="310" t="s">
        <v>154</v>
      </c>
      <c r="B124" s="316">
        <v>5</v>
      </c>
      <c r="C124" s="317">
        <v>20</v>
      </c>
      <c r="D124" s="401">
        <v>1204996</v>
      </c>
      <c r="E124" s="315">
        <v>2</v>
      </c>
      <c r="F124" s="315">
        <v>5</v>
      </c>
      <c r="G124" s="396">
        <v>418024</v>
      </c>
      <c r="H124" s="320">
        <v>0.4</v>
      </c>
      <c r="I124" s="321">
        <v>0.34690903538269008</v>
      </c>
    </row>
    <row r="125" spans="1:9" s="309" customFormat="1" x14ac:dyDescent="0.3">
      <c r="A125" s="310" t="s">
        <v>155</v>
      </c>
      <c r="B125" s="314">
        <v>82</v>
      </c>
      <c r="C125" s="315">
        <v>312</v>
      </c>
      <c r="D125" s="395">
        <v>21935358</v>
      </c>
      <c r="E125" s="315">
        <v>33</v>
      </c>
      <c r="F125" s="315">
        <v>126</v>
      </c>
      <c r="G125" s="396">
        <v>7551644</v>
      </c>
      <c r="H125" s="322">
        <v>0.40243902439024393</v>
      </c>
      <c r="I125" s="318">
        <v>0.34426809902076821</v>
      </c>
    </row>
    <row r="126" spans="1:9" s="309" customFormat="1" x14ac:dyDescent="0.3">
      <c r="A126" s="310" t="s">
        <v>289</v>
      </c>
      <c r="B126" s="314">
        <v>1</v>
      </c>
      <c r="C126" s="315">
        <v>3</v>
      </c>
      <c r="D126" s="395">
        <v>136660</v>
      </c>
      <c r="E126" s="315">
        <v>1</v>
      </c>
      <c r="F126" s="315">
        <v>3</v>
      </c>
      <c r="G126" s="396">
        <v>136660</v>
      </c>
      <c r="H126" s="322">
        <v>1</v>
      </c>
      <c r="I126" s="318">
        <v>1</v>
      </c>
    </row>
    <row r="127" spans="1:9" s="309" customFormat="1" x14ac:dyDescent="0.3">
      <c r="A127" s="310" t="s">
        <v>156</v>
      </c>
      <c r="B127" s="314">
        <v>7</v>
      </c>
      <c r="C127" s="315">
        <v>28</v>
      </c>
      <c r="D127" s="395">
        <v>1850159</v>
      </c>
      <c r="E127" s="315">
        <v>4</v>
      </c>
      <c r="F127" s="315">
        <v>19</v>
      </c>
      <c r="G127" s="396">
        <v>1147675</v>
      </c>
      <c r="H127" s="322">
        <v>0.5714285714285714</v>
      </c>
      <c r="I127" s="318">
        <v>0.6203115516017812</v>
      </c>
    </row>
    <row r="128" spans="1:9" s="309" customFormat="1" x14ac:dyDescent="0.3">
      <c r="A128" s="310" t="s">
        <v>157</v>
      </c>
      <c r="B128" s="314">
        <v>29</v>
      </c>
      <c r="C128" s="315">
        <v>144</v>
      </c>
      <c r="D128" s="395">
        <v>8418015</v>
      </c>
      <c r="E128" s="315">
        <v>15</v>
      </c>
      <c r="F128" s="315">
        <v>87</v>
      </c>
      <c r="G128" s="396">
        <v>3908121</v>
      </c>
      <c r="H128" s="322">
        <v>0.51724137931034486</v>
      </c>
      <c r="I128" s="318">
        <v>0.46425683489516234</v>
      </c>
    </row>
    <row r="129" spans="1:9" s="309" customFormat="1" x14ac:dyDescent="0.3">
      <c r="A129" s="310" t="s">
        <v>158</v>
      </c>
      <c r="B129" s="314">
        <v>25</v>
      </c>
      <c r="C129" s="315">
        <v>88</v>
      </c>
      <c r="D129" s="395">
        <v>6893916</v>
      </c>
      <c r="E129" s="315">
        <v>10</v>
      </c>
      <c r="F129" s="315">
        <v>49</v>
      </c>
      <c r="G129" s="396">
        <v>2798899</v>
      </c>
      <c r="H129" s="322">
        <v>0.4</v>
      </c>
      <c r="I129" s="318">
        <v>0.4059955183672096</v>
      </c>
    </row>
    <row r="130" spans="1:9" s="309" customFormat="1" x14ac:dyDescent="0.3">
      <c r="A130" s="310" t="s">
        <v>159</v>
      </c>
      <c r="B130" s="314">
        <v>10</v>
      </c>
      <c r="C130" s="315">
        <v>37</v>
      </c>
      <c r="D130" s="395">
        <v>2209198</v>
      </c>
      <c r="E130" s="315">
        <v>5</v>
      </c>
      <c r="F130" s="315">
        <v>19</v>
      </c>
      <c r="G130" s="396">
        <v>931428</v>
      </c>
      <c r="H130" s="322">
        <v>0.5</v>
      </c>
      <c r="I130" s="318">
        <v>0.42161363535545476</v>
      </c>
    </row>
    <row r="131" spans="1:9" s="309" customFormat="1" x14ac:dyDescent="0.3">
      <c r="A131" s="310" t="s">
        <v>139</v>
      </c>
      <c r="B131" s="314">
        <v>68</v>
      </c>
      <c r="C131" s="315">
        <v>303</v>
      </c>
      <c r="D131" s="395">
        <v>18622766</v>
      </c>
      <c r="E131" s="315">
        <v>28</v>
      </c>
      <c r="F131" s="315">
        <v>134</v>
      </c>
      <c r="G131" s="396">
        <v>6706282</v>
      </c>
      <c r="H131" s="322">
        <v>0.41176470588235292</v>
      </c>
      <c r="I131" s="318">
        <v>0.36011202632304995</v>
      </c>
    </row>
    <row r="132" spans="1:9" s="309" customFormat="1" x14ac:dyDescent="0.3">
      <c r="A132" s="310" t="s">
        <v>160</v>
      </c>
      <c r="B132" s="314">
        <v>6</v>
      </c>
      <c r="C132" s="315">
        <v>45</v>
      </c>
      <c r="D132" s="395">
        <v>1785417</v>
      </c>
      <c r="E132" s="315">
        <v>2</v>
      </c>
      <c r="F132" s="315">
        <v>17</v>
      </c>
      <c r="G132" s="396">
        <v>632435</v>
      </c>
      <c r="H132" s="322">
        <v>0.33333333333333331</v>
      </c>
      <c r="I132" s="318">
        <v>0.3542225709736157</v>
      </c>
    </row>
    <row r="133" spans="1:9" s="309" customFormat="1" x14ac:dyDescent="0.3">
      <c r="A133" s="310" t="s">
        <v>161</v>
      </c>
      <c r="B133" s="314">
        <v>16</v>
      </c>
      <c r="C133" s="315">
        <v>83</v>
      </c>
      <c r="D133" s="395">
        <v>4268193</v>
      </c>
      <c r="E133" s="315">
        <v>5</v>
      </c>
      <c r="F133" s="315">
        <v>22</v>
      </c>
      <c r="G133" s="396">
        <v>1186570</v>
      </c>
      <c r="H133" s="322">
        <v>0.3125</v>
      </c>
      <c r="I133" s="318">
        <v>0.2780028925589822</v>
      </c>
    </row>
    <row r="134" spans="1:9" s="309" customFormat="1" x14ac:dyDescent="0.3">
      <c r="A134" s="310" t="s">
        <v>162</v>
      </c>
      <c r="B134" s="314">
        <v>2</v>
      </c>
      <c r="C134" s="315">
        <v>16</v>
      </c>
      <c r="D134" s="395">
        <v>779094</v>
      </c>
      <c r="E134" s="315">
        <v>1</v>
      </c>
      <c r="F134" s="315">
        <v>11</v>
      </c>
      <c r="G134" s="396">
        <v>338337</v>
      </c>
      <c r="H134" s="322">
        <v>0.5</v>
      </c>
      <c r="I134" s="318">
        <v>0.43426980569738699</v>
      </c>
    </row>
    <row r="135" spans="1:9" s="309" customFormat="1" x14ac:dyDescent="0.3">
      <c r="A135" s="310" t="s">
        <v>163</v>
      </c>
      <c r="B135" s="314">
        <v>40</v>
      </c>
      <c r="C135" s="315">
        <v>164</v>
      </c>
      <c r="D135" s="395">
        <v>11654728</v>
      </c>
      <c r="E135" s="315">
        <v>13</v>
      </c>
      <c r="F135" s="315">
        <v>47</v>
      </c>
      <c r="G135" s="396">
        <v>3207136</v>
      </c>
      <c r="H135" s="322">
        <v>0.32500000000000001</v>
      </c>
      <c r="I135" s="318">
        <v>0.27517896599560282</v>
      </c>
    </row>
    <row r="136" spans="1:9" s="309" customFormat="1" x14ac:dyDescent="0.3">
      <c r="A136" s="310" t="s">
        <v>164</v>
      </c>
      <c r="B136" s="314">
        <v>12</v>
      </c>
      <c r="C136" s="315">
        <v>48</v>
      </c>
      <c r="D136" s="395">
        <v>3364137</v>
      </c>
      <c r="E136" s="315">
        <v>4</v>
      </c>
      <c r="F136" s="315">
        <v>15</v>
      </c>
      <c r="G136" s="396">
        <v>874374</v>
      </c>
      <c r="H136" s="322">
        <v>0.33333333333333331</v>
      </c>
      <c r="I136" s="318">
        <v>0.25991034253361261</v>
      </c>
    </row>
    <row r="137" spans="1:9" s="309" customFormat="1" x14ac:dyDescent="0.3">
      <c r="A137" s="310" t="s">
        <v>165</v>
      </c>
      <c r="B137" s="314">
        <v>14</v>
      </c>
      <c r="C137" s="315">
        <v>69</v>
      </c>
      <c r="D137" s="395">
        <v>3534329</v>
      </c>
      <c r="E137" s="315">
        <v>8</v>
      </c>
      <c r="F137" s="315">
        <v>40</v>
      </c>
      <c r="G137" s="396">
        <v>2057254</v>
      </c>
      <c r="H137" s="322">
        <v>0.5714285714285714</v>
      </c>
      <c r="I137" s="318">
        <v>0.58207767301799007</v>
      </c>
    </row>
    <row r="138" spans="1:9" s="309" customFormat="1" x14ac:dyDescent="0.3">
      <c r="A138" s="310" t="s">
        <v>166</v>
      </c>
      <c r="B138" s="314">
        <v>17</v>
      </c>
      <c r="C138" s="315">
        <v>40</v>
      </c>
      <c r="D138" s="395">
        <v>3161167</v>
      </c>
      <c r="E138" s="315">
        <v>7</v>
      </c>
      <c r="F138" s="315">
        <v>16</v>
      </c>
      <c r="G138" s="396">
        <v>951146</v>
      </c>
      <c r="H138" s="322">
        <v>0.41176470588235292</v>
      </c>
      <c r="I138" s="318">
        <v>0.30088445184958595</v>
      </c>
    </row>
    <row r="139" spans="1:9" s="309" customFormat="1" x14ac:dyDescent="0.3">
      <c r="A139" s="310" t="s">
        <v>167</v>
      </c>
      <c r="B139" s="314">
        <v>19</v>
      </c>
      <c r="C139" s="315">
        <v>66</v>
      </c>
      <c r="D139" s="395">
        <v>4424972</v>
      </c>
      <c r="E139" s="315">
        <v>10</v>
      </c>
      <c r="F139" s="315">
        <v>35</v>
      </c>
      <c r="G139" s="396">
        <v>2074033</v>
      </c>
      <c r="H139" s="322">
        <v>0.52631578947368418</v>
      </c>
      <c r="I139" s="318">
        <v>0.46871098845371223</v>
      </c>
    </row>
    <row r="140" spans="1:9" s="309" customFormat="1" x14ac:dyDescent="0.3">
      <c r="A140" s="310" t="s">
        <v>168</v>
      </c>
      <c r="B140" s="314">
        <v>17</v>
      </c>
      <c r="C140" s="315">
        <v>54</v>
      </c>
      <c r="D140" s="395">
        <v>5059857</v>
      </c>
      <c r="E140" s="315">
        <v>7</v>
      </c>
      <c r="F140" s="315">
        <v>29</v>
      </c>
      <c r="G140" s="396">
        <v>2056438</v>
      </c>
      <c r="H140" s="322">
        <v>0.41176470588235292</v>
      </c>
      <c r="I140" s="318">
        <v>0.40642215778034835</v>
      </c>
    </row>
    <row r="141" spans="1:9" s="309" customFormat="1" x14ac:dyDescent="0.3">
      <c r="A141" s="310" t="s">
        <v>169</v>
      </c>
      <c r="B141" s="314">
        <v>4</v>
      </c>
      <c r="C141" s="315">
        <v>18</v>
      </c>
      <c r="D141" s="395">
        <v>801967</v>
      </c>
      <c r="E141" s="315">
        <v>0</v>
      </c>
      <c r="F141" s="315">
        <v>0</v>
      </c>
      <c r="G141" s="396">
        <v>0</v>
      </c>
      <c r="H141" s="322">
        <v>0</v>
      </c>
      <c r="I141" s="318">
        <v>0</v>
      </c>
    </row>
    <row r="142" spans="1:9" s="309" customFormat="1" x14ac:dyDescent="0.3">
      <c r="A142" s="310" t="s">
        <v>170</v>
      </c>
      <c r="B142" s="314">
        <v>10</v>
      </c>
      <c r="C142" s="315">
        <v>63</v>
      </c>
      <c r="D142" s="395">
        <v>2608658</v>
      </c>
      <c r="E142" s="315">
        <v>0</v>
      </c>
      <c r="F142" s="315">
        <v>0</v>
      </c>
      <c r="G142" s="396">
        <v>0</v>
      </c>
      <c r="H142" s="322">
        <v>0</v>
      </c>
      <c r="I142" s="318">
        <v>0</v>
      </c>
    </row>
    <row r="143" spans="1:9" s="309" customFormat="1" x14ac:dyDescent="0.3">
      <c r="A143" s="310" t="s">
        <v>171</v>
      </c>
      <c r="B143" s="314">
        <v>5</v>
      </c>
      <c r="C143" s="315">
        <v>38</v>
      </c>
      <c r="D143" s="395">
        <v>1366626</v>
      </c>
      <c r="E143" s="315">
        <v>2</v>
      </c>
      <c r="F143" s="315">
        <v>21</v>
      </c>
      <c r="G143" s="396">
        <v>576281</v>
      </c>
      <c r="H143" s="322">
        <v>0.4</v>
      </c>
      <c r="I143" s="318">
        <v>0.42168157198823963</v>
      </c>
    </row>
    <row r="144" spans="1:9" s="309" customFormat="1" x14ac:dyDescent="0.3">
      <c r="A144" s="310" t="s">
        <v>172</v>
      </c>
      <c r="B144" s="314">
        <v>14</v>
      </c>
      <c r="C144" s="315">
        <v>73</v>
      </c>
      <c r="D144" s="395">
        <v>3589390</v>
      </c>
      <c r="E144" s="315">
        <v>5</v>
      </c>
      <c r="F144" s="315">
        <v>25</v>
      </c>
      <c r="G144" s="396">
        <v>1267402</v>
      </c>
      <c r="H144" s="322">
        <v>0.35714285714285715</v>
      </c>
      <c r="I144" s="318">
        <v>0.35309676574571169</v>
      </c>
    </row>
    <row r="145" spans="1:9" s="309" customFormat="1" x14ac:dyDescent="0.3">
      <c r="A145" s="310" t="s">
        <v>173</v>
      </c>
      <c r="B145" s="314">
        <v>18</v>
      </c>
      <c r="C145" s="315">
        <v>98</v>
      </c>
      <c r="D145" s="395">
        <v>6328692</v>
      </c>
      <c r="E145" s="315">
        <v>9</v>
      </c>
      <c r="F145" s="315">
        <v>59</v>
      </c>
      <c r="G145" s="396">
        <v>2817176</v>
      </c>
      <c r="H145" s="322">
        <v>0.5</v>
      </c>
      <c r="I145" s="318">
        <v>0.44514348304515372</v>
      </c>
    </row>
    <row r="146" spans="1:9" s="309" customFormat="1" x14ac:dyDescent="0.3">
      <c r="A146" s="310" t="s">
        <v>174</v>
      </c>
      <c r="B146" s="314">
        <v>20</v>
      </c>
      <c r="C146" s="315">
        <v>112</v>
      </c>
      <c r="D146" s="395">
        <v>5817027</v>
      </c>
      <c r="E146" s="315">
        <v>11</v>
      </c>
      <c r="F146" s="315">
        <v>68</v>
      </c>
      <c r="G146" s="396">
        <v>3171800</v>
      </c>
      <c r="H146" s="322">
        <v>0.55000000000000004</v>
      </c>
      <c r="I146" s="318">
        <v>0.54526135085843674</v>
      </c>
    </row>
    <row r="147" spans="1:9" s="309" customFormat="1" x14ac:dyDescent="0.3">
      <c r="A147" s="310" t="s">
        <v>195</v>
      </c>
      <c r="B147" s="314">
        <v>8</v>
      </c>
      <c r="C147" s="315">
        <v>25</v>
      </c>
      <c r="D147" s="395">
        <v>2128091</v>
      </c>
      <c r="E147" s="315">
        <v>2</v>
      </c>
      <c r="F147" s="315">
        <v>2</v>
      </c>
      <c r="G147" s="396">
        <v>433249</v>
      </c>
      <c r="H147" s="322">
        <v>0.25</v>
      </c>
      <c r="I147" s="318">
        <v>0.20358574891769196</v>
      </c>
    </row>
    <row r="148" spans="1:9" s="309" customFormat="1" x14ac:dyDescent="0.3">
      <c r="A148" s="310" t="s">
        <v>175</v>
      </c>
      <c r="B148" s="314">
        <v>8</v>
      </c>
      <c r="C148" s="315">
        <v>27</v>
      </c>
      <c r="D148" s="395">
        <v>2149338</v>
      </c>
      <c r="E148" s="315">
        <v>6</v>
      </c>
      <c r="F148" s="315">
        <v>20</v>
      </c>
      <c r="G148" s="396">
        <v>1344770</v>
      </c>
      <c r="H148" s="322">
        <v>0.75</v>
      </c>
      <c r="I148" s="318">
        <v>0.62566706585934828</v>
      </c>
    </row>
    <row r="149" spans="1:9" s="309" customFormat="1" x14ac:dyDescent="0.3">
      <c r="A149" s="310" t="s">
        <v>176</v>
      </c>
      <c r="B149" s="314">
        <v>27</v>
      </c>
      <c r="C149" s="315">
        <v>128</v>
      </c>
      <c r="D149" s="395">
        <v>7407726</v>
      </c>
      <c r="E149" s="315">
        <v>11</v>
      </c>
      <c r="F149" s="315">
        <v>65</v>
      </c>
      <c r="G149" s="396">
        <v>2656356</v>
      </c>
      <c r="H149" s="322">
        <v>0.40740740740740738</v>
      </c>
      <c r="I149" s="318">
        <v>0.3585926369306856</v>
      </c>
    </row>
    <row r="150" spans="1:9" s="309" customFormat="1" x14ac:dyDescent="0.3">
      <c r="A150" s="310" t="s">
        <v>177</v>
      </c>
      <c r="B150" s="314">
        <v>11</v>
      </c>
      <c r="C150" s="315">
        <v>39</v>
      </c>
      <c r="D150" s="395">
        <v>2770875</v>
      </c>
      <c r="E150" s="315">
        <v>4</v>
      </c>
      <c r="F150" s="315">
        <v>19</v>
      </c>
      <c r="G150" s="396">
        <v>1014552</v>
      </c>
      <c r="H150" s="322">
        <v>0.36363636363636365</v>
      </c>
      <c r="I150" s="318">
        <v>0.36614859926918392</v>
      </c>
    </row>
    <row r="151" spans="1:9" s="309" customFormat="1" x14ac:dyDescent="0.3">
      <c r="A151" s="310" t="s">
        <v>178</v>
      </c>
      <c r="B151" s="314">
        <v>6</v>
      </c>
      <c r="C151" s="315">
        <v>18</v>
      </c>
      <c r="D151" s="395">
        <v>2007518</v>
      </c>
      <c r="E151" s="315">
        <v>3</v>
      </c>
      <c r="F151" s="315">
        <v>9</v>
      </c>
      <c r="G151" s="396">
        <v>949597</v>
      </c>
      <c r="H151" s="322">
        <v>0.5</v>
      </c>
      <c r="I151" s="318">
        <v>0.47302041625529634</v>
      </c>
    </row>
    <row r="152" spans="1:9" s="309" customFormat="1" x14ac:dyDescent="0.3">
      <c r="A152" s="310" t="s">
        <v>179</v>
      </c>
      <c r="B152" s="314">
        <v>46</v>
      </c>
      <c r="C152" s="315">
        <v>142</v>
      </c>
      <c r="D152" s="395">
        <v>10000582</v>
      </c>
      <c r="E152" s="315">
        <v>22</v>
      </c>
      <c r="F152" s="315">
        <v>61</v>
      </c>
      <c r="G152" s="396">
        <v>3935610</v>
      </c>
      <c r="H152" s="322">
        <v>0.47826086956521741</v>
      </c>
      <c r="I152" s="318">
        <v>0.39353809608280799</v>
      </c>
    </row>
    <row r="153" spans="1:9" s="309" customFormat="1" x14ac:dyDescent="0.3">
      <c r="A153" s="310" t="s">
        <v>180</v>
      </c>
      <c r="B153" s="314">
        <v>12</v>
      </c>
      <c r="C153" s="315">
        <v>71</v>
      </c>
      <c r="D153" s="395">
        <v>2531514</v>
      </c>
      <c r="E153" s="315">
        <v>6</v>
      </c>
      <c r="F153" s="315">
        <v>41</v>
      </c>
      <c r="G153" s="396">
        <v>1192303</v>
      </c>
      <c r="H153" s="322">
        <v>0.5</v>
      </c>
      <c r="I153" s="318">
        <v>0.47098416204690158</v>
      </c>
    </row>
    <row r="154" spans="1:9" s="309" customFormat="1" x14ac:dyDescent="0.3">
      <c r="A154" s="310" t="s">
        <v>181</v>
      </c>
      <c r="B154" s="314">
        <v>10</v>
      </c>
      <c r="C154" s="315">
        <v>31</v>
      </c>
      <c r="D154" s="395">
        <v>2782673</v>
      </c>
      <c r="E154" s="315">
        <v>3</v>
      </c>
      <c r="F154" s="315">
        <v>6</v>
      </c>
      <c r="G154" s="396">
        <v>840432</v>
      </c>
      <c r="H154" s="322">
        <v>0.3</v>
      </c>
      <c r="I154" s="318">
        <v>0.30202327043098487</v>
      </c>
    </row>
    <row r="155" spans="1:9" s="309" customFormat="1" x14ac:dyDescent="0.3">
      <c r="A155" s="310" t="s">
        <v>288</v>
      </c>
      <c r="B155" s="314">
        <v>1</v>
      </c>
      <c r="C155" s="315">
        <v>4</v>
      </c>
      <c r="D155" s="395">
        <v>397169</v>
      </c>
      <c r="E155" s="315">
        <v>1</v>
      </c>
      <c r="F155" s="315">
        <v>4</v>
      </c>
      <c r="G155" s="396">
        <v>397169</v>
      </c>
      <c r="H155" s="322">
        <v>1</v>
      </c>
      <c r="I155" s="318">
        <v>1</v>
      </c>
    </row>
    <row r="156" spans="1:9" s="309" customFormat="1" x14ac:dyDescent="0.3">
      <c r="A156" s="310" t="s">
        <v>182</v>
      </c>
      <c r="B156" s="314">
        <v>3</v>
      </c>
      <c r="C156" s="315">
        <v>15</v>
      </c>
      <c r="D156" s="395">
        <v>868484</v>
      </c>
      <c r="E156" s="315">
        <v>0</v>
      </c>
      <c r="F156" s="315">
        <v>0</v>
      </c>
      <c r="G156" s="396">
        <v>0</v>
      </c>
      <c r="H156" s="322">
        <v>0</v>
      </c>
      <c r="I156" s="318">
        <v>0</v>
      </c>
    </row>
    <row r="157" spans="1:9" s="309" customFormat="1" x14ac:dyDescent="0.3">
      <c r="A157" s="310" t="s">
        <v>183</v>
      </c>
      <c r="B157" s="314">
        <v>27</v>
      </c>
      <c r="C157" s="315">
        <v>118</v>
      </c>
      <c r="D157" s="395">
        <v>7585809</v>
      </c>
      <c r="E157" s="315">
        <v>14</v>
      </c>
      <c r="F157" s="315">
        <v>78</v>
      </c>
      <c r="G157" s="396">
        <v>3361567</v>
      </c>
      <c r="H157" s="322">
        <v>0.51851851851851849</v>
      </c>
      <c r="I157" s="318">
        <v>0.44313889263491868</v>
      </c>
    </row>
    <row r="158" spans="1:9" s="309" customFormat="1" x14ac:dyDescent="0.3">
      <c r="A158" s="310" t="s">
        <v>184</v>
      </c>
      <c r="B158" s="314">
        <v>12</v>
      </c>
      <c r="C158" s="315">
        <v>91</v>
      </c>
      <c r="D158" s="395">
        <v>3446024</v>
      </c>
      <c r="E158" s="315">
        <v>10</v>
      </c>
      <c r="F158" s="315">
        <v>63</v>
      </c>
      <c r="G158" s="396">
        <v>2373859</v>
      </c>
      <c r="H158" s="322">
        <v>0.83333333333333337</v>
      </c>
      <c r="I158" s="318">
        <v>0.68886896899151018</v>
      </c>
    </row>
    <row r="159" spans="1:9" s="309" customFormat="1" x14ac:dyDescent="0.3">
      <c r="A159" s="310" t="s">
        <v>185</v>
      </c>
      <c r="B159" s="314">
        <v>19</v>
      </c>
      <c r="C159" s="315">
        <v>101</v>
      </c>
      <c r="D159" s="395">
        <v>5531247</v>
      </c>
      <c r="E159" s="315">
        <v>2</v>
      </c>
      <c r="F159" s="315">
        <v>13</v>
      </c>
      <c r="G159" s="396">
        <v>582233</v>
      </c>
      <c r="H159" s="322">
        <v>0.10526315789473684</v>
      </c>
      <c r="I159" s="318">
        <v>0.10526252036837262</v>
      </c>
    </row>
    <row r="160" spans="1:9" s="309" customFormat="1" x14ac:dyDescent="0.3">
      <c r="A160" s="310" t="s">
        <v>186</v>
      </c>
      <c r="B160" s="314">
        <v>1</v>
      </c>
      <c r="C160" s="315">
        <v>6</v>
      </c>
      <c r="D160" s="395">
        <v>252567</v>
      </c>
      <c r="E160" s="315">
        <v>0</v>
      </c>
      <c r="F160" s="315">
        <v>0</v>
      </c>
      <c r="G160" s="396">
        <v>0</v>
      </c>
      <c r="H160" s="322">
        <v>0</v>
      </c>
      <c r="I160" s="318">
        <v>0</v>
      </c>
    </row>
    <row r="161" spans="1:9" s="309" customFormat="1" x14ac:dyDescent="0.3">
      <c r="A161" s="310" t="s">
        <v>187</v>
      </c>
      <c r="B161" s="314">
        <v>1</v>
      </c>
      <c r="C161" s="315">
        <v>1</v>
      </c>
      <c r="D161" s="395">
        <v>125669</v>
      </c>
      <c r="E161" s="315">
        <v>1</v>
      </c>
      <c r="F161" s="315">
        <v>1</v>
      </c>
      <c r="G161" s="396">
        <v>125669</v>
      </c>
      <c r="H161" s="322">
        <v>1</v>
      </c>
      <c r="I161" s="318">
        <v>1</v>
      </c>
    </row>
    <row r="162" spans="1:9" s="309" customFormat="1" x14ac:dyDescent="0.3">
      <c r="A162" s="310" t="s">
        <v>188</v>
      </c>
      <c r="B162" s="314">
        <v>7</v>
      </c>
      <c r="C162" s="315">
        <v>18</v>
      </c>
      <c r="D162" s="395">
        <v>1391178</v>
      </c>
      <c r="E162" s="315">
        <v>2</v>
      </c>
      <c r="F162" s="315">
        <v>3</v>
      </c>
      <c r="G162" s="396">
        <v>381070</v>
      </c>
      <c r="H162" s="322">
        <v>0.2857142857142857</v>
      </c>
      <c r="I162" s="318">
        <v>0.27391893776353565</v>
      </c>
    </row>
    <row r="163" spans="1:9" s="309" customFormat="1" x14ac:dyDescent="0.3">
      <c r="A163" s="310" t="s">
        <v>189</v>
      </c>
      <c r="B163" s="314">
        <v>37</v>
      </c>
      <c r="C163" s="315">
        <v>178</v>
      </c>
      <c r="D163" s="395">
        <v>10565958</v>
      </c>
      <c r="E163" s="315">
        <v>10</v>
      </c>
      <c r="F163" s="315">
        <v>30</v>
      </c>
      <c r="G163" s="396">
        <v>2378254</v>
      </c>
      <c r="H163" s="322">
        <v>0.27027027027027029</v>
      </c>
      <c r="I163" s="318">
        <v>0.22508645217026227</v>
      </c>
    </row>
    <row r="164" spans="1:9" s="309" customFormat="1" x14ac:dyDescent="0.3">
      <c r="A164" s="310" t="s">
        <v>190</v>
      </c>
      <c r="B164" s="314">
        <v>10</v>
      </c>
      <c r="C164" s="315">
        <v>56</v>
      </c>
      <c r="D164" s="395">
        <v>3074103</v>
      </c>
      <c r="E164" s="315">
        <v>2</v>
      </c>
      <c r="F164" s="315">
        <v>10</v>
      </c>
      <c r="G164" s="396">
        <v>546060</v>
      </c>
      <c r="H164" s="322">
        <v>0.2</v>
      </c>
      <c r="I164" s="318">
        <v>0.17763230444783404</v>
      </c>
    </row>
    <row r="165" spans="1:9" s="309" customFormat="1" x14ac:dyDescent="0.3">
      <c r="A165" s="310" t="s">
        <v>191</v>
      </c>
      <c r="B165" s="314">
        <v>11</v>
      </c>
      <c r="C165" s="315">
        <v>44</v>
      </c>
      <c r="D165" s="395">
        <v>3255194</v>
      </c>
      <c r="E165" s="315">
        <v>6</v>
      </c>
      <c r="F165" s="315">
        <v>26</v>
      </c>
      <c r="G165" s="396">
        <v>1491569</v>
      </c>
      <c r="H165" s="322">
        <v>0.54545454545454541</v>
      </c>
      <c r="I165" s="318">
        <v>0.45821201439914178</v>
      </c>
    </row>
    <row r="166" spans="1:9" s="309" customFormat="1" x14ac:dyDescent="0.3">
      <c r="A166" s="310" t="s">
        <v>192</v>
      </c>
      <c r="B166" s="314">
        <v>8</v>
      </c>
      <c r="C166" s="315">
        <v>28</v>
      </c>
      <c r="D166" s="395">
        <v>1740056</v>
      </c>
      <c r="E166" s="315">
        <v>3</v>
      </c>
      <c r="F166" s="315">
        <v>13</v>
      </c>
      <c r="G166" s="396">
        <v>590646</v>
      </c>
      <c r="H166" s="322">
        <v>0.375</v>
      </c>
      <c r="I166" s="318">
        <v>0.33944079960644946</v>
      </c>
    </row>
    <row r="167" spans="1:9" s="309" customFormat="1" x14ac:dyDescent="0.3">
      <c r="A167" s="310" t="s">
        <v>193</v>
      </c>
      <c r="B167" s="314">
        <v>11</v>
      </c>
      <c r="C167" s="315">
        <v>68</v>
      </c>
      <c r="D167" s="395">
        <v>3649479</v>
      </c>
      <c r="E167" s="315">
        <v>4</v>
      </c>
      <c r="F167" s="315">
        <v>27</v>
      </c>
      <c r="G167" s="396">
        <v>1231163</v>
      </c>
      <c r="H167" s="322">
        <v>0.36363636363636365</v>
      </c>
      <c r="I167" s="318">
        <v>0.33735308519380436</v>
      </c>
    </row>
    <row r="168" spans="1:9" s="309" customFormat="1" x14ac:dyDescent="0.3">
      <c r="A168" s="310" t="s">
        <v>194</v>
      </c>
      <c r="B168" s="314">
        <v>15</v>
      </c>
      <c r="C168" s="315">
        <v>55</v>
      </c>
      <c r="D168" s="395">
        <v>3804394</v>
      </c>
      <c r="E168" s="315">
        <v>7</v>
      </c>
      <c r="F168" s="315">
        <v>27</v>
      </c>
      <c r="G168" s="396">
        <v>1590919</v>
      </c>
      <c r="H168" s="322">
        <v>0.46666666666666667</v>
      </c>
      <c r="I168" s="318">
        <v>0.41817934735466411</v>
      </c>
    </row>
    <row r="169" spans="1:9" x14ac:dyDescent="0.3">
      <c r="A169" s="91"/>
      <c r="B169" s="408"/>
      <c r="C169" s="409"/>
      <c r="D169" s="402"/>
      <c r="E169" s="409"/>
      <c r="F169" s="409"/>
      <c r="G169" s="403"/>
      <c r="H169" s="404"/>
      <c r="I169" s="405"/>
    </row>
    <row r="170" spans="1:9" x14ac:dyDescent="0.3">
      <c r="A170" s="254" t="s">
        <v>110</v>
      </c>
      <c r="B170" s="410">
        <v>732</v>
      </c>
      <c r="C170" s="411">
        <v>3186</v>
      </c>
      <c r="D170" s="412">
        <v>197280970</v>
      </c>
      <c r="E170" s="413">
        <v>301</v>
      </c>
      <c r="F170" s="413">
        <v>1365</v>
      </c>
      <c r="G170" s="414">
        <v>72226162</v>
      </c>
      <c r="H170" s="415">
        <v>0.41120218579234974</v>
      </c>
      <c r="I170" s="416">
        <v>0.36610810459822862</v>
      </c>
    </row>
    <row r="171" spans="1:9" x14ac:dyDescent="0.2">
      <c r="A171" s="75"/>
      <c r="B171" s="92"/>
      <c r="C171" s="92"/>
      <c r="D171" s="93"/>
      <c r="E171" s="94"/>
      <c r="F171" s="94"/>
      <c r="G171" s="95"/>
      <c r="H171" s="96"/>
      <c r="I171" s="96"/>
    </row>
    <row r="172" spans="1:9" x14ac:dyDescent="0.2">
      <c r="A172" s="75" t="s">
        <v>111</v>
      </c>
      <c r="B172" s="97"/>
      <c r="C172" s="97"/>
      <c r="D172" s="98"/>
      <c r="E172" s="99"/>
      <c r="F172" s="99"/>
      <c r="G172" s="100"/>
      <c r="H172" s="101"/>
      <c r="I172" s="102"/>
    </row>
    <row r="173" spans="1:9" x14ac:dyDescent="0.2">
      <c r="A173" s="76" t="s">
        <v>112</v>
      </c>
      <c r="B173" s="92"/>
      <c r="C173" s="92"/>
      <c r="D173" s="52"/>
      <c r="E173" s="94"/>
      <c r="F173" s="94"/>
      <c r="G173" s="54"/>
      <c r="H173" s="104"/>
      <c r="I173" s="104"/>
    </row>
    <row r="174" spans="1:9" x14ac:dyDescent="0.2">
      <c r="A174" s="76"/>
      <c r="B174" s="105"/>
      <c r="C174" s="105"/>
      <c r="D174" s="106"/>
      <c r="E174" s="107"/>
      <c r="F174" s="107"/>
      <c r="G174" s="108"/>
      <c r="H174" s="109"/>
      <c r="I174" s="109"/>
    </row>
    <row r="175" spans="1:9" x14ac:dyDescent="0.2">
      <c r="A175" s="110" t="s">
        <v>290</v>
      </c>
      <c r="B175" s="105"/>
      <c r="C175" s="105"/>
      <c r="D175" s="106"/>
      <c r="E175" s="107"/>
      <c r="F175" s="107"/>
      <c r="G175" s="108"/>
      <c r="H175" s="109"/>
      <c r="I175" s="109"/>
    </row>
    <row r="176" spans="1:9" x14ac:dyDescent="0.2">
      <c r="B176" s="97"/>
      <c r="C176" s="97"/>
      <c r="D176" s="98"/>
      <c r="E176" s="99"/>
      <c r="F176" s="99"/>
      <c r="G176" s="100"/>
      <c r="H176" s="101"/>
      <c r="I176" s="102"/>
    </row>
  </sheetData>
  <mergeCells count="22">
    <mergeCell ref="H9:H10"/>
    <mergeCell ref="I9:I10"/>
    <mergeCell ref="H66:H67"/>
    <mergeCell ref="I66:I67"/>
    <mergeCell ref="H121:H122"/>
    <mergeCell ref="I121:I122"/>
    <mergeCell ref="E121:G121"/>
    <mergeCell ref="A1:I1"/>
    <mergeCell ref="B9:D9"/>
    <mergeCell ref="E9:G9"/>
    <mergeCell ref="A9:A11"/>
    <mergeCell ref="A64:I64"/>
    <mergeCell ref="A3:I3"/>
    <mergeCell ref="A4:I4"/>
    <mergeCell ref="A5:I5"/>
    <mergeCell ref="A7:I7"/>
    <mergeCell ref="A66:A68"/>
    <mergeCell ref="B66:D66"/>
    <mergeCell ref="E66:G66"/>
    <mergeCell ref="A119:I119"/>
    <mergeCell ref="A121:A123"/>
    <mergeCell ref="B121:D121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21"/>
  <sheetViews>
    <sheetView zoomScaleNormal="100" workbookViewId="0">
      <selection sqref="A1:I1"/>
    </sheetView>
  </sheetViews>
  <sheetFormatPr defaultRowHeight="16.5" x14ac:dyDescent="0.2"/>
  <cols>
    <col min="1" max="1" width="107.42578125" style="115" customWidth="1"/>
    <col min="2" max="3" width="17.7109375" style="118" customWidth="1"/>
    <col min="4" max="4" width="17.7109375" style="133" customWidth="1"/>
    <col min="5" max="6" width="17.7109375" style="156" customWidth="1"/>
    <col min="7" max="7" width="17.7109375" style="133" customWidth="1"/>
    <col min="8" max="9" width="23.7109375" style="135" customWidth="1"/>
    <col min="10" max="205" width="9.140625" style="115"/>
    <col min="206" max="206" width="22.42578125" style="115" customWidth="1"/>
    <col min="207" max="207" width="1.42578125" style="115" customWidth="1"/>
    <col min="208" max="210" width="14.28515625" style="115" customWidth="1"/>
    <col min="211" max="211" width="1.42578125" style="115" customWidth="1"/>
    <col min="212" max="214" width="14.28515625" style="115" customWidth="1"/>
    <col min="215" max="215" width="1.42578125" style="115" customWidth="1"/>
    <col min="216" max="216" width="15.7109375" style="115" bestFit="1" customWidth="1"/>
    <col min="217" max="217" width="19.85546875" style="115" bestFit="1" customWidth="1"/>
    <col min="218" max="461" width="9.140625" style="115"/>
    <col min="462" max="462" width="22.42578125" style="115" customWidth="1"/>
    <col min="463" max="463" width="1.42578125" style="115" customWidth="1"/>
    <col min="464" max="466" width="14.28515625" style="115" customWidth="1"/>
    <col min="467" max="467" width="1.42578125" style="115" customWidth="1"/>
    <col min="468" max="470" width="14.28515625" style="115" customWidth="1"/>
    <col min="471" max="471" width="1.42578125" style="115" customWidth="1"/>
    <col min="472" max="472" width="15.7109375" style="115" bestFit="1" customWidth="1"/>
    <col min="473" max="473" width="19.85546875" style="115" bestFit="1" customWidth="1"/>
    <col min="474" max="717" width="9.140625" style="115"/>
    <col min="718" max="718" width="22.42578125" style="115" customWidth="1"/>
    <col min="719" max="719" width="1.42578125" style="115" customWidth="1"/>
    <col min="720" max="722" width="14.28515625" style="115" customWidth="1"/>
    <col min="723" max="723" width="1.42578125" style="115" customWidth="1"/>
    <col min="724" max="726" width="14.28515625" style="115" customWidth="1"/>
    <col min="727" max="727" width="1.42578125" style="115" customWidth="1"/>
    <col min="728" max="728" width="15.7109375" style="115" bestFit="1" customWidth="1"/>
    <col min="729" max="729" width="19.85546875" style="115" bestFit="1" customWidth="1"/>
    <col min="730" max="973" width="9.140625" style="115"/>
    <col min="974" max="974" width="22.42578125" style="115" customWidth="1"/>
    <col min="975" max="975" width="1.42578125" style="115" customWidth="1"/>
    <col min="976" max="978" width="14.28515625" style="115" customWidth="1"/>
    <col min="979" max="979" width="1.42578125" style="115" customWidth="1"/>
    <col min="980" max="982" width="14.28515625" style="115" customWidth="1"/>
    <col min="983" max="983" width="1.42578125" style="115" customWidth="1"/>
    <col min="984" max="984" width="15.7109375" style="115" bestFit="1" customWidth="1"/>
    <col min="985" max="985" width="19.85546875" style="115" bestFit="1" customWidth="1"/>
    <col min="986" max="1229" width="9.140625" style="115"/>
    <col min="1230" max="1230" width="22.42578125" style="115" customWidth="1"/>
    <col min="1231" max="1231" width="1.42578125" style="115" customWidth="1"/>
    <col min="1232" max="1234" width="14.28515625" style="115" customWidth="1"/>
    <col min="1235" max="1235" width="1.42578125" style="115" customWidth="1"/>
    <col min="1236" max="1238" width="14.28515625" style="115" customWidth="1"/>
    <col min="1239" max="1239" width="1.42578125" style="115" customWidth="1"/>
    <col min="1240" max="1240" width="15.7109375" style="115" bestFit="1" customWidth="1"/>
    <col min="1241" max="1241" width="19.85546875" style="115" bestFit="1" customWidth="1"/>
    <col min="1242" max="1485" width="9.140625" style="115"/>
    <col min="1486" max="1486" width="22.42578125" style="115" customWidth="1"/>
    <col min="1487" max="1487" width="1.42578125" style="115" customWidth="1"/>
    <col min="1488" max="1490" width="14.28515625" style="115" customWidth="1"/>
    <col min="1491" max="1491" width="1.42578125" style="115" customWidth="1"/>
    <col min="1492" max="1494" width="14.28515625" style="115" customWidth="1"/>
    <col min="1495" max="1495" width="1.42578125" style="115" customWidth="1"/>
    <col min="1496" max="1496" width="15.7109375" style="115" bestFit="1" customWidth="1"/>
    <col min="1497" max="1497" width="19.85546875" style="115" bestFit="1" customWidth="1"/>
    <col min="1498" max="1741" width="9.140625" style="115"/>
    <col min="1742" max="1742" width="22.42578125" style="115" customWidth="1"/>
    <col min="1743" max="1743" width="1.42578125" style="115" customWidth="1"/>
    <col min="1744" max="1746" width="14.28515625" style="115" customWidth="1"/>
    <col min="1747" max="1747" width="1.42578125" style="115" customWidth="1"/>
    <col min="1748" max="1750" width="14.28515625" style="115" customWidth="1"/>
    <col min="1751" max="1751" width="1.42578125" style="115" customWidth="1"/>
    <col min="1752" max="1752" width="15.7109375" style="115" bestFit="1" customWidth="1"/>
    <col min="1753" max="1753" width="19.85546875" style="115" bestFit="1" customWidth="1"/>
    <col min="1754" max="1997" width="9.140625" style="115"/>
    <col min="1998" max="1998" width="22.42578125" style="115" customWidth="1"/>
    <col min="1999" max="1999" width="1.42578125" style="115" customWidth="1"/>
    <col min="2000" max="2002" width="14.28515625" style="115" customWidth="1"/>
    <col min="2003" max="2003" width="1.42578125" style="115" customWidth="1"/>
    <col min="2004" max="2006" width="14.28515625" style="115" customWidth="1"/>
    <col min="2007" max="2007" width="1.42578125" style="115" customWidth="1"/>
    <col min="2008" max="2008" width="15.7109375" style="115" bestFit="1" customWidth="1"/>
    <col min="2009" max="2009" width="19.85546875" style="115" bestFit="1" customWidth="1"/>
    <col min="2010" max="2253" width="9.140625" style="115"/>
    <col min="2254" max="2254" width="22.42578125" style="115" customWidth="1"/>
    <col min="2255" max="2255" width="1.42578125" style="115" customWidth="1"/>
    <col min="2256" max="2258" width="14.28515625" style="115" customWidth="1"/>
    <col min="2259" max="2259" width="1.42578125" style="115" customWidth="1"/>
    <col min="2260" max="2262" width="14.28515625" style="115" customWidth="1"/>
    <col min="2263" max="2263" width="1.42578125" style="115" customWidth="1"/>
    <col min="2264" max="2264" width="15.7109375" style="115" bestFit="1" customWidth="1"/>
    <col min="2265" max="2265" width="19.85546875" style="115" bestFit="1" customWidth="1"/>
    <col min="2266" max="2509" width="9.140625" style="115"/>
    <col min="2510" max="2510" width="22.42578125" style="115" customWidth="1"/>
    <col min="2511" max="2511" width="1.42578125" style="115" customWidth="1"/>
    <col min="2512" max="2514" width="14.28515625" style="115" customWidth="1"/>
    <col min="2515" max="2515" width="1.42578125" style="115" customWidth="1"/>
    <col min="2516" max="2518" width="14.28515625" style="115" customWidth="1"/>
    <col min="2519" max="2519" width="1.42578125" style="115" customWidth="1"/>
    <col min="2520" max="2520" width="15.7109375" style="115" bestFit="1" customWidth="1"/>
    <col min="2521" max="2521" width="19.85546875" style="115" bestFit="1" customWidth="1"/>
    <col min="2522" max="2765" width="9.140625" style="115"/>
    <col min="2766" max="2766" width="22.42578125" style="115" customWidth="1"/>
    <col min="2767" max="2767" width="1.42578125" style="115" customWidth="1"/>
    <col min="2768" max="2770" width="14.28515625" style="115" customWidth="1"/>
    <col min="2771" max="2771" width="1.42578125" style="115" customWidth="1"/>
    <col min="2772" max="2774" width="14.28515625" style="115" customWidth="1"/>
    <col min="2775" max="2775" width="1.42578125" style="115" customWidth="1"/>
    <col min="2776" max="2776" width="15.7109375" style="115" bestFit="1" customWidth="1"/>
    <col min="2777" max="2777" width="19.85546875" style="115" bestFit="1" customWidth="1"/>
    <col min="2778" max="3021" width="9.140625" style="115"/>
    <col min="3022" max="3022" width="22.42578125" style="115" customWidth="1"/>
    <col min="3023" max="3023" width="1.42578125" style="115" customWidth="1"/>
    <col min="3024" max="3026" width="14.28515625" style="115" customWidth="1"/>
    <col min="3027" max="3027" width="1.42578125" style="115" customWidth="1"/>
    <col min="3028" max="3030" width="14.28515625" style="115" customWidth="1"/>
    <col min="3031" max="3031" width="1.42578125" style="115" customWidth="1"/>
    <col min="3032" max="3032" width="15.7109375" style="115" bestFit="1" customWidth="1"/>
    <col min="3033" max="3033" width="19.85546875" style="115" bestFit="1" customWidth="1"/>
    <col min="3034" max="3277" width="9.140625" style="115"/>
    <col min="3278" max="3278" width="22.42578125" style="115" customWidth="1"/>
    <col min="3279" max="3279" width="1.42578125" style="115" customWidth="1"/>
    <col min="3280" max="3282" width="14.28515625" style="115" customWidth="1"/>
    <col min="3283" max="3283" width="1.42578125" style="115" customWidth="1"/>
    <col min="3284" max="3286" width="14.28515625" style="115" customWidth="1"/>
    <col min="3287" max="3287" width="1.42578125" style="115" customWidth="1"/>
    <col min="3288" max="3288" width="15.7109375" style="115" bestFit="1" customWidth="1"/>
    <col min="3289" max="3289" width="19.85546875" style="115" bestFit="1" customWidth="1"/>
    <col min="3290" max="3533" width="9.140625" style="115"/>
    <col min="3534" max="3534" width="22.42578125" style="115" customWidth="1"/>
    <col min="3535" max="3535" width="1.42578125" style="115" customWidth="1"/>
    <col min="3536" max="3538" width="14.28515625" style="115" customWidth="1"/>
    <col min="3539" max="3539" width="1.42578125" style="115" customWidth="1"/>
    <col min="3540" max="3542" width="14.28515625" style="115" customWidth="1"/>
    <col min="3543" max="3543" width="1.42578125" style="115" customWidth="1"/>
    <col min="3544" max="3544" width="15.7109375" style="115" bestFit="1" customWidth="1"/>
    <col min="3545" max="3545" width="19.85546875" style="115" bestFit="1" customWidth="1"/>
    <col min="3546" max="3789" width="9.140625" style="115"/>
    <col min="3790" max="3790" width="22.42578125" style="115" customWidth="1"/>
    <col min="3791" max="3791" width="1.42578125" style="115" customWidth="1"/>
    <col min="3792" max="3794" width="14.28515625" style="115" customWidth="1"/>
    <col min="3795" max="3795" width="1.42578125" style="115" customWidth="1"/>
    <col min="3796" max="3798" width="14.28515625" style="115" customWidth="1"/>
    <col min="3799" max="3799" width="1.42578125" style="115" customWidth="1"/>
    <col min="3800" max="3800" width="15.7109375" style="115" bestFit="1" customWidth="1"/>
    <col min="3801" max="3801" width="19.85546875" style="115" bestFit="1" customWidth="1"/>
    <col min="3802" max="4045" width="9.140625" style="115"/>
    <col min="4046" max="4046" width="22.42578125" style="115" customWidth="1"/>
    <col min="4047" max="4047" width="1.42578125" style="115" customWidth="1"/>
    <col min="4048" max="4050" width="14.28515625" style="115" customWidth="1"/>
    <col min="4051" max="4051" width="1.42578125" style="115" customWidth="1"/>
    <col min="4052" max="4054" width="14.28515625" style="115" customWidth="1"/>
    <col min="4055" max="4055" width="1.42578125" style="115" customWidth="1"/>
    <col min="4056" max="4056" width="15.7109375" style="115" bestFit="1" customWidth="1"/>
    <col min="4057" max="4057" width="19.85546875" style="115" bestFit="1" customWidth="1"/>
    <col min="4058" max="4301" width="9.140625" style="115"/>
    <col min="4302" max="4302" width="22.42578125" style="115" customWidth="1"/>
    <col min="4303" max="4303" width="1.42578125" style="115" customWidth="1"/>
    <col min="4304" max="4306" width="14.28515625" style="115" customWidth="1"/>
    <col min="4307" max="4307" width="1.42578125" style="115" customWidth="1"/>
    <col min="4308" max="4310" width="14.28515625" style="115" customWidth="1"/>
    <col min="4311" max="4311" width="1.42578125" style="115" customWidth="1"/>
    <col min="4312" max="4312" width="15.7109375" style="115" bestFit="1" customWidth="1"/>
    <col min="4313" max="4313" width="19.85546875" style="115" bestFit="1" customWidth="1"/>
    <col min="4314" max="4557" width="9.140625" style="115"/>
    <col min="4558" max="4558" width="22.42578125" style="115" customWidth="1"/>
    <col min="4559" max="4559" width="1.42578125" style="115" customWidth="1"/>
    <col min="4560" max="4562" width="14.28515625" style="115" customWidth="1"/>
    <col min="4563" max="4563" width="1.42578125" style="115" customWidth="1"/>
    <col min="4564" max="4566" width="14.28515625" style="115" customWidth="1"/>
    <col min="4567" max="4567" width="1.42578125" style="115" customWidth="1"/>
    <col min="4568" max="4568" width="15.7109375" style="115" bestFit="1" customWidth="1"/>
    <col min="4569" max="4569" width="19.85546875" style="115" bestFit="1" customWidth="1"/>
    <col min="4570" max="4813" width="9.140625" style="115"/>
    <col min="4814" max="4814" width="22.42578125" style="115" customWidth="1"/>
    <col min="4815" max="4815" width="1.42578125" style="115" customWidth="1"/>
    <col min="4816" max="4818" width="14.28515625" style="115" customWidth="1"/>
    <col min="4819" max="4819" width="1.42578125" style="115" customWidth="1"/>
    <col min="4820" max="4822" width="14.28515625" style="115" customWidth="1"/>
    <col min="4823" max="4823" width="1.42578125" style="115" customWidth="1"/>
    <col min="4824" max="4824" width="15.7109375" style="115" bestFit="1" customWidth="1"/>
    <col min="4825" max="4825" width="19.85546875" style="115" bestFit="1" customWidth="1"/>
    <col min="4826" max="5069" width="9.140625" style="115"/>
    <col min="5070" max="5070" width="22.42578125" style="115" customWidth="1"/>
    <col min="5071" max="5071" width="1.42578125" style="115" customWidth="1"/>
    <col min="5072" max="5074" width="14.28515625" style="115" customWidth="1"/>
    <col min="5075" max="5075" width="1.42578125" style="115" customWidth="1"/>
    <col min="5076" max="5078" width="14.28515625" style="115" customWidth="1"/>
    <col min="5079" max="5079" width="1.42578125" style="115" customWidth="1"/>
    <col min="5080" max="5080" width="15.7109375" style="115" bestFit="1" customWidth="1"/>
    <col min="5081" max="5081" width="19.85546875" style="115" bestFit="1" customWidth="1"/>
    <col min="5082" max="5325" width="9.140625" style="115"/>
    <col min="5326" max="5326" width="22.42578125" style="115" customWidth="1"/>
    <col min="5327" max="5327" width="1.42578125" style="115" customWidth="1"/>
    <col min="5328" max="5330" width="14.28515625" style="115" customWidth="1"/>
    <col min="5331" max="5331" width="1.42578125" style="115" customWidth="1"/>
    <col min="5332" max="5334" width="14.28515625" style="115" customWidth="1"/>
    <col min="5335" max="5335" width="1.42578125" style="115" customWidth="1"/>
    <col min="5336" max="5336" width="15.7109375" style="115" bestFit="1" customWidth="1"/>
    <col min="5337" max="5337" width="19.85546875" style="115" bestFit="1" customWidth="1"/>
    <col min="5338" max="5581" width="9.140625" style="115"/>
    <col min="5582" max="5582" width="22.42578125" style="115" customWidth="1"/>
    <col min="5583" max="5583" width="1.42578125" style="115" customWidth="1"/>
    <col min="5584" max="5586" width="14.28515625" style="115" customWidth="1"/>
    <col min="5587" max="5587" width="1.42578125" style="115" customWidth="1"/>
    <col min="5588" max="5590" width="14.28515625" style="115" customWidth="1"/>
    <col min="5591" max="5591" width="1.42578125" style="115" customWidth="1"/>
    <col min="5592" max="5592" width="15.7109375" style="115" bestFit="1" customWidth="1"/>
    <col min="5593" max="5593" width="19.85546875" style="115" bestFit="1" customWidth="1"/>
    <col min="5594" max="5837" width="9.140625" style="115"/>
    <col min="5838" max="5838" width="22.42578125" style="115" customWidth="1"/>
    <col min="5839" max="5839" width="1.42578125" style="115" customWidth="1"/>
    <col min="5840" max="5842" width="14.28515625" style="115" customWidth="1"/>
    <col min="5843" max="5843" width="1.42578125" style="115" customWidth="1"/>
    <col min="5844" max="5846" width="14.28515625" style="115" customWidth="1"/>
    <col min="5847" max="5847" width="1.42578125" style="115" customWidth="1"/>
    <col min="5848" max="5848" width="15.7109375" style="115" bestFit="1" customWidth="1"/>
    <col min="5849" max="5849" width="19.85546875" style="115" bestFit="1" customWidth="1"/>
    <col min="5850" max="6093" width="9.140625" style="115"/>
    <col min="6094" max="6094" width="22.42578125" style="115" customWidth="1"/>
    <col min="6095" max="6095" width="1.42578125" style="115" customWidth="1"/>
    <col min="6096" max="6098" width="14.28515625" style="115" customWidth="1"/>
    <col min="6099" max="6099" width="1.42578125" style="115" customWidth="1"/>
    <col min="6100" max="6102" width="14.28515625" style="115" customWidth="1"/>
    <col min="6103" max="6103" width="1.42578125" style="115" customWidth="1"/>
    <col min="6104" max="6104" width="15.7109375" style="115" bestFit="1" customWidth="1"/>
    <col min="6105" max="6105" width="19.85546875" style="115" bestFit="1" customWidth="1"/>
    <col min="6106" max="6349" width="9.140625" style="115"/>
    <col min="6350" max="6350" width="22.42578125" style="115" customWidth="1"/>
    <col min="6351" max="6351" width="1.42578125" style="115" customWidth="1"/>
    <col min="6352" max="6354" width="14.28515625" style="115" customWidth="1"/>
    <col min="6355" max="6355" width="1.42578125" style="115" customWidth="1"/>
    <col min="6356" max="6358" width="14.28515625" style="115" customWidth="1"/>
    <col min="6359" max="6359" width="1.42578125" style="115" customWidth="1"/>
    <col min="6360" max="6360" width="15.7109375" style="115" bestFit="1" customWidth="1"/>
    <col min="6361" max="6361" width="19.85546875" style="115" bestFit="1" customWidth="1"/>
    <col min="6362" max="6605" width="9.140625" style="115"/>
    <col min="6606" max="6606" width="22.42578125" style="115" customWidth="1"/>
    <col min="6607" max="6607" width="1.42578125" style="115" customWidth="1"/>
    <col min="6608" max="6610" width="14.28515625" style="115" customWidth="1"/>
    <col min="6611" max="6611" width="1.42578125" style="115" customWidth="1"/>
    <col min="6612" max="6614" width="14.28515625" style="115" customWidth="1"/>
    <col min="6615" max="6615" width="1.42578125" style="115" customWidth="1"/>
    <col min="6616" max="6616" width="15.7109375" style="115" bestFit="1" customWidth="1"/>
    <col min="6617" max="6617" width="19.85546875" style="115" bestFit="1" customWidth="1"/>
    <col min="6618" max="6861" width="9.140625" style="115"/>
    <col min="6862" max="6862" width="22.42578125" style="115" customWidth="1"/>
    <col min="6863" max="6863" width="1.42578125" style="115" customWidth="1"/>
    <col min="6864" max="6866" width="14.28515625" style="115" customWidth="1"/>
    <col min="6867" max="6867" width="1.42578125" style="115" customWidth="1"/>
    <col min="6868" max="6870" width="14.28515625" style="115" customWidth="1"/>
    <col min="6871" max="6871" width="1.42578125" style="115" customWidth="1"/>
    <col min="6872" max="6872" width="15.7109375" style="115" bestFit="1" customWidth="1"/>
    <col min="6873" max="6873" width="19.85546875" style="115" bestFit="1" customWidth="1"/>
    <col min="6874" max="7117" width="9.140625" style="115"/>
    <col min="7118" max="7118" width="22.42578125" style="115" customWidth="1"/>
    <col min="7119" max="7119" width="1.42578125" style="115" customWidth="1"/>
    <col min="7120" max="7122" width="14.28515625" style="115" customWidth="1"/>
    <col min="7123" max="7123" width="1.42578125" style="115" customWidth="1"/>
    <col min="7124" max="7126" width="14.28515625" style="115" customWidth="1"/>
    <col min="7127" max="7127" width="1.42578125" style="115" customWidth="1"/>
    <col min="7128" max="7128" width="15.7109375" style="115" bestFit="1" customWidth="1"/>
    <col min="7129" max="7129" width="19.85546875" style="115" bestFit="1" customWidth="1"/>
    <col min="7130" max="7373" width="9.140625" style="115"/>
    <col min="7374" max="7374" width="22.42578125" style="115" customWidth="1"/>
    <col min="7375" max="7375" width="1.42578125" style="115" customWidth="1"/>
    <col min="7376" max="7378" width="14.28515625" style="115" customWidth="1"/>
    <col min="7379" max="7379" width="1.42578125" style="115" customWidth="1"/>
    <col min="7380" max="7382" width="14.28515625" style="115" customWidth="1"/>
    <col min="7383" max="7383" width="1.42578125" style="115" customWidth="1"/>
    <col min="7384" max="7384" width="15.7109375" style="115" bestFit="1" customWidth="1"/>
    <col min="7385" max="7385" width="19.85546875" style="115" bestFit="1" customWidth="1"/>
    <col min="7386" max="7629" width="9.140625" style="115"/>
    <col min="7630" max="7630" width="22.42578125" style="115" customWidth="1"/>
    <col min="7631" max="7631" width="1.42578125" style="115" customWidth="1"/>
    <col min="7632" max="7634" width="14.28515625" style="115" customWidth="1"/>
    <col min="7635" max="7635" width="1.42578125" style="115" customWidth="1"/>
    <col min="7636" max="7638" width="14.28515625" style="115" customWidth="1"/>
    <col min="7639" max="7639" width="1.42578125" style="115" customWidth="1"/>
    <col min="7640" max="7640" width="15.7109375" style="115" bestFit="1" customWidth="1"/>
    <col min="7641" max="7641" width="19.85546875" style="115" bestFit="1" customWidth="1"/>
    <col min="7642" max="7885" width="9.140625" style="115"/>
    <col min="7886" max="7886" width="22.42578125" style="115" customWidth="1"/>
    <col min="7887" max="7887" width="1.42578125" style="115" customWidth="1"/>
    <col min="7888" max="7890" width="14.28515625" style="115" customWidth="1"/>
    <col min="7891" max="7891" width="1.42578125" style="115" customWidth="1"/>
    <col min="7892" max="7894" width="14.28515625" style="115" customWidth="1"/>
    <col min="7895" max="7895" width="1.42578125" style="115" customWidth="1"/>
    <col min="7896" max="7896" width="15.7109375" style="115" bestFit="1" customWidth="1"/>
    <col min="7897" max="7897" width="19.85546875" style="115" bestFit="1" customWidth="1"/>
    <col min="7898" max="8141" width="9.140625" style="115"/>
    <col min="8142" max="8142" width="22.42578125" style="115" customWidth="1"/>
    <col min="8143" max="8143" width="1.42578125" style="115" customWidth="1"/>
    <col min="8144" max="8146" width="14.28515625" style="115" customWidth="1"/>
    <col min="8147" max="8147" width="1.42578125" style="115" customWidth="1"/>
    <col min="8148" max="8150" width="14.28515625" style="115" customWidth="1"/>
    <col min="8151" max="8151" width="1.42578125" style="115" customWidth="1"/>
    <col min="8152" max="8152" width="15.7109375" style="115" bestFit="1" customWidth="1"/>
    <col min="8153" max="8153" width="19.85546875" style="115" bestFit="1" customWidth="1"/>
    <col min="8154" max="8397" width="9.140625" style="115"/>
    <col min="8398" max="8398" width="22.42578125" style="115" customWidth="1"/>
    <col min="8399" max="8399" width="1.42578125" style="115" customWidth="1"/>
    <col min="8400" max="8402" width="14.28515625" style="115" customWidth="1"/>
    <col min="8403" max="8403" width="1.42578125" style="115" customWidth="1"/>
    <col min="8404" max="8406" width="14.28515625" style="115" customWidth="1"/>
    <col min="8407" max="8407" width="1.42578125" style="115" customWidth="1"/>
    <col min="8408" max="8408" width="15.7109375" style="115" bestFit="1" customWidth="1"/>
    <col min="8409" max="8409" width="19.85546875" style="115" bestFit="1" customWidth="1"/>
    <col min="8410" max="8653" width="9.140625" style="115"/>
    <col min="8654" max="8654" width="22.42578125" style="115" customWidth="1"/>
    <col min="8655" max="8655" width="1.42578125" style="115" customWidth="1"/>
    <col min="8656" max="8658" width="14.28515625" style="115" customWidth="1"/>
    <col min="8659" max="8659" width="1.42578125" style="115" customWidth="1"/>
    <col min="8660" max="8662" width="14.28515625" style="115" customWidth="1"/>
    <col min="8663" max="8663" width="1.42578125" style="115" customWidth="1"/>
    <col min="8664" max="8664" width="15.7109375" style="115" bestFit="1" customWidth="1"/>
    <col min="8665" max="8665" width="19.85546875" style="115" bestFit="1" customWidth="1"/>
    <col min="8666" max="8909" width="9.140625" style="115"/>
    <col min="8910" max="8910" width="22.42578125" style="115" customWidth="1"/>
    <col min="8911" max="8911" width="1.42578125" style="115" customWidth="1"/>
    <col min="8912" max="8914" width="14.28515625" style="115" customWidth="1"/>
    <col min="8915" max="8915" width="1.42578125" style="115" customWidth="1"/>
    <col min="8916" max="8918" width="14.28515625" style="115" customWidth="1"/>
    <col min="8919" max="8919" width="1.42578125" style="115" customWidth="1"/>
    <col min="8920" max="8920" width="15.7109375" style="115" bestFit="1" customWidth="1"/>
    <col min="8921" max="8921" width="19.85546875" style="115" bestFit="1" customWidth="1"/>
    <col min="8922" max="9165" width="9.140625" style="115"/>
    <col min="9166" max="9166" width="22.42578125" style="115" customWidth="1"/>
    <col min="9167" max="9167" width="1.42578125" style="115" customWidth="1"/>
    <col min="9168" max="9170" width="14.28515625" style="115" customWidth="1"/>
    <col min="9171" max="9171" width="1.42578125" style="115" customWidth="1"/>
    <col min="9172" max="9174" width="14.28515625" style="115" customWidth="1"/>
    <col min="9175" max="9175" width="1.42578125" style="115" customWidth="1"/>
    <col min="9176" max="9176" width="15.7109375" style="115" bestFit="1" customWidth="1"/>
    <col min="9177" max="9177" width="19.85546875" style="115" bestFit="1" customWidth="1"/>
    <col min="9178" max="9421" width="9.140625" style="115"/>
    <col min="9422" max="9422" width="22.42578125" style="115" customWidth="1"/>
    <col min="9423" max="9423" width="1.42578125" style="115" customWidth="1"/>
    <col min="9424" max="9426" width="14.28515625" style="115" customWidth="1"/>
    <col min="9427" max="9427" width="1.42578125" style="115" customWidth="1"/>
    <col min="9428" max="9430" width="14.28515625" style="115" customWidth="1"/>
    <col min="9431" max="9431" width="1.42578125" style="115" customWidth="1"/>
    <col min="9432" max="9432" width="15.7109375" style="115" bestFit="1" customWidth="1"/>
    <col min="9433" max="9433" width="19.85546875" style="115" bestFit="1" customWidth="1"/>
    <col min="9434" max="9677" width="9.140625" style="115"/>
    <col min="9678" max="9678" width="22.42578125" style="115" customWidth="1"/>
    <col min="9679" max="9679" width="1.42578125" style="115" customWidth="1"/>
    <col min="9680" max="9682" width="14.28515625" style="115" customWidth="1"/>
    <col min="9683" max="9683" width="1.42578125" style="115" customWidth="1"/>
    <col min="9684" max="9686" width="14.28515625" style="115" customWidth="1"/>
    <col min="9687" max="9687" width="1.42578125" style="115" customWidth="1"/>
    <col min="9688" max="9688" width="15.7109375" style="115" bestFit="1" customWidth="1"/>
    <col min="9689" max="9689" width="19.85546875" style="115" bestFit="1" customWidth="1"/>
    <col min="9690" max="9933" width="9.140625" style="115"/>
    <col min="9934" max="9934" width="22.42578125" style="115" customWidth="1"/>
    <col min="9935" max="9935" width="1.42578125" style="115" customWidth="1"/>
    <col min="9936" max="9938" width="14.28515625" style="115" customWidth="1"/>
    <col min="9939" max="9939" width="1.42578125" style="115" customWidth="1"/>
    <col min="9940" max="9942" width="14.28515625" style="115" customWidth="1"/>
    <col min="9943" max="9943" width="1.42578125" style="115" customWidth="1"/>
    <col min="9944" max="9944" width="15.7109375" style="115" bestFit="1" customWidth="1"/>
    <col min="9945" max="9945" width="19.85546875" style="115" bestFit="1" customWidth="1"/>
    <col min="9946" max="10189" width="9.140625" style="115"/>
    <col min="10190" max="10190" width="22.42578125" style="115" customWidth="1"/>
    <col min="10191" max="10191" width="1.42578125" style="115" customWidth="1"/>
    <col min="10192" max="10194" width="14.28515625" style="115" customWidth="1"/>
    <col min="10195" max="10195" width="1.42578125" style="115" customWidth="1"/>
    <col min="10196" max="10198" width="14.28515625" style="115" customWidth="1"/>
    <col min="10199" max="10199" width="1.42578125" style="115" customWidth="1"/>
    <col min="10200" max="10200" width="15.7109375" style="115" bestFit="1" customWidth="1"/>
    <col min="10201" max="10201" width="19.85546875" style="115" bestFit="1" customWidth="1"/>
    <col min="10202" max="10445" width="9.140625" style="115"/>
    <col min="10446" max="10446" width="22.42578125" style="115" customWidth="1"/>
    <col min="10447" max="10447" width="1.42578125" style="115" customWidth="1"/>
    <col min="10448" max="10450" width="14.28515625" style="115" customWidth="1"/>
    <col min="10451" max="10451" width="1.42578125" style="115" customWidth="1"/>
    <col min="10452" max="10454" width="14.28515625" style="115" customWidth="1"/>
    <col min="10455" max="10455" width="1.42578125" style="115" customWidth="1"/>
    <col min="10456" max="10456" width="15.7109375" style="115" bestFit="1" customWidth="1"/>
    <col min="10457" max="10457" width="19.85546875" style="115" bestFit="1" customWidth="1"/>
    <col min="10458" max="10701" width="9.140625" style="115"/>
    <col min="10702" max="10702" width="22.42578125" style="115" customWidth="1"/>
    <col min="10703" max="10703" width="1.42578125" style="115" customWidth="1"/>
    <col min="10704" max="10706" width="14.28515625" style="115" customWidth="1"/>
    <col min="10707" max="10707" width="1.42578125" style="115" customWidth="1"/>
    <col min="10708" max="10710" width="14.28515625" style="115" customWidth="1"/>
    <col min="10711" max="10711" width="1.42578125" style="115" customWidth="1"/>
    <col min="10712" max="10712" width="15.7109375" style="115" bestFit="1" customWidth="1"/>
    <col min="10713" max="10713" width="19.85546875" style="115" bestFit="1" customWidth="1"/>
    <col min="10714" max="10957" width="9.140625" style="115"/>
    <col min="10958" max="10958" width="22.42578125" style="115" customWidth="1"/>
    <col min="10959" max="10959" width="1.42578125" style="115" customWidth="1"/>
    <col min="10960" max="10962" width="14.28515625" style="115" customWidth="1"/>
    <col min="10963" max="10963" width="1.42578125" style="115" customWidth="1"/>
    <col min="10964" max="10966" width="14.28515625" style="115" customWidth="1"/>
    <col min="10967" max="10967" width="1.42578125" style="115" customWidth="1"/>
    <col min="10968" max="10968" width="15.7109375" style="115" bestFit="1" customWidth="1"/>
    <col min="10969" max="10969" width="19.85546875" style="115" bestFit="1" customWidth="1"/>
    <col min="10970" max="11213" width="9.140625" style="115"/>
    <col min="11214" max="11214" width="22.42578125" style="115" customWidth="1"/>
    <col min="11215" max="11215" width="1.42578125" style="115" customWidth="1"/>
    <col min="11216" max="11218" width="14.28515625" style="115" customWidth="1"/>
    <col min="11219" max="11219" width="1.42578125" style="115" customWidth="1"/>
    <col min="11220" max="11222" width="14.28515625" style="115" customWidth="1"/>
    <col min="11223" max="11223" width="1.42578125" style="115" customWidth="1"/>
    <col min="11224" max="11224" width="15.7109375" style="115" bestFit="1" customWidth="1"/>
    <col min="11225" max="11225" width="19.85546875" style="115" bestFit="1" customWidth="1"/>
    <col min="11226" max="11469" width="9.140625" style="115"/>
    <col min="11470" max="11470" width="22.42578125" style="115" customWidth="1"/>
    <col min="11471" max="11471" width="1.42578125" style="115" customWidth="1"/>
    <col min="11472" max="11474" width="14.28515625" style="115" customWidth="1"/>
    <col min="11475" max="11475" width="1.42578125" style="115" customWidth="1"/>
    <col min="11476" max="11478" width="14.28515625" style="115" customWidth="1"/>
    <col min="11479" max="11479" width="1.42578125" style="115" customWidth="1"/>
    <col min="11480" max="11480" width="15.7109375" style="115" bestFit="1" customWidth="1"/>
    <col min="11481" max="11481" width="19.85546875" style="115" bestFit="1" customWidth="1"/>
    <col min="11482" max="11725" width="9.140625" style="115"/>
    <col min="11726" max="11726" width="22.42578125" style="115" customWidth="1"/>
    <col min="11727" max="11727" width="1.42578125" style="115" customWidth="1"/>
    <col min="11728" max="11730" width="14.28515625" style="115" customWidth="1"/>
    <col min="11731" max="11731" width="1.42578125" style="115" customWidth="1"/>
    <col min="11732" max="11734" width="14.28515625" style="115" customWidth="1"/>
    <col min="11735" max="11735" width="1.42578125" style="115" customWidth="1"/>
    <col min="11736" max="11736" width="15.7109375" style="115" bestFit="1" customWidth="1"/>
    <col min="11737" max="11737" width="19.85546875" style="115" bestFit="1" customWidth="1"/>
    <col min="11738" max="11981" width="9.140625" style="115"/>
    <col min="11982" max="11982" width="22.42578125" style="115" customWidth="1"/>
    <col min="11983" max="11983" width="1.42578125" style="115" customWidth="1"/>
    <col min="11984" max="11986" width="14.28515625" style="115" customWidth="1"/>
    <col min="11987" max="11987" width="1.42578125" style="115" customWidth="1"/>
    <col min="11988" max="11990" width="14.28515625" style="115" customWidth="1"/>
    <col min="11991" max="11991" width="1.42578125" style="115" customWidth="1"/>
    <col min="11992" max="11992" width="15.7109375" style="115" bestFit="1" customWidth="1"/>
    <col min="11993" max="11993" width="19.85546875" style="115" bestFit="1" customWidth="1"/>
    <col min="11994" max="12237" width="9.140625" style="115"/>
    <col min="12238" max="12238" width="22.42578125" style="115" customWidth="1"/>
    <col min="12239" max="12239" width="1.42578125" style="115" customWidth="1"/>
    <col min="12240" max="12242" width="14.28515625" style="115" customWidth="1"/>
    <col min="12243" max="12243" width="1.42578125" style="115" customWidth="1"/>
    <col min="12244" max="12246" width="14.28515625" style="115" customWidth="1"/>
    <col min="12247" max="12247" width="1.42578125" style="115" customWidth="1"/>
    <col min="12248" max="12248" width="15.7109375" style="115" bestFit="1" customWidth="1"/>
    <col min="12249" max="12249" width="19.85546875" style="115" bestFit="1" customWidth="1"/>
    <col min="12250" max="12493" width="9.140625" style="115"/>
    <col min="12494" max="12494" width="22.42578125" style="115" customWidth="1"/>
    <col min="12495" max="12495" width="1.42578125" style="115" customWidth="1"/>
    <col min="12496" max="12498" width="14.28515625" style="115" customWidth="1"/>
    <col min="12499" max="12499" width="1.42578125" style="115" customWidth="1"/>
    <col min="12500" max="12502" width="14.28515625" style="115" customWidth="1"/>
    <col min="12503" max="12503" width="1.42578125" style="115" customWidth="1"/>
    <col min="12504" max="12504" width="15.7109375" style="115" bestFit="1" customWidth="1"/>
    <col min="12505" max="12505" width="19.85546875" style="115" bestFit="1" customWidth="1"/>
    <col min="12506" max="12749" width="9.140625" style="115"/>
    <col min="12750" max="12750" width="22.42578125" style="115" customWidth="1"/>
    <col min="12751" max="12751" width="1.42578125" style="115" customWidth="1"/>
    <col min="12752" max="12754" width="14.28515625" style="115" customWidth="1"/>
    <col min="12755" max="12755" width="1.42578125" style="115" customWidth="1"/>
    <col min="12756" max="12758" width="14.28515625" style="115" customWidth="1"/>
    <col min="12759" max="12759" width="1.42578125" style="115" customWidth="1"/>
    <col min="12760" max="12760" width="15.7109375" style="115" bestFit="1" customWidth="1"/>
    <col min="12761" max="12761" width="19.85546875" style="115" bestFit="1" customWidth="1"/>
    <col min="12762" max="13005" width="9.140625" style="115"/>
    <col min="13006" max="13006" width="22.42578125" style="115" customWidth="1"/>
    <col min="13007" max="13007" width="1.42578125" style="115" customWidth="1"/>
    <col min="13008" max="13010" width="14.28515625" style="115" customWidth="1"/>
    <col min="13011" max="13011" width="1.42578125" style="115" customWidth="1"/>
    <col min="13012" max="13014" width="14.28515625" style="115" customWidth="1"/>
    <col min="13015" max="13015" width="1.42578125" style="115" customWidth="1"/>
    <col min="13016" max="13016" width="15.7109375" style="115" bestFit="1" customWidth="1"/>
    <col min="13017" max="13017" width="19.85546875" style="115" bestFit="1" customWidth="1"/>
    <col min="13018" max="13261" width="9.140625" style="115"/>
    <col min="13262" max="13262" width="22.42578125" style="115" customWidth="1"/>
    <col min="13263" max="13263" width="1.42578125" style="115" customWidth="1"/>
    <col min="13264" max="13266" width="14.28515625" style="115" customWidth="1"/>
    <col min="13267" max="13267" width="1.42578125" style="115" customWidth="1"/>
    <col min="13268" max="13270" width="14.28515625" style="115" customWidth="1"/>
    <col min="13271" max="13271" width="1.42578125" style="115" customWidth="1"/>
    <col min="13272" max="13272" width="15.7109375" style="115" bestFit="1" customWidth="1"/>
    <col min="13273" max="13273" width="19.85546875" style="115" bestFit="1" customWidth="1"/>
    <col min="13274" max="13517" width="9.140625" style="115"/>
    <col min="13518" max="13518" width="22.42578125" style="115" customWidth="1"/>
    <col min="13519" max="13519" width="1.42578125" style="115" customWidth="1"/>
    <col min="13520" max="13522" width="14.28515625" style="115" customWidth="1"/>
    <col min="13523" max="13523" width="1.42578125" style="115" customWidth="1"/>
    <col min="13524" max="13526" width="14.28515625" style="115" customWidth="1"/>
    <col min="13527" max="13527" width="1.42578125" style="115" customWidth="1"/>
    <col min="13528" max="13528" width="15.7109375" style="115" bestFit="1" customWidth="1"/>
    <col min="13529" max="13529" width="19.85546875" style="115" bestFit="1" customWidth="1"/>
    <col min="13530" max="13773" width="9.140625" style="115"/>
    <col min="13774" max="13774" width="22.42578125" style="115" customWidth="1"/>
    <col min="13775" max="13775" width="1.42578125" style="115" customWidth="1"/>
    <col min="13776" max="13778" width="14.28515625" style="115" customWidth="1"/>
    <col min="13779" max="13779" width="1.42578125" style="115" customWidth="1"/>
    <col min="13780" max="13782" width="14.28515625" style="115" customWidth="1"/>
    <col min="13783" max="13783" width="1.42578125" style="115" customWidth="1"/>
    <col min="13784" max="13784" width="15.7109375" style="115" bestFit="1" customWidth="1"/>
    <col min="13785" max="13785" width="19.85546875" style="115" bestFit="1" customWidth="1"/>
    <col min="13786" max="14029" width="9.140625" style="115"/>
    <col min="14030" max="14030" width="22.42578125" style="115" customWidth="1"/>
    <col min="14031" max="14031" width="1.42578125" style="115" customWidth="1"/>
    <col min="14032" max="14034" width="14.28515625" style="115" customWidth="1"/>
    <col min="14035" max="14035" width="1.42578125" style="115" customWidth="1"/>
    <col min="14036" max="14038" width="14.28515625" style="115" customWidth="1"/>
    <col min="14039" max="14039" width="1.42578125" style="115" customWidth="1"/>
    <col min="14040" max="14040" width="15.7109375" style="115" bestFit="1" customWidth="1"/>
    <col min="14041" max="14041" width="19.85546875" style="115" bestFit="1" customWidth="1"/>
    <col min="14042" max="14285" width="9.140625" style="115"/>
    <col min="14286" max="14286" width="22.42578125" style="115" customWidth="1"/>
    <col min="14287" max="14287" width="1.42578125" style="115" customWidth="1"/>
    <col min="14288" max="14290" width="14.28515625" style="115" customWidth="1"/>
    <col min="14291" max="14291" width="1.42578125" style="115" customWidth="1"/>
    <col min="14292" max="14294" width="14.28515625" style="115" customWidth="1"/>
    <col min="14295" max="14295" width="1.42578125" style="115" customWidth="1"/>
    <col min="14296" max="14296" width="15.7109375" style="115" bestFit="1" customWidth="1"/>
    <col min="14297" max="14297" width="19.85546875" style="115" bestFit="1" customWidth="1"/>
    <col min="14298" max="14541" width="9.140625" style="115"/>
    <col min="14542" max="14542" width="22.42578125" style="115" customWidth="1"/>
    <col min="14543" max="14543" width="1.42578125" style="115" customWidth="1"/>
    <col min="14544" max="14546" width="14.28515625" style="115" customWidth="1"/>
    <col min="14547" max="14547" width="1.42578125" style="115" customWidth="1"/>
    <col min="14548" max="14550" width="14.28515625" style="115" customWidth="1"/>
    <col min="14551" max="14551" width="1.42578125" style="115" customWidth="1"/>
    <col min="14552" max="14552" width="15.7109375" style="115" bestFit="1" customWidth="1"/>
    <col min="14553" max="14553" width="19.85546875" style="115" bestFit="1" customWidth="1"/>
    <col min="14554" max="14797" width="9.140625" style="115"/>
    <col min="14798" max="14798" width="22.42578125" style="115" customWidth="1"/>
    <col min="14799" max="14799" width="1.42578125" style="115" customWidth="1"/>
    <col min="14800" max="14802" width="14.28515625" style="115" customWidth="1"/>
    <col min="14803" max="14803" width="1.42578125" style="115" customWidth="1"/>
    <col min="14804" max="14806" width="14.28515625" style="115" customWidth="1"/>
    <col min="14807" max="14807" width="1.42578125" style="115" customWidth="1"/>
    <col min="14808" max="14808" width="15.7109375" style="115" bestFit="1" customWidth="1"/>
    <col min="14809" max="14809" width="19.85546875" style="115" bestFit="1" customWidth="1"/>
    <col min="14810" max="15053" width="9.140625" style="115"/>
    <col min="15054" max="15054" width="22.42578125" style="115" customWidth="1"/>
    <col min="15055" max="15055" width="1.42578125" style="115" customWidth="1"/>
    <col min="15056" max="15058" width="14.28515625" style="115" customWidth="1"/>
    <col min="15059" max="15059" width="1.42578125" style="115" customWidth="1"/>
    <col min="15060" max="15062" width="14.28515625" style="115" customWidth="1"/>
    <col min="15063" max="15063" width="1.42578125" style="115" customWidth="1"/>
    <col min="15064" max="15064" width="15.7109375" style="115" bestFit="1" customWidth="1"/>
    <col min="15065" max="15065" width="19.85546875" style="115" bestFit="1" customWidth="1"/>
    <col min="15066" max="15309" width="9.140625" style="115"/>
    <col min="15310" max="15310" width="22.42578125" style="115" customWidth="1"/>
    <col min="15311" max="15311" width="1.42578125" style="115" customWidth="1"/>
    <col min="15312" max="15314" width="14.28515625" style="115" customWidth="1"/>
    <col min="15315" max="15315" width="1.42578125" style="115" customWidth="1"/>
    <col min="15316" max="15318" width="14.28515625" style="115" customWidth="1"/>
    <col min="15319" max="15319" width="1.42578125" style="115" customWidth="1"/>
    <col min="15320" max="15320" width="15.7109375" style="115" bestFit="1" customWidth="1"/>
    <col min="15321" max="15321" width="19.85546875" style="115" bestFit="1" customWidth="1"/>
    <col min="15322" max="15565" width="9.140625" style="115"/>
    <col min="15566" max="15566" width="22.42578125" style="115" customWidth="1"/>
    <col min="15567" max="15567" width="1.42578125" style="115" customWidth="1"/>
    <col min="15568" max="15570" width="14.28515625" style="115" customWidth="1"/>
    <col min="15571" max="15571" width="1.42578125" style="115" customWidth="1"/>
    <col min="15572" max="15574" width="14.28515625" style="115" customWidth="1"/>
    <col min="15575" max="15575" width="1.42578125" style="115" customWidth="1"/>
    <col min="15576" max="15576" width="15.7109375" style="115" bestFit="1" customWidth="1"/>
    <col min="15577" max="15577" width="19.85546875" style="115" bestFit="1" customWidth="1"/>
    <col min="15578" max="15821" width="9.140625" style="115"/>
    <col min="15822" max="15822" width="22.42578125" style="115" customWidth="1"/>
    <col min="15823" max="15823" width="1.42578125" style="115" customWidth="1"/>
    <col min="15824" max="15826" width="14.28515625" style="115" customWidth="1"/>
    <col min="15827" max="15827" width="1.42578125" style="115" customWidth="1"/>
    <col min="15828" max="15830" width="14.28515625" style="115" customWidth="1"/>
    <col min="15831" max="15831" width="1.42578125" style="115" customWidth="1"/>
    <col min="15832" max="15832" width="15.7109375" style="115" bestFit="1" customWidth="1"/>
    <col min="15833" max="15833" width="19.85546875" style="115" bestFit="1" customWidth="1"/>
    <col min="15834" max="16077" width="9.140625" style="115"/>
    <col min="16078" max="16078" width="22.42578125" style="115" customWidth="1"/>
    <col min="16079" max="16079" width="1.42578125" style="115" customWidth="1"/>
    <col min="16080" max="16082" width="14.28515625" style="115" customWidth="1"/>
    <col min="16083" max="16083" width="1.42578125" style="115" customWidth="1"/>
    <col min="16084" max="16086" width="14.28515625" style="115" customWidth="1"/>
    <col min="16087" max="16087" width="1.42578125" style="115" customWidth="1"/>
    <col min="16088" max="16088" width="15.7109375" style="115" bestFit="1" customWidth="1"/>
    <col min="16089" max="16089" width="19.85546875" style="115" bestFit="1" customWidth="1"/>
    <col min="16090" max="16384" width="9.140625" style="115"/>
  </cols>
  <sheetData>
    <row r="1" spans="1:9" s="157" customFormat="1" ht="18" x14ac:dyDescent="0.2">
      <c r="A1" s="425" t="s">
        <v>12</v>
      </c>
      <c r="B1" s="425"/>
      <c r="C1" s="425"/>
      <c r="D1" s="425"/>
      <c r="E1" s="425"/>
      <c r="F1" s="425"/>
      <c r="G1" s="425"/>
      <c r="H1" s="425"/>
      <c r="I1" s="425"/>
    </row>
    <row r="2" spans="1:9" s="157" customFormat="1" ht="18" x14ac:dyDescent="0.2">
      <c r="A2" s="219"/>
      <c r="B2" s="238"/>
      <c r="C2" s="238"/>
      <c r="D2" s="238"/>
      <c r="E2" s="220"/>
      <c r="F2" s="220"/>
      <c r="G2" s="220"/>
      <c r="H2" s="221"/>
      <c r="I2" s="222"/>
    </row>
    <row r="3" spans="1:9" s="157" customFormat="1" ht="18" x14ac:dyDescent="0.2">
      <c r="A3" s="461" t="s">
        <v>196</v>
      </c>
      <c r="B3" s="461"/>
      <c r="C3" s="461"/>
      <c r="D3" s="461"/>
      <c r="E3" s="461"/>
      <c r="F3" s="461"/>
      <c r="G3" s="461"/>
      <c r="H3" s="461"/>
      <c r="I3" s="461"/>
    </row>
    <row r="4" spans="1:9" s="157" customFormat="1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9" s="157" customFormat="1" ht="18" x14ac:dyDescent="0.2">
      <c r="A5" s="462" t="s">
        <v>7</v>
      </c>
      <c r="B5" s="462"/>
      <c r="C5" s="462"/>
      <c r="D5" s="462"/>
      <c r="E5" s="462"/>
      <c r="F5" s="462"/>
      <c r="G5" s="462"/>
      <c r="H5" s="462"/>
      <c r="I5" s="462"/>
    </row>
    <row r="6" spans="1:9" x14ac:dyDescent="0.2">
      <c r="A6" s="116"/>
      <c r="B6" s="116"/>
      <c r="C6" s="116"/>
      <c r="D6" s="116"/>
      <c r="E6" s="116"/>
      <c r="F6" s="116"/>
      <c r="G6" s="116"/>
      <c r="H6" s="116"/>
      <c r="I6" s="116"/>
    </row>
    <row r="7" spans="1:9" x14ac:dyDescent="0.2">
      <c r="A7" s="426" t="s">
        <v>15</v>
      </c>
      <c r="B7" s="427"/>
      <c r="C7" s="427"/>
      <c r="D7" s="427"/>
      <c r="E7" s="427"/>
      <c r="F7" s="427"/>
      <c r="G7" s="427"/>
      <c r="H7" s="427"/>
      <c r="I7" s="428"/>
    </row>
    <row r="8" spans="1:9" x14ac:dyDescent="0.2">
      <c r="A8" s="117"/>
      <c r="D8" s="119"/>
      <c r="E8" s="120"/>
      <c r="F8" s="120"/>
      <c r="G8" s="119"/>
      <c r="H8" s="121"/>
      <c r="I8" s="121"/>
    </row>
    <row r="9" spans="1:9" x14ac:dyDescent="0.2">
      <c r="A9" s="456" t="s">
        <v>197</v>
      </c>
      <c r="B9" s="442" t="s">
        <v>17</v>
      </c>
      <c r="C9" s="443"/>
      <c r="D9" s="444"/>
      <c r="E9" s="459" t="s">
        <v>18</v>
      </c>
      <c r="F9" s="441"/>
      <c r="G9" s="460"/>
      <c r="H9" s="463" t="s">
        <v>19</v>
      </c>
      <c r="I9" s="465" t="s">
        <v>20</v>
      </c>
    </row>
    <row r="10" spans="1:9" ht="33" x14ac:dyDescent="0.2">
      <c r="A10" s="457"/>
      <c r="B10" s="66" t="s">
        <v>21</v>
      </c>
      <c r="C10" s="67" t="s">
        <v>22</v>
      </c>
      <c r="D10" s="122" t="s">
        <v>23</v>
      </c>
      <c r="E10" s="172" t="s">
        <v>21</v>
      </c>
      <c r="F10" s="68" t="s">
        <v>22</v>
      </c>
      <c r="G10" s="325" t="s">
        <v>23</v>
      </c>
      <c r="H10" s="464"/>
      <c r="I10" s="466"/>
    </row>
    <row r="11" spans="1:9" x14ac:dyDescent="0.2">
      <c r="A11" s="458"/>
      <c r="B11" s="70" t="s">
        <v>24</v>
      </c>
      <c r="C11" s="71" t="s">
        <v>24</v>
      </c>
      <c r="D11" s="124" t="s">
        <v>25</v>
      </c>
      <c r="E11" s="174" t="s">
        <v>24</v>
      </c>
      <c r="F11" s="72" t="s">
        <v>24</v>
      </c>
      <c r="G11" s="175" t="s">
        <v>25</v>
      </c>
      <c r="H11" s="165" t="s">
        <v>26</v>
      </c>
      <c r="I11" s="126" t="s">
        <v>26</v>
      </c>
    </row>
    <row r="12" spans="1:9" x14ac:dyDescent="0.3">
      <c r="A12" s="326" t="s">
        <v>198</v>
      </c>
      <c r="B12" s="337">
        <v>31</v>
      </c>
      <c r="C12" s="338">
        <v>46</v>
      </c>
      <c r="D12" s="339">
        <v>3687306</v>
      </c>
      <c r="E12" s="337">
        <v>14</v>
      </c>
      <c r="F12" s="338">
        <v>21</v>
      </c>
      <c r="G12" s="339">
        <v>1302981</v>
      </c>
      <c r="H12" s="295">
        <v>0.45161290322580644</v>
      </c>
      <c r="I12" s="341">
        <v>0.35336937048349121</v>
      </c>
    </row>
    <row r="13" spans="1:9" x14ac:dyDescent="0.3">
      <c r="A13" s="326" t="s">
        <v>199</v>
      </c>
      <c r="B13" s="337">
        <v>41</v>
      </c>
      <c r="C13" s="338">
        <v>83</v>
      </c>
      <c r="D13" s="339">
        <v>6296047</v>
      </c>
      <c r="E13" s="337">
        <v>19</v>
      </c>
      <c r="F13" s="338">
        <v>34</v>
      </c>
      <c r="G13" s="339">
        <v>2592680</v>
      </c>
      <c r="H13" s="295">
        <v>0.46341463414634149</v>
      </c>
      <c r="I13" s="341">
        <v>0.41179489289072968</v>
      </c>
    </row>
    <row r="14" spans="1:9" x14ac:dyDescent="0.3">
      <c r="A14" s="326" t="s">
        <v>200</v>
      </c>
      <c r="B14" s="337">
        <v>48</v>
      </c>
      <c r="C14" s="338">
        <v>170</v>
      </c>
      <c r="D14" s="339">
        <v>11164753</v>
      </c>
      <c r="E14" s="337">
        <v>23</v>
      </c>
      <c r="F14" s="338">
        <v>79</v>
      </c>
      <c r="G14" s="339">
        <v>4448819</v>
      </c>
      <c r="H14" s="295">
        <v>0.47916666666666669</v>
      </c>
      <c r="I14" s="341">
        <v>0.39846998854340976</v>
      </c>
    </row>
    <row r="15" spans="1:9" x14ac:dyDescent="0.3">
      <c r="A15" s="326" t="s">
        <v>201</v>
      </c>
      <c r="B15" s="337">
        <v>43</v>
      </c>
      <c r="C15" s="338">
        <v>78</v>
      </c>
      <c r="D15" s="339">
        <v>5879034</v>
      </c>
      <c r="E15" s="337">
        <v>20</v>
      </c>
      <c r="F15" s="338">
        <v>45</v>
      </c>
      <c r="G15" s="339">
        <v>2421505</v>
      </c>
      <c r="H15" s="295">
        <v>0.46511627906976744</v>
      </c>
      <c r="I15" s="341">
        <v>0.41188824558592452</v>
      </c>
    </row>
    <row r="16" spans="1:9" x14ac:dyDescent="0.3">
      <c r="A16" s="326" t="s">
        <v>202</v>
      </c>
      <c r="B16" s="337">
        <v>30</v>
      </c>
      <c r="C16" s="338">
        <v>77</v>
      </c>
      <c r="D16" s="339">
        <v>5098209</v>
      </c>
      <c r="E16" s="337">
        <v>14</v>
      </c>
      <c r="F16" s="338">
        <v>38</v>
      </c>
      <c r="G16" s="339">
        <v>2128987</v>
      </c>
      <c r="H16" s="295">
        <v>0.46666666666666667</v>
      </c>
      <c r="I16" s="341">
        <v>0.41759508093920827</v>
      </c>
    </row>
    <row r="17" spans="1:9" x14ac:dyDescent="0.3">
      <c r="A17" s="326" t="s">
        <v>203</v>
      </c>
      <c r="B17" s="337">
        <v>69</v>
      </c>
      <c r="C17" s="338">
        <v>174</v>
      </c>
      <c r="D17" s="339">
        <v>9920671</v>
      </c>
      <c r="E17" s="337">
        <v>33</v>
      </c>
      <c r="F17" s="338">
        <v>84</v>
      </c>
      <c r="G17" s="339">
        <v>3647756</v>
      </c>
      <c r="H17" s="295">
        <v>0.47826086956521741</v>
      </c>
      <c r="I17" s="341">
        <v>0.36769246757603391</v>
      </c>
    </row>
    <row r="18" spans="1:9" x14ac:dyDescent="0.3">
      <c r="A18" s="326" t="s">
        <v>204</v>
      </c>
      <c r="B18" s="337">
        <v>45</v>
      </c>
      <c r="C18" s="338">
        <v>189</v>
      </c>
      <c r="D18" s="339">
        <v>10320344</v>
      </c>
      <c r="E18" s="337">
        <v>20</v>
      </c>
      <c r="F18" s="338">
        <v>72</v>
      </c>
      <c r="G18" s="339">
        <v>3871945</v>
      </c>
      <c r="H18" s="295">
        <v>0.44444444444444442</v>
      </c>
      <c r="I18" s="341">
        <v>0.37517596312681051</v>
      </c>
    </row>
    <row r="19" spans="1:9" x14ac:dyDescent="0.3">
      <c r="A19" s="326" t="s">
        <v>205</v>
      </c>
      <c r="B19" s="337">
        <v>52</v>
      </c>
      <c r="C19" s="338">
        <v>228</v>
      </c>
      <c r="D19" s="339">
        <v>12430534</v>
      </c>
      <c r="E19" s="337">
        <v>22</v>
      </c>
      <c r="F19" s="338">
        <v>92</v>
      </c>
      <c r="G19" s="339">
        <v>4460092</v>
      </c>
      <c r="H19" s="295">
        <v>0.42307692307692307</v>
      </c>
      <c r="I19" s="341">
        <v>0.35880131939625443</v>
      </c>
    </row>
    <row r="20" spans="1:9" x14ac:dyDescent="0.3">
      <c r="A20" s="326" t="s">
        <v>206</v>
      </c>
      <c r="B20" s="337">
        <v>58</v>
      </c>
      <c r="C20" s="338">
        <v>206</v>
      </c>
      <c r="D20" s="339">
        <v>14228906</v>
      </c>
      <c r="E20" s="337">
        <v>23</v>
      </c>
      <c r="F20" s="338">
        <v>58</v>
      </c>
      <c r="G20" s="339">
        <v>5035181</v>
      </c>
      <c r="H20" s="295">
        <v>0.39655172413793105</v>
      </c>
      <c r="I20" s="341">
        <v>0.35386986181509666</v>
      </c>
    </row>
    <row r="21" spans="1:9" x14ac:dyDescent="0.3">
      <c r="A21" s="326" t="s">
        <v>207</v>
      </c>
      <c r="B21" s="337">
        <v>62</v>
      </c>
      <c r="C21" s="338">
        <v>256</v>
      </c>
      <c r="D21" s="339">
        <v>14200499</v>
      </c>
      <c r="E21" s="337">
        <v>25</v>
      </c>
      <c r="F21" s="338">
        <v>110</v>
      </c>
      <c r="G21" s="339">
        <v>5371506</v>
      </c>
      <c r="H21" s="295">
        <v>0.40322580645161288</v>
      </c>
      <c r="I21" s="341">
        <v>0.37826177798399901</v>
      </c>
    </row>
    <row r="22" spans="1:9" x14ac:dyDescent="0.3">
      <c r="A22" s="326" t="s">
        <v>208</v>
      </c>
      <c r="B22" s="337">
        <v>59</v>
      </c>
      <c r="C22" s="338">
        <v>183</v>
      </c>
      <c r="D22" s="339">
        <v>11574282</v>
      </c>
      <c r="E22" s="337">
        <v>24</v>
      </c>
      <c r="F22" s="338">
        <v>55</v>
      </c>
      <c r="G22" s="339">
        <v>3820668</v>
      </c>
      <c r="H22" s="295">
        <v>0.40677966101694918</v>
      </c>
      <c r="I22" s="341">
        <v>0.330099785023382</v>
      </c>
    </row>
    <row r="23" spans="1:9" x14ac:dyDescent="0.3">
      <c r="A23" s="326" t="s">
        <v>209</v>
      </c>
      <c r="B23" s="337">
        <v>52</v>
      </c>
      <c r="C23" s="338">
        <v>209</v>
      </c>
      <c r="D23" s="339">
        <v>11761153</v>
      </c>
      <c r="E23" s="337">
        <v>22</v>
      </c>
      <c r="F23" s="338">
        <v>81</v>
      </c>
      <c r="G23" s="339">
        <v>4093267</v>
      </c>
      <c r="H23" s="295">
        <v>0.42307692307692307</v>
      </c>
      <c r="I23" s="341">
        <v>0.34803279916518387</v>
      </c>
    </row>
    <row r="24" spans="1:9" x14ac:dyDescent="0.3">
      <c r="A24" s="326" t="s">
        <v>210</v>
      </c>
      <c r="B24" s="337">
        <v>51</v>
      </c>
      <c r="C24" s="338">
        <v>273</v>
      </c>
      <c r="D24" s="339">
        <v>11927658</v>
      </c>
      <c r="E24" s="337">
        <v>21</v>
      </c>
      <c r="F24" s="338">
        <v>118</v>
      </c>
      <c r="G24" s="339">
        <v>4223681</v>
      </c>
      <c r="H24" s="295">
        <v>0.41176470588235292</v>
      </c>
      <c r="I24" s="341">
        <v>0.35410815769533299</v>
      </c>
    </row>
    <row r="25" spans="1:9" x14ac:dyDescent="0.3">
      <c r="A25" s="326" t="s">
        <v>211</v>
      </c>
      <c r="B25" s="337">
        <v>51</v>
      </c>
      <c r="C25" s="338">
        <v>222</v>
      </c>
      <c r="D25" s="339">
        <v>11011226</v>
      </c>
      <c r="E25" s="337">
        <v>22</v>
      </c>
      <c r="F25" s="338">
        <v>110</v>
      </c>
      <c r="G25" s="339">
        <v>4115976</v>
      </c>
      <c r="H25" s="295">
        <v>0.43137254901960786</v>
      </c>
      <c r="I25" s="341">
        <v>0.37379815835221253</v>
      </c>
    </row>
    <row r="26" spans="1:9" x14ac:dyDescent="0.3">
      <c r="A26" s="326" t="s">
        <v>212</v>
      </c>
      <c r="B26" s="337">
        <v>28</v>
      </c>
      <c r="C26" s="338">
        <v>138</v>
      </c>
      <c r="D26" s="339">
        <v>7871696</v>
      </c>
      <c r="E26" s="337">
        <v>10</v>
      </c>
      <c r="F26" s="338">
        <v>49</v>
      </c>
      <c r="G26" s="339">
        <v>2573333</v>
      </c>
      <c r="H26" s="295">
        <v>0.35714285714285715</v>
      </c>
      <c r="I26" s="341">
        <v>0.32690960118378554</v>
      </c>
    </row>
    <row r="27" spans="1:9" x14ac:dyDescent="0.3">
      <c r="A27" s="326" t="s">
        <v>213</v>
      </c>
      <c r="B27" s="337">
        <v>49</v>
      </c>
      <c r="C27" s="338">
        <v>147</v>
      </c>
      <c r="D27" s="339">
        <v>7451664</v>
      </c>
      <c r="E27" s="337">
        <v>24</v>
      </c>
      <c r="F27" s="338">
        <v>65</v>
      </c>
      <c r="G27" s="339">
        <v>2942983</v>
      </c>
      <c r="H27" s="295">
        <v>0.48979591836734693</v>
      </c>
      <c r="I27" s="341">
        <v>0.39494306238177135</v>
      </c>
    </row>
    <row r="28" spans="1:9" x14ac:dyDescent="0.3">
      <c r="A28" s="326" t="s">
        <v>214</v>
      </c>
      <c r="B28" s="337">
        <v>51</v>
      </c>
      <c r="C28" s="338">
        <v>143</v>
      </c>
      <c r="D28" s="339">
        <v>8456140</v>
      </c>
      <c r="E28" s="337">
        <v>24</v>
      </c>
      <c r="F28" s="338">
        <v>63</v>
      </c>
      <c r="G28" s="339">
        <v>3220618</v>
      </c>
      <c r="H28" s="295">
        <v>0.47058823529411764</v>
      </c>
      <c r="I28" s="341">
        <v>0.38086148053367141</v>
      </c>
    </row>
    <row r="29" spans="1:9" x14ac:dyDescent="0.3">
      <c r="A29" s="326" t="s">
        <v>215</v>
      </c>
      <c r="B29" s="337">
        <v>48</v>
      </c>
      <c r="C29" s="338">
        <v>111</v>
      </c>
      <c r="D29" s="339">
        <v>7306706</v>
      </c>
      <c r="E29" s="337">
        <v>22</v>
      </c>
      <c r="F29" s="338">
        <v>44</v>
      </c>
      <c r="G29" s="339">
        <v>3058307</v>
      </c>
      <c r="H29" s="295">
        <v>0.45833333333333331</v>
      </c>
      <c r="I29" s="341">
        <v>0.41856166102755471</v>
      </c>
    </row>
    <row r="30" spans="1:9" x14ac:dyDescent="0.3">
      <c r="A30" s="326" t="s">
        <v>216</v>
      </c>
      <c r="B30" s="337">
        <v>31</v>
      </c>
      <c r="C30" s="338">
        <v>94</v>
      </c>
      <c r="D30" s="339">
        <v>7510755</v>
      </c>
      <c r="E30" s="337">
        <v>13</v>
      </c>
      <c r="F30" s="338">
        <v>45</v>
      </c>
      <c r="G30" s="339">
        <v>2897028</v>
      </c>
      <c r="H30" s="295">
        <v>0.41935483870967744</v>
      </c>
      <c r="I30" s="341">
        <v>0.38571728141844597</v>
      </c>
    </row>
    <row r="31" spans="1:9" ht="28.5" customHeight="1" x14ac:dyDescent="0.3">
      <c r="A31" s="326" t="s">
        <v>217</v>
      </c>
      <c r="B31" s="337">
        <v>53</v>
      </c>
      <c r="C31" s="338">
        <v>180</v>
      </c>
      <c r="D31" s="339">
        <v>9714083</v>
      </c>
      <c r="E31" s="337">
        <v>24</v>
      </c>
      <c r="F31" s="338">
        <v>90</v>
      </c>
      <c r="G31" s="339">
        <v>3968011</v>
      </c>
      <c r="H31" s="295">
        <v>0.45283018867924529</v>
      </c>
      <c r="I31" s="341">
        <v>0.40848024460981031</v>
      </c>
    </row>
    <row r="32" spans="1:9" x14ac:dyDescent="0.3">
      <c r="A32" s="326" t="s">
        <v>218</v>
      </c>
      <c r="B32" s="337">
        <v>46</v>
      </c>
      <c r="C32" s="338">
        <v>153</v>
      </c>
      <c r="D32" s="339">
        <v>8168657</v>
      </c>
      <c r="E32" s="337">
        <v>21</v>
      </c>
      <c r="F32" s="338">
        <v>81</v>
      </c>
      <c r="G32" s="339">
        <v>3328050</v>
      </c>
      <c r="H32" s="295">
        <v>0.45652173913043476</v>
      </c>
      <c r="I32" s="341">
        <v>0.4074170331793831</v>
      </c>
    </row>
    <row r="33" spans="1:9" x14ac:dyDescent="0.3">
      <c r="A33" s="326" t="s">
        <v>219</v>
      </c>
      <c r="B33" s="337">
        <v>16</v>
      </c>
      <c r="C33" s="338">
        <v>73</v>
      </c>
      <c r="D33" s="339">
        <v>4466037</v>
      </c>
      <c r="E33" s="337">
        <v>8</v>
      </c>
      <c r="F33" s="338">
        <v>47</v>
      </c>
      <c r="G33" s="339">
        <v>2088290</v>
      </c>
      <c r="H33" s="295">
        <v>0.5</v>
      </c>
      <c r="I33" s="341">
        <v>0.46759352866982518</v>
      </c>
    </row>
    <row r="34" spans="1:9" s="132" customFormat="1" x14ac:dyDescent="0.3">
      <c r="A34" s="326" t="s">
        <v>220</v>
      </c>
      <c r="B34" s="337">
        <v>29</v>
      </c>
      <c r="C34" s="338">
        <v>118</v>
      </c>
      <c r="D34" s="339">
        <v>6045402</v>
      </c>
      <c r="E34" s="337">
        <v>15</v>
      </c>
      <c r="F34" s="338">
        <v>74</v>
      </c>
      <c r="G34" s="339">
        <v>2587772</v>
      </c>
      <c r="H34" s="295">
        <v>0.51724137931034486</v>
      </c>
      <c r="I34" s="341">
        <v>0.42805623182709768</v>
      </c>
    </row>
    <row r="35" spans="1:9" s="132" customFormat="1" ht="33" x14ac:dyDescent="0.3">
      <c r="A35" s="326" t="s">
        <v>221</v>
      </c>
      <c r="B35" s="337">
        <v>40</v>
      </c>
      <c r="C35" s="338">
        <v>229</v>
      </c>
      <c r="D35" s="339">
        <v>10276740</v>
      </c>
      <c r="E35" s="337">
        <v>18</v>
      </c>
      <c r="F35" s="338">
        <v>85</v>
      </c>
      <c r="G35" s="339">
        <v>4295978</v>
      </c>
      <c r="H35" s="295">
        <v>0.45</v>
      </c>
      <c r="I35" s="341">
        <v>0.41802925830564946</v>
      </c>
    </row>
    <row r="36" spans="1:9" s="132" customFormat="1" ht="33" x14ac:dyDescent="0.3">
      <c r="A36" s="326" t="s">
        <v>222</v>
      </c>
      <c r="B36" s="337">
        <v>38</v>
      </c>
      <c r="C36" s="338">
        <v>209</v>
      </c>
      <c r="D36" s="339">
        <v>9453706</v>
      </c>
      <c r="E36" s="337">
        <v>19</v>
      </c>
      <c r="F36" s="338">
        <v>140</v>
      </c>
      <c r="G36" s="339">
        <v>4171528</v>
      </c>
      <c r="H36" s="295">
        <v>0.5</v>
      </c>
      <c r="I36" s="341">
        <v>0.44125848635445192</v>
      </c>
    </row>
    <row r="37" spans="1:9" s="132" customFormat="1" ht="33" x14ac:dyDescent="0.3">
      <c r="A37" s="326" t="s">
        <v>223</v>
      </c>
      <c r="B37" s="337">
        <v>24</v>
      </c>
      <c r="C37" s="338">
        <v>127</v>
      </c>
      <c r="D37" s="339">
        <v>6914114</v>
      </c>
      <c r="E37" s="337">
        <v>10</v>
      </c>
      <c r="F37" s="338">
        <v>54</v>
      </c>
      <c r="G37" s="339">
        <v>2803079</v>
      </c>
      <c r="H37" s="295">
        <v>0.41666666666666669</v>
      </c>
      <c r="I37" s="341">
        <v>0.40541405594411661</v>
      </c>
    </row>
    <row r="38" spans="1:9" s="132" customFormat="1" x14ac:dyDescent="0.2">
      <c r="A38" s="127"/>
      <c r="B38" s="128"/>
      <c r="C38" s="129"/>
      <c r="D38" s="305"/>
      <c r="E38" s="128"/>
      <c r="F38" s="129"/>
      <c r="G38" s="305"/>
      <c r="H38" s="324"/>
      <c r="I38" s="131"/>
    </row>
    <row r="39" spans="1:9" x14ac:dyDescent="0.3">
      <c r="A39" s="311" t="s">
        <v>110</v>
      </c>
      <c r="B39" s="342">
        <v>1145</v>
      </c>
      <c r="C39" s="343">
        <v>4116</v>
      </c>
      <c r="D39" s="344">
        <v>233136322</v>
      </c>
      <c r="E39" s="342">
        <v>510</v>
      </c>
      <c r="F39" s="343">
        <v>1834</v>
      </c>
      <c r="G39" s="344">
        <v>89470021</v>
      </c>
      <c r="H39" s="397">
        <v>0.44541484716157204</v>
      </c>
      <c r="I39" s="347">
        <v>0.38376697475736965</v>
      </c>
    </row>
    <row r="40" spans="1:9" s="136" customFormat="1" x14ac:dyDescent="0.2">
      <c r="A40" s="75"/>
      <c r="B40" s="118"/>
      <c r="C40" s="118"/>
      <c r="D40" s="133"/>
      <c r="E40" s="134"/>
      <c r="F40" s="134"/>
      <c r="G40" s="133"/>
      <c r="H40" s="135"/>
      <c r="I40" s="135"/>
    </row>
    <row r="41" spans="1:9" x14ac:dyDescent="0.2">
      <c r="A41" s="75" t="s">
        <v>111</v>
      </c>
      <c r="B41" s="137"/>
      <c r="C41" s="137"/>
      <c r="D41" s="138"/>
      <c r="E41" s="97"/>
      <c r="F41" s="139"/>
      <c r="G41" s="138"/>
      <c r="H41" s="140"/>
      <c r="I41" s="141"/>
    </row>
    <row r="42" spans="1:9" s="145" customFormat="1" x14ac:dyDescent="0.2">
      <c r="A42" s="76" t="s">
        <v>112</v>
      </c>
      <c r="B42" s="142"/>
      <c r="C42" s="142"/>
      <c r="D42" s="143"/>
      <c r="E42" s="92"/>
      <c r="F42" s="92"/>
      <c r="G42" s="133"/>
      <c r="H42" s="144"/>
      <c r="I42" s="141"/>
    </row>
    <row r="43" spans="1:9" s="145" customFormat="1" x14ac:dyDescent="0.2">
      <c r="A43" s="76"/>
      <c r="B43" s="146"/>
      <c r="C43" s="147"/>
      <c r="D43" s="138"/>
      <c r="E43" s="105"/>
      <c r="F43" s="148"/>
      <c r="G43" s="133"/>
      <c r="H43" s="135"/>
      <c r="I43" s="135"/>
    </row>
    <row r="44" spans="1:9" x14ac:dyDescent="0.2">
      <c r="A44" s="110"/>
      <c r="B44" s="137"/>
      <c r="C44" s="137"/>
      <c r="D44" s="138"/>
      <c r="E44" s="97"/>
      <c r="F44" s="139"/>
      <c r="G44" s="138"/>
      <c r="H44" s="140"/>
      <c r="I44" s="149"/>
    </row>
    <row r="45" spans="1:9" x14ac:dyDescent="0.2">
      <c r="A45" s="426" t="s">
        <v>113</v>
      </c>
      <c r="B45" s="427"/>
      <c r="C45" s="427"/>
      <c r="D45" s="427"/>
      <c r="E45" s="427"/>
      <c r="F45" s="427"/>
      <c r="G45" s="427"/>
      <c r="H45" s="427"/>
      <c r="I45" s="428"/>
    </row>
    <row r="46" spans="1:9" x14ac:dyDescent="0.2">
      <c r="A46" s="117"/>
      <c r="D46" s="119"/>
      <c r="E46" s="120"/>
      <c r="F46" s="120"/>
      <c r="G46" s="119"/>
      <c r="H46" s="121"/>
      <c r="I46" s="121"/>
    </row>
    <row r="47" spans="1:9" x14ac:dyDescent="0.2">
      <c r="A47" s="456" t="s">
        <v>197</v>
      </c>
      <c r="B47" s="442" t="s">
        <v>17</v>
      </c>
      <c r="C47" s="443"/>
      <c r="D47" s="444"/>
      <c r="E47" s="441" t="s">
        <v>18</v>
      </c>
      <c r="F47" s="441"/>
      <c r="G47" s="441"/>
      <c r="H47" s="467" t="s">
        <v>19</v>
      </c>
      <c r="I47" s="465" t="s">
        <v>20</v>
      </c>
    </row>
    <row r="48" spans="1:9" ht="33" x14ac:dyDescent="0.2">
      <c r="A48" s="457"/>
      <c r="B48" s="66" t="s">
        <v>21</v>
      </c>
      <c r="C48" s="67" t="s">
        <v>22</v>
      </c>
      <c r="D48" s="122" t="s">
        <v>23</v>
      </c>
      <c r="E48" s="68" t="s">
        <v>21</v>
      </c>
      <c r="F48" s="68" t="s">
        <v>22</v>
      </c>
      <c r="G48" s="123" t="s">
        <v>23</v>
      </c>
      <c r="H48" s="468"/>
      <c r="I48" s="466"/>
    </row>
    <row r="49" spans="1:9" x14ac:dyDescent="0.2">
      <c r="A49" s="458"/>
      <c r="B49" s="70" t="s">
        <v>24</v>
      </c>
      <c r="C49" s="71" t="s">
        <v>24</v>
      </c>
      <c r="D49" s="124" t="s">
        <v>25</v>
      </c>
      <c r="E49" s="72" t="s">
        <v>24</v>
      </c>
      <c r="F49" s="72" t="s">
        <v>24</v>
      </c>
      <c r="G49" s="72" t="s">
        <v>25</v>
      </c>
      <c r="H49" s="125" t="s">
        <v>26</v>
      </c>
      <c r="I49" s="126" t="s">
        <v>26</v>
      </c>
    </row>
    <row r="50" spans="1:9" x14ac:dyDescent="0.3">
      <c r="A50" s="323" t="s">
        <v>198</v>
      </c>
      <c r="B50" s="356">
        <v>26</v>
      </c>
      <c r="C50" s="357">
        <v>32</v>
      </c>
      <c r="D50" s="417">
        <v>2267383</v>
      </c>
      <c r="E50" s="356">
        <v>12</v>
      </c>
      <c r="F50" s="357">
        <v>18</v>
      </c>
      <c r="G50" s="358">
        <v>995958</v>
      </c>
      <c r="H50" s="295">
        <v>0.46153846153846156</v>
      </c>
      <c r="I50" s="341">
        <v>0.43925441797878878</v>
      </c>
    </row>
    <row r="51" spans="1:9" x14ac:dyDescent="0.3">
      <c r="A51" s="323" t="s">
        <v>199</v>
      </c>
      <c r="B51" s="337">
        <v>24</v>
      </c>
      <c r="C51" s="338">
        <v>28</v>
      </c>
      <c r="D51" s="355">
        <v>2021629</v>
      </c>
      <c r="E51" s="337">
        <v>12</v>
      </c>
      <c r="F51" s="338">
        <v>12</v>
      </c>
      <c r="G51" s="339">
        <v>900977</v>
      </c>
      <c r="H51" s="295">
        <v>0.5</v>
      </c>
      <c r="I51" s="341">
        <v>0.44566881460446006</v>
      </c>
    </row>
    <row r="52" spans="1:9" x14ac:dyDescent="0.3">
      <c r="A52" s="323" t="s">
        <v>200</v>
      </c>
      <c r="B52" s="337">
        <v>14</v>
      </c>
      <c r="C52" s="338">
        <v>46</v>
      </c>
      <c r="D52" s="355">
        <v>1232541</v>
      </c>
      <c r="E52" s="337">
        <v>9</v>
      </c>
      <c r="F52" s="338">
        <v>27</v>
      </c>
      <c r="G52" s="339">
        <v>768966</v>
      </c>
      <c r="H52" s="295">
        <v>0.6428571428571429</v>
      </c>
      <c r="I52" s="341">
        <v>0.62388675102897184</v>
      </c>
    </row>
    <row r="53" spans="1:9" x14ac:dyDescent="0.3">
      <c r="A53" s="323" t="s">
        <v>201</v>
      </c>
      <c r="B53" s="337">
        <v>27</v>
      </c>
      <c r="C53" s="338">
        <v>33</v>
      </c>
      <c r="D53" s="355">
        <v>2118394</v>
      </c>
      <c r="E53" s="337">
        <v>13</v>
      </c>
      <c r="F53" s="338">
        <v>18</v>
      </c>
      <c r="G53" s="339">
        <v>1023623</v>
      </c>
      <c r="H53" s="295">
        <v>0.48148148148148145</v>
      </c>
      <c r="I53" s="341">
        <v>0.483207089899235</v>
      </c>
    </row>
    <row r="54" spans="1:9" x14ac:dyDescent="0.3">
      <c r="A54" s="323" t="s">
        <v>202</v>
      </c>
      <c r="B54" s="337">
        <v>12</v>
      </c>
      <c r="C54" s="338">
        <v>18</v>
      </c>
      <c r="D54" s="355">
        <v>954604</v>
      </c>
      <c r="E54" s="337">
        <v>6</v>
      </c>
      <c r="F54" s="338">
        <v>9</v>
      </c>
      <c r="G54" s="339">
        <v>471351</v>
      </c>
      <c r="H54" s="295">
        <v>0.5</v>
      </c>
      <c r="I54" s="341">
        <v>0.49376600139953319</v>
      </c>
    </row>
    <row r="55" spans="1:9" x14ac:dyDescent="0.3">
      <c r="A55" s="323" t="s">
        <v>203</v>
      </c>
      <c r="B55" s="337">
        <v>41</v>
      </c>
      <c r="C55" s="338">
        <v>83</v>
      </c>
      <c r="D55" s="355">
        <v>3577231</v>
      </c>
      <c r="E55" s="337">
        <v>21</v>
      </c>
      <c r="F55" s="338">
        <v>41</v>
      </c>
      <c r="G55" s="339">
        <v>1736336</v>
      </c>
      <c r="H55" s="295">
        <v>0.51219512195121952</v>
      </c>
      <c r="I55" s="341">
        <v>0.48538548391199787</v>
      </c>
    </row>
    <row r="56" spans="1:9" x14ac:dyDescent="0.3">
      <c r="A56" s="323" t="s">
        <v>204</v>
      </c>
      <c r="B56" s="337">
        <v>9</v>
      </c>
      <c r="C56" s="338">
        <v>20</v>
      </c>
      <c r="D56" s="355">
        <v>780378</v>
      </c>
      <c r="E56" s="337">
        <v>5</v>
      </c>
      <c r="F56" s="338">
        <v>13</v>
      </c>
      <c r="G56" s="339">
        <v>403311</v>
      </c>
      <c r="H56" s="295">
        <v>0.55555555555555558</v>
      </c>
      <c r="I56" s="341">
        <v>0.51681492815020413</v>
      </c>
    </row>
    <row r="57" spans="1:9" x14ac:dyDescent="0.3">
      <c r="A57" s="323" t="s">
        <v>205</v>
      </c>
      <c r="B57" s="337">
        <v>11</v>
      </c>
      <c r="C57" s="338">
        <v>29</v>
      </c>
      <c r="D57" s="355">
        <v>1030243</v>
      </c>
      <c r="E57" s="337">
        <v>5</v>
      </c>
      <c r="F57" s="338">
        <v>13</v>
      </c>
      <c r="G57" s="339">
        <v>441336</v>
      </c>
      <c r="H57" s="295">
        <v>0.45454545454545453</v>
      </c>
      <c r="I57" s="341">
        <v>0.42838048887495472</v>
      </c>
    </row>
    <row r="58" spans="1:9" x14ac:dyDescent="0.3">
      <c r="A58" s="323" t="s">
        <v>206</v>
      </c>
      <c r="B58" s="337">
        <v>13</v>
      </c>
      <c r="C58" s="338">
        <v>33</v>
      </c>
      <c r="D58" s="355">
        <v>1237814</v>
      </c>
      <c r="E58" s="337">
        <v>6</v>
      </c>
      <c r="F58" s="338">
        <v>11</v>
      </c>
      <c r="G58" s="339">
        <v>520841</v>
      </c>
      <c r="H58" s="295">
        <v>0.46153846153846156</v>
      </c>
      <c r="I58" s="341">
        <v>0.42077484985627889</v>
      </c>
    </row>
    <row r="59" spans="1:9" x14ac:dyDescent="0.3">
      <c r="A59" s="323" t="s">
        <v>207</v>
      </c>
      <c r="B59" s="337">
        <v>17</v>
      </c>
      <c r="C59" s="338">
        <v>54</v>
      </c>
      <c r="D59" s="355">
        <v>1604457</v>
      </c>
      <c r="E59" s="337">
        <v>8</v>
      </c>
      <c r="F59" s="338">
        <v>18</v>
      </c>
      <c r="G59" s="339">
        <v>775634</v>
      </c>
      <c r="H59" s="295">
        <v>0.47058823529411764</v>
      </c>
      <c r="I59" s="341">
        <v>0.48342461031987771</v>
      </c>
    </row>
    <row r="60" spans="1:9" x14ac:dyDescent="0.3">
      <c r="A60" s="323" t="s">
        <v>208</v>
      </c>
      <c r="B60" s="337">
        <v>24</v>
      </c>
      <c r="C60" s="338">
        <v>42</v>
      </c>
      <c r="D60" s="355">
        <v>2019094</v>
      </c>
      <c r="E60" s="337">
        <v>11</v>
      </c>
      <c r="F60" s="338">
        <v>14</v>
      </c>
      <c r="G60" s="339">
        <v>818735</v>
      </c>
      <c r="H60" s="295">
        <v>0.45833333333333331</v>
      </c>
      <c r="I60" s="341">
        <v>0.40549622751590564</v>
      </c>
    </row>
    <row r="61" spans="1:9" x14ac:dyDescent="0.3">
      <c r="A61" s="323" t="s">
        <v>209</v>
      </c>
      <c r="B61" s="337">
        <v>16</v>
      </c>
      <c r="C61" s="338">
        <v>44</v>
      </c>
      <c r="D61" s="355">
        <v>1438449</v>
      </c>
      <c r="E61" s="337">
        <v>8</v>
      </c>
      <c r="F61" s="338">
        <v>18</v>
      </c>
      <c r="G61" s="339">
        <v>688592</v>
      </c>
      <c r="H61" s="295">
        <v>0.5</v>
      </c>
      <c r="I61" s="341">
        <v>0.47870449352045152</v>
      </c>
    </row>
    <row r="62" spans="1:9" x14ac:dyDescent="0.3">
      <c r="A62" s="323" t="s">
        <v>210</v>
      </c>
      <c r="B62" s="337">
        <v>14</v>
      </c>
      <c r="C62" s="338">
        <v>43</v>
      </c>
      <c r="D62" s="355">
        <v>1286793</v>
      </c>
      <c r="E62" s="337">
        <v>7</v>
      </c>
      <c r="F62" s="338">
        <v>25</v>
      </c>
      <c r="G62" s="339">
        <v>647009</v>
      </c>
      <c r="H62" s="295">
        <v>0.5</v>
      </c>
      <c r="I62" s="341">
        <v>0.50280736684144223</v>
      </c>
    </row>
    <row r="63" spans="1:9" x14ac:dyDescent="0.3">
      <c r="A63" s="323" t="s">
        <v>211</v>
      </c>
      <c r="B63" s="337">
        <v>14</v>
      </c>
      <c r="C63" s="338">
        <v>51</v>
      </c>
      <c r="D63" s="355">
        <v>1256667</v>
      </c>
      <c r="E63" s="337">
        <v>7</v>
      </c>
      <c r="F63" s="338">
        <v>31</v>
      </c>
      <c r="G63" s="339">
        <v>618937</v>
      </c>
      <c r="H63" s="295">
        <v>0.5</v>
      </c>
      <c r="I63" s="341">
        <v>0.49252268102846658</v>
      </c>
    </row>
    <row r="64" spans="1:9" x14ac:dyDescent="0.3">
      <c r="A64" s="323" t="s">
        <v>212</v>
      </c>
      <c r="B64" s="337">
        <v>3</v>
      </c>
      <c r="C64" s="338">
        <v>10</v>
      </c>
      <c r="D64" s="355">
        <v>277102</v>
      </c>
      <c r="E64" s="337">
        <v>1</v>
      </c>
      <c r="F64" s="338">
        <v>2</v>
      </c>
      <c r="G64" s="339">
        <v>99932</v>
      </c>
      <c r="H64" s="295">
        <v>0.33333333333333331</v>
      </c>
      <c r="I64" s="341">
        <v>0.36063254686000101</v>
      </c>
    </row>
    <row r="65" spans="1:9" x14ac:dyDescent="0.3">
      <c r="A65" s="323" t="s">
        <v>213</v>
      </c>
      <c r="B65" s="337">
        <v>24</v>
      </c>
      <c r="C65" s="338">
        <v>58</v>
      </c>
      <c r="D65" s="355">
        <v>2146462</v>
      </c>
      <c r="E65" s="337">
        <v>13</v>
      </c>
      <c r="F65" s="338">
        <v>34</v>
      </c>
      <c r="G65" s="339">
        <v>1109847</v>
      </c>
      <c r="H65" s="295">
        <v>0.54166666666666663</v>
      </c>
      <c r="I65" s="341">
        <v>0.51705876926775318</v>
      </c>
    </row>
    <row r="66" spans="1:9" x14ac:dyDescent="0.3">
      <c r="A66" s="323" t="s">
        <v>214</v>
      </c>
      <c r="B66" s="337">
        <v>23</v>
      </c>
      <c r="C66" s="338">
        <v>61</v>
      </c>
      <c r="D66" s="355">
        <v>1991288</v>
      </c>
      <c r="E66" s="337">
        <v>12</v>
      </c>
      <c r="F66" s="338">
        <v>31</v>
      </c>
      <c r="G66" s="339">
        <v>1020744</v>
      </c>
      <c r="H66" s="295">
        <v>0.52173913043478259</v>
      </c>
      <c r="I66" s="341">
        <v>0.51260490697478212</v>
      </c>
    </row>
    <row r="67" spans="1:9" x14ac:dyDescent="0.3">
      <c r="A67" s="323" t="s">
        <v>215</v>
      </c>
      <c r="B67" s="337">
        <v>22</v>
      </c>
      <c r="C67" s="338">
        <v>51</v>
      </c>
      <c r="D67" s="355">
        <v>2034616</v>
      </c>
      <c r="E67" s="337">
        <v>11</v>
      </c>
      <c r="F67" s="338">
        <v>20</v>
      </c>
      <c r="G67" s="339">
        <v>951854</v>
      </c>
      <c r="H67" s="295">
        <v>0.5</v>
      </c>
      <c r="I67" s="341">
        <v>0.46782980179060818</v>
      </c>
    </row>
    <row r="68" spans="1:9" x14ac:dyDescent="0.3">
      <c r="A68" s="323" t="s">
        <v>216</v>
      </c>
      <c r="B68" s="337">
        <v>6</v>
      </c>
      <c r="C68" s="338">
        <v>12</v>
      </c>
      <c r="D68" s="355">
        <v>541066</v>
      </c>
      <c r="E68" s="337">
        <v>3</v>
      </c>
      <c r="F68" s="338">
        <v>3</v>
      </c>
      <c r="G68" s="339">
        <v>236793</v>
      </c>
      <c r="H68" s="295">
        <v>0.5</v>
      </c>
      <c r="I68" s="341">
        <v>0.43764161858257589</v>
      </c>
    </row>
    <row r="69" spans="1:9" ht="28.5" customHeight="1" x14ac:dyDescent="0.3">
      <c r="A69" s="323" t="s">
        <v>217</v>
      </c>
      <c r="B69" s="337">
        <v>24</v>
      </c>
      <c r="C69" s="338">
        <v>56</v>
      </c>
      <c r="D69" s="355">
        <v>2092680</v>
      </c>
      <c r="E69" s="337">
        <v>12</v>
      </c>
      <c r="F69" s="338">
        <v>34</v>
      </c>
      <c r="G69" s="339">
        <v>938360</v>
      </c>
      <c r="H69" s="295">
        <v>0.5</v>
      </c>
      <c r="I69" s="341">
        <v>0.4484010933348625</v>
      </c>
    </row>
    <row r="70" spans="1:9" x14ac:dyDescent="0.3">
      <c r="A70" s="323" t="s">
        <v>218</v>
      </c>
      <c r="B70" s="337">
        <v>20</v>
      </c>
      <c r="C70" s="338">
        <v>36</v>
      </c>
      <c r="D70" s="355">
        <v>1517087</v>
      </c>
      <c r="E70" s="337">
        <v>10</v>
      </c>
      <c r="F70" s="338">
        <v>13</v>
      </c>
      <c r="G70" s="339">
        <v>671468</v>
      </c>
      <c r="H70" s="295">
        <v>0.5</v>
      </c>
      <c r="I70" s="341">
        <v>0.44260348945050615</v>
      </c>
    </row>
    <row r="71" spans="1:9" x14ac:dyDescent="0.3">
      <c r="A71" s="323" t="s">
        <v>219</v>
      </c>
      <c r="B71" s="337">
        <v>3</v>
      </c>
      <c r="C71" s="338">
        <v>8</v>
      </c>
      <c r="D71" s="355">
        <v>260587</v>
      </c>
      <c r="E71" s="337">
        <v>2</v>
      </c>
      <c r="F71" s="338">
        <v>5</v>
      </c>
      <c r="G71" s="339">
        <v>161725</v>
      </c>
      <c r="H71" s="295">
        <v>0.66666666666666663</v>
      </c>
      <c r="I71" s="341">
        <v>0.62061806613530224</v>
      </c>
    </row>
    <row r="72" spans="1:9" x14ac:dyDescent="0.3">
      <c r="A72" s="323" t="s">
        <v>220</v>
      </c>
      <c r="B72" s="337">
        <v>10</v>
      </c>
      <c r="C72" s="338">
        <v>20</v>
      </c>
      <c r="D72" s="355">
        <v>747894</v>
      </c>
      <c r="E72" s="337">
        <v>6</v>
      </c>
      <c r="F72" s="338">
        <v>15</v>
      </c>
      <c r="G72" s="339">
        <v>416239</v>
      </c>
      <c r="H72" s="295">
        <v>0.6</v>
      </c>
      <c r="I72" s="341">
        <v>0.55654812045557256</v>
      </c>
    </row>
    <row r="73" spans="1:9" ht="33" x14ac:dyDescent="0.3">
      <c r="A73" s="323" t="s">
        <v>221</v>
      </c>
      <c r="B73" s="337">
        <v>7</v>
      </c>
      <c r="C73" s="338">
        <v>17</v>
      </c>
      <c r="D73" s="355">
        <v>622600</v>
      </c>
      <c r="E73" s="337">
        <v>3</v>
      </c>
      <c r="F73" s="338">
        <v>7</v>
      </c>
      <c r="G73" s="339">
        <v>278120</v>
      </c>
      <c r="H73" s="295">
        <v>0.42857142857142855</v>
      </c>
      <c r="I73" s="341">
        <v>0.44670735624799229</v>
      </c>
    </row>
    <row r="74" spans="1:9" ht="33" x14ac:dyDescent="0.3">
      <c r="A74" s="323" t="s">
        <v>222</v>
      </c>
      <c r="B74" s="337">
        <v>6</v>
      </c>
      <c r="C74" s="338">
        <v>30</v>
      </c>
      <c r="D74" s="355">
        <v>589371</v>
      </c>
      <c r="E74" s="337">
        <v>4</v>
      </c>
      <c r="F74" s="338">
        <v>26</v>
      </c>
      <c r="G74" s="339">
        <v>386412</v>
      </c>
      <c r="H74" s="295">
        <v>0.66666666666666663</v>
      </c>
      <c r="I74" s="341">
        <v>0.65563456634276207</v>
      </c>
    </row>
    <row r="75" spans="1:9" ht="33" x14ac:dyDescent="0.3">
      <c r="A75" s="323" t="s">
        <v>223</v>
      </c>
      <c r="B75" s="337">
        <v>3</v>
      </c>
      <c r="C75" s="338">
        <v>15</v>
      </c>
      <c r="D75" s="355">
        <v>208922</v>
      </c>
      <c r="E75" s="337">
        <v>2</v>
      </c>
      <c r="F75" s="338">
        <v>11</v>
      </c>
      <c r="G75" s="339">
        <v>160759</v>
      </c>
      <c r="H75" s="295">
        <v>0.66666666666666663</v>
      </c>
      <c r="I75" s="341">
        <v>0.76946898842630262</v>
      </c>
    </row>
    <row r="76" spans="1:9" x14ac:dyDescent="0.2">
      <c r="A76" s="127"/>
      <c r="B76" s="128"/>
      <c r="C76" s="129"/>
      <c r="D76" s="305"/>
      <c r="E76" s="129"/>
      <c r="F76" s="129"/>
      <c r="G76" s="306"/>
      <c r="H76" s="130"/>
      <c r="I76" s="131"/>
    </row>
    <row r="77" spans="1:9" x14ac:dyDescent="0.3">
      <c r="A77" s="311" t="s">
        <v>110</v>
      </c>
      <c r="B77" s="342">
        <v>413</v>
      </c>
      <c r="C77" s="343">
        <v>930</v>
      </c>
      <c r="D77" s="359">
        <v>35855352</v>
      </c>
      <c r="E77" s="342">
        <v>209</v>
      </c>
      <c r="F77" s="343">
        <v>469</v>
      </c>
      <c r="G77" s="344">
        <v>17243859</v>
      </c>
      <c r="H77" s="397">
        <v>0.50605326876513312</v>
      </c>
      <c r="I77" s="347">
        <v>0.48092845386094663</v>
      </c>
    </row>
    <row r="78" spans="1:9" x14ac:dyDescent="0.2">
      <c r="A78" s="75"/>
      <c r="E78" s="134"/>
      <c r="F78" s="134"/>
    </row>
    <row r="79" spans="1:9" x14ac:dyDescent="0.2">
      <c r="A79" s="75" t="s">
        <v>111</v>
      </c>
      <c r="B79" s="137"/>
      <c r="C79" s="137"/>
      <c r="D79" s="138"/>
      <c r="E79" s="97"/>
      <c r="F79" s="139"/>
      <c r="G79" s="138"/>
      <c r="H79" s="140"/>
      <c r="I79" s="141"/>
    </row>
    <row r="80" spans="1:9" x14ac:dyDescent="0.2">
      <c r="A80" s="76" t="s">
        <v>112</v>
      </c>
      <c r="B80" s="142"/>
      <c r="C80" s="142"/>
      <c r="D80" s="143"/>
      <c r="E80" s="92"/>
      <c r="F80" s="92"/>
      <c r="H80" s="144"/>
      <c r="I80" s="141"/>
    </row>
    <row r="81" spans="1:9" x14ac:dyDescent="0.2">
      <c r="A81" s="76"/>
      <c r="B81" s="146"/>
      <c r="C81" s="147"/>
      <c r="D81" s="138"/>
      <c r="E81" s="105"/>
      <c r="F81" s="148"/>
    </row>
    <row r="82" spans="1:9" x14ac:dyDescent="0.2">
      <c r="A82" s="110"/>
      <c r="B82" s="137"/>
      <c r="C82" s="137"/>
      <c r="D82" s="138"/>
      <c r="E82" s="97"/>
      <c r="F82" s="139"/>
      <c r="G82" s="138"/>
      <c r="H82" s="140"/>
      <c r="I82" s="149"/>
    </row>
    <row r="83" spans="1:9" x14ac:dyDescent="0.2">
      <c r="A83" s="426" t="s">
        <v>114</v>
      </c>
      <c r="B83" s="427"/>
      <c r="C83" s="427"/>
      <c r="D83" s="427"/>
      <c r="E83" s="427"/>
      <c r="F83" s="427"/>
      <c r="G83" s="427"/>
      <c r="H83" s="427"/>
      <c r="I83" s="428"/>
    </row>
    <row r="84" spans="1:9" x14ac:dyDescent="0.2">
      <c r="A84" s="117"/>
      <c r="D84" s="119"/>
      <c r="E84" s="120"/>
      <c r="F84" s="120"/>
      <c r="G84" s="119"/>
      <c r="H84" s="121"/>
      <c r="I84" s="121"/>
    </row>
    <row r="85" spans="1:9" x14ac:dyDescent="0.2">
      <c r="A85" s="456" t="s">
        <v>197</v>
      </c>
      <c r="B85" s="442" t="s">
        <v>17</v>
      </c>
      <c r="C85" s="443"/>
      <c r="D85" s="444"/>
      <c r="E85" s="441" t="s">
        <v>18</v>
      </c>
      <c r="F85" s="441"/>
      <c r="G85" s="441"/>
      <c r="H85" s="467" t="s">
        <v>19</v>
      </c>
      <c r="I85" s="465" t="s">
        <v>20</v>
      </c>
    </row>
    <row r="86" spans="1:9" ht="33" x14ac:dyDescent="0.2">
      <c r="A86" s="457"/>
      <c r="B86" s="66" t="s">
        <v>21</v>
      </c>
      <c r="C86" s="67" t="s">
        <v>22</v>
      </c>
      <c r="D86" s="122" t="s">
        <v>23</v>
      </c>
      <c r="E86" s="68" t="s">
        <v>21</v>
      </c>
      <c r="F86" s="68" t="s">
        <v>22</v>
      </c>
      <c r="G86" s="123" t="s">
        <v>23</v>
      </c>
      <c r="H86" s="468"/>
      <c r="I86" s="466"/>
    </row>
    <row r="87" spans="1:9" x14ac:dyDescent="0.2">
      <c r="A87" s="458"/>
      <c r="B87" s="70" t="s">
        <v>24</v>
      </c>
      <c r="C87" s="71" t="s">
        <v>24</v>
      </c>
      <c r="D87" s="124" t="s">
        <v>25</v>
      </c>
      <c r="E87" s="72" t="s">
        <v>24</v>
      </c>
      <c r="F87" s="72" t="s">
        <v>24</v>
      </c>
      <c r="G87" s="72" t="s">
        <v>25</v>
      </c>
      <c r="H87" s="125" t="s">
        <v>26</v>
      </c>
      <c r="I87" s="126" t="s">
        <v>26</v>
      </c>
    </row>
    <row r="88" spans="1:9" x14ac:dyDescent="0.3">
      <c r="A88" s="323" t="s">
        <v>198</v>
      </c>
      <c r="B88" s="356">
        <v>5</v>
      </c>
      <c r="C88" s="357">
        <v>14</v>
      </c>
      <c r="D88" s="417">
        <v>1419923</v>
      </c>
      <c r="E88" s="356">
        <v>2</v>
      </c>
      <c r="F88" s="357">
        <v>3</v>
      </c>
      <c r="G88" s="358">
        <v>307023</v>
      </c>
      <c r="H88" s="295">
        <v>0.4</v>
      </c>
      <c r="I88" s="341">
        <v>0.21622510516415328</v>
      </c>
    </row>
    <row r="89" spans="1:9" x14ac:dyDescent="0.3">
      <c r="A89" s="323" t="s">
        <v>199</v>
      </c>
      <c r="B89" s="337">
        <v>17</v>
      </c>
      <c r="C89" s="338">
        <v>55</v>
      </c>
      <c r="D89" s="355">
        <v>4274418</v>
      </c>
      <c r="E89" s="337">
        <v>7</v>
      </c>
      <c r="F89" s="338">
        <v>22</v>
      </c>
      <c r="G89" s="339">
        <v>1691703</v>
      </c>
      <c r="H89" s="295">
        <v>0.41176470588235292</v>
      </c>
      <c r="I89" s="341">
        <v>0.39577388079499948</v>
      </c>
    </row>
    <row r="90" spans="1:9" x14ac:dyDescent="0.3">
      <c r="A90" s="323" t="s">
        <v>200</v>
      </c>
      <c r="B90" s="337">
        <v>34</v>
      </c>
      <c r="C90" s="338">
        <v>124</v>
      </c>
      <c r="D90" s="355">
        <v>9932212</v>
      </c>
      <c r="E90" s="337">
        <v>14</v>
      </c>
      <c r="F90" s="338">
        <v>52</v>
      </c>
      <c r="G90" s="339">
        <v>3679853</v>
      </c>
      <c r="H90" s="295">
        <v>0.41176470588235292</v>
      </c>
      <c r="I90" s="341">
        <v>0.37049682386964755</v>
      </c>
    </row>
    <row r="91" spans="1:9" x14ac:dyDescent="0.3">
      <c r="A91" s="323" t="s">
        <v>201</v>
      </c>
      <c r="B91" s="337">
        <v>16</v>
      </c>
      <c r="C91" s="338">
        <v>45</v>
      </c>
      <c r="D91" s="355">
        <v>3760640</v>
      </c>
      <c r="E91" s="337">
        <v>7</v>
      </c>
      <c r="F91" s="338">
        <v>27</v>
      </c>
      <c r="G91" s="339">
        <v>1397882</v>
      </c>
      <c r="H91" s="295">
        <v>0.4375</v>
      </c>
      <c r="I91" s="341">
        <v>0.37171385721579303</v>
      </c>
    </row>
    <row r="92" spans="1:9" x14ac:dyDescent="0.3">
      <c r="A92" s="323" t="s">
        <v>202</v>
      </c>
      <c r="B92" s="337">
        <v>18</v>
      </c>
      <c r="C92" s="338">
        <v>59</v>
      </c>
      <c r="D92" s="355">
        <v>4143605</v>
      </c>
      <c r="E92" s="337">
        <v>8</v>
      </c>
      <c r="F92" s="338">
        <v>29</v>
      </c>
      <c r="G92" s="339">
        <v>1657636</v>
      </c>
      <c r="H92" s="295">
        <v>0.44444444444444442</v>
      </c>
      <c r="I92" s="341">
        <v>0.40004681913454587</v>
      </c>
    </row>
    <row r="93" spans="1:9" x14ac:dyDescent="0.3">
      <c r="A93" s="323" t="s">
        <v>203</v>
      </c>
      <c r="B93" s="337">
        <v>28</v>
      </c>
      <c r="C93" s="338">
        <v>91</v>
      </c>
      <c r="D93" s="355">
        <v>6343440</v>
      </c>
      <c r="E93" s="337">
        <v>12</v>
      </c>
      <c r="F93" s="338">
        <v>43</v>
      </c>
      <c r="G93" s="339">
        <v>1911420</v>
      </c>
      <c r="H93" s="295">
        <v>0.42857142857142855</v>
      </c>
      <c r="I93" s="341">
        <v>0.30132231092278006</v>
      </c>
    </row>
    <row r="94" spans="1:9" x14ac:dyDescent="0.3">
      <c r="A94" s="323" t="s">
        <v>204</v>
      </c>
      <c r="B94" s="337">
        <v>36</v>
      </c>
      <c r="C94" s="338">
        <v>169</v>
      </c>
      <c r="D94" s="355">
        <v>9539966</v>
      </c>
      <c r="E94" s="337">
        <v>15</v>
      </c>
      <c r="F94" s="338">
        <v>59</v>
      </c>
      <c r="G94" s="339">
        <v>3468634</v>
      </c>
      <c r="H94" s="295">
        <v>0.41666666666666669</v>
      </c>
      <c r="I94" s="341">
        <v>0.3635897654142583</v>
      </c>
    </row>
    <row r="95" spans="1:9" x14ac:dyDescent="0.3">
      <c r="A95" s="323" t="s">
        <v>205</v>
      </c>
      <c r="B95" s="337">
        <v>41</v>
      </c>
      <c r="C95" s="338">
        <v>199</v>
      </c>
      <c r="D95" s="355">
        <v>11400291</v>
      </c>
      <c r="E95" s="337">
        <v>17</v>
      </c>
      <c r="F95" s="338">
        <v>79</v>
      </c>
      <c r="G95" s="339">
        <v>4018756</v>
      </c>
      <c r="H95" s="295">
        <v>0.41463414634146339</v>
      </c>
      <c r="I95" s="341">
        <v>0.3525134577705078</v>
      </c>
    </row>
    <row r="96" spans="1:9" x14ac:dyDescent="0.3">
      <c r="A96" s="323" t="s">
        <v>206</v>
      </c>
      <c r="B96" s="337">
        <v>45</v>
      </c>
      <c r="C96" s="338">
        <v>173</v>
      </c>
      <c r="D96" s="355">
        <v>12991092</v>
      </c>
      <c r="E96" s="337">
        <v>17</v>
      </c>
      <c r="F96" s="338">
        <v>47</v>
      </c>
      <c r="G96" s="339">
        <v>4514340</v>
      </c>
      <c r="H96" s="295">
        <v>0.37777777777777777</v>
      </c>
      <c r="I96" s="341">
        <v>0.34749503736868309</v>
      </c>
    </row>
    <row r="97" spans="1:9" x14ac:dyDescent="0.3">
      <c r="A97" s="323" t="s">
        <v>207</v>
      </c>
      <c r="B97" s="337">
        <v>45</v>
      </c>
      <c r="C97" s="338">
        <v>202</v>
      </c>
      <c r="D97" s="355">
        <v>12596042</v>
      </c>
      <c r="E97" s="337">
        <v>17</v>
      </c>
      <c r="F97" s="338">
        <v>92</v>
      </c>
      <c r="G97" s="339">
        <v>4595872</v>
      </c>
      <c r="H97" s="295">
        <v>0.37777777777777777</v>
      </c>
      <c r="I97" s="341">
        <v>0.36486636040114823</v>
      </c>
    </row>
    <row r="98" spans="1:9" x14ac:dyDescent="0.3">
      <c r="A98" s="323" t="s">
        <v>208</v>
      </c>
      <c r="B98" s="337">
        <v>35</v>
      </c>
      <c r="C98" s="338">
        <v>141</v>
      </c>
      <c r="D98" s="355">
        <v>9555188</v>
      </c>
      <c r="E98" s="337">
        <v>13</v>
      </c>
      <c r="F98" s="338">
        <v>41</v>
      </c>
      <c r="G98" s="339">
        <v>3001933</v>
      </c>
      <c r="H98" s="295">
        <v>0.37142857142857144</v>
      </c>
      <c r="I98" s="341">
        <v>0.31416786357317095</v>
      </c>
    </row>
    <row r="99" spans="1:9" x14ac:dyDescent="0.3">
      <c r="A99" s="323" t="s">
        <v>209</v>
      </c>
      <c r="B99" s="337">
        <v>36</v>
      </c>
      <c r="C99" s="338">
        <v>165</v>
      </c>
      <c r="D99" s="355">
        <v>10322704</v>
      </c>
      <c r="E99" s="337">
        <v>14</v>
      </c>
      <c r="F99" s="338">
        <v>63</v>
      </c>
      <c r="G99" s="339">
        <v>3404675</v>
      </c>
      <c r="H99" s="295">
        <v>0.3888888888888889</v>
      </c>
      <c r="I99" s="341">
        <v>0.3298239492288067</v>
      </c>
    </row>
    <row r="100" spans="1:9" x14ac:dyDescent="0.3">
      <c r="A100" s="323" t="s">
        <v>210</v>
      </c>
      <c r="B100" s="337">
        <v>37</v>
      </c>
      <c r="C100" s="338">
        <v>230</v>
      </c>
      <c r="D100" s="355">
        <v>10640865</v>
      </c>
      <c r="E100" s="337">
        <v>14</v>
      </c>
      <c r="F100" s="338">
        <v>93</v>
      </c>
      <c r="G100" s="339">
        <v>3576672</v>
      </c>
      <c r="H100" s="295">
        <v>0.3783783783783784</v>
      </c>
      <c r="I100" s="341">
        <v>0.3361260574210837</v>
      </c>
    </row>
    <row r="101" spans="1:9" x14ac:dyDescent="0.3">
      <c r="A101" s="323" t="s">
        <v>211</v>
      </c>
      <c r="B101" s="337">
        <v>37</v>
      </c>
      <c r="C101" s="338">
        <v>171</v>
      </c>
      <c r="D101" s="355">
        <v>9754559</v>
      </c>
      <c r="E101" s="337">
        <v>15</v>
      </c>
      <c r="F101" s="338">
        <v>79</v>
      </c>
      <c r="G101" s="339">
        <v>3497039</v>
      </c>
      <c r="H101" s="295">
        <v>0.40540540540540543</v>
      </c>
      <c r="I101" s="341">
        <v>0.3585030343247706</v>
      </c>
    </row>
    <row r="102" spans="1:9" x14ac:dyDescent="0.3">
      <c r="A102" s="323" t="s">
        <v>212</v>
      </c>
      <c r="B102" s="337">
        <v>25</v>
      </c>
      <c r="C102" s="338">
        <v>128</v>
      </c>
      <c r="D102" s="355">
        <v>7594594</v>
      </c>
      <c r="E102" s="337">
        <v>9</v>
      </c>
      <c r="F102" s="338">
        <v>47</v>
      </c>
      <c r="G102" s="339">
        <v>2473401</v>
      </c>
      <c r="H102" s="295">
        <v>0.36</v>
      </c>
      <c r="I102" s="341">
        <v>0.32567916072932929</v>
      </c>
    </row>
    <row r="103" spans="1:9" x14ac:dyDescent="0.3">
      <c r="A103" s="323" t="s">
        <v>213</v>
      </c>
      <c r="B103" s="337">
        <v>25</v>
      </c>
      <c r="C103" s="338">
        <v>89</v>
      </c>
      <c r="D103" s="355">
        <v>5305202</v>
      </c>
      <c r="E103" s="337">
        <v>11</v>
      </c>
      <c r="F103" s="338">
        <v>31</v>
      </c>
      <c r="G103" s="339">
        <v>1833136</v>
      </c>
      <c r="H103" s="295">
        <v>0.44</v>
      </c>
      <c r="I103" s="341">
        <v>0.34553557055885903</v>
      </c>
    </row>
    <row r="104" spans="1:9" x14ac:dyDescent="0.3">
      <c r="A104" s="323" t="s">
        <v>214</v>
      </c>
      <c r="B104" s="337">
        <v>28</v>
      </c>
      <c r="C104" s="338">
        <v>82</v>
      </c>
      <c r="D104" s="355">
        <v>6464852</v>
      </c>
      <c r="E104" s="337">
        <v>12</v>
      </c>
      <c r="F104" s="338">
        <v>32</v>
      </c>
      <c r="G104" s="339">
        <v>2199874</v>
      </c>
      <c r="H104" s="295">
        <v>0.42857142857142855</v>
      </c>
      <c r="I104" s="341">
        <v>0.34028219052810488</v>
      </c>
    </row>
    <row r="105" spans="1:9" x14ac:dyDescent="0.3">
      <c r="A105" s="323" t="s">
        <v>215</v>
      </c>
      <c r="B105" s="337">
        <v>26</v>
      </c>
      <c r="C105" s="338">
        <v>60</v>
      </c>
      <c r="D105" s="355">
        <v>5272090</v>
      </c>
      <c r="E105" s="337">
        <v>11</v>
      </c>
      <c r="F105" s="338">
        <v>24</v>
      </c>
      <c r="G105" s="339">
        <v>2106453</v>
      </c>
      <c r="H105" s="295">
        <v>0.42307692307692307</v>
      </c>
      <c r="I105" s="341">
        <v>0.39954799709413152</v>
      </c>
    </row>
    <row r="106" spans="1:9" x14ac:dyDescent="0.3">
      <c r="A106" s="323" t="s">
        <v>216</v>
      </c>
      <c r="B106" s="337">
        <v>25</v>
      </c>
      <c r="C106" s="338">
        <v>82</v>
      </c>
      <c r="D106" s="355">
        <v>6969689</v>
      </c>
      <c r="E106" s="337">
        <v>10</v>
      </c>
      <c r="F106" s="338">
        <v>42</v>
      </c>
      <c r="G106" s="339">
        <v>2660235</v>
      </c>
      <c r="H106" s="295">
        <v>0.4</v>
      </c>
      <c r="I106" s="341">
        <v>0.38168632775436606</v>
      </c>
    </row>
    <row r="107" spans="1:9" ht="28.5" customHeight="1" x14ac:dyDescent="0.3">
      <c r="A107" s="323" t="s">
        <v>217</v>
      </c>
      <c r="B107" s="337">
        <v>29</v>
      </c>
      <c r="C107" s="338">
        <v>124</v>
      </c>
      <c r="D107" s="355">
        <v>7621403</v>
      </c>
      <c r="E107" s="337">
        <v>12</v>
      </c>
      <c r="F107" s="338">
        <v>56</v>
      </c>
      <c r="G107" s="339">
        <v>3029651</v>
      </c>
      <c r="H107" s="295">
        <v>0.41379310344827586</v>
      </c>
      <c r="I107" s="341">
        <v>0.39751880329645345</v>
      </c>
    </row>
    <row r="108" spans="1:9" x14ac:dyDescent="0.3">
      <c r="A108" s="323" t="s">
        <v>218</v>
      </c>
      <c r="B108" s="337">
        <v>26</v>
      </c>
      <c r="C108" s="338">
        <v>117</v>
      </c>
      <c r="D108" s="355">
        <v>6651570</v>
      </c>
      <c r="E108" s="337">
        <v>11</v>
      </c>
      <c r="F108" s="338">
        <v>68</v>
      </c>
      <c r="G108" s="339">
        <v>2656582</v>
      </c>
      <c r="H108" s="295">
        <v>0.42307692307692307</v>
      </c>
      <c r="I108" s="341">
        <v>0.39939172255572747</v>
      </c>
    </row>
    <row r="109" spans="1:9" x14ac:dyDescent="0.3">
      <c r="A109" s="323" t="s">
        <v>219</v>
      </c>
      <c r="B109" s="337">
        <v>13</v>
      </c>
      <c r="C109" s="338">
        <v>65</v>
      </c>
      <c r="D109" s="355">
        <v>4205450</v>
      </c>
      <c r="E109" s="337">
        <v>6</v>
      </c>
      <c r="F109" s="338">
        <v>42</v>
      </c>
      <c r="G109" s="339">
        <v>1926565</v>
      </c>
      <c r="H109" s="295">
        <v>0.46153846153846156</v>
      </c>
      <c r="I109" s="341">
        <v>0.4581114981749872</v>
      </c>
    </row>
    <row r="110" spans="1:9" x14ac:dyDescent="0.3">
      <c r="A110" s="323" t="s">
        <v>220</v>
      </c>
      <c r="B110" s="337">
        <v>19</v>
      </c>
      <c r="C110" s="338">
        <v>98</v>
      </c>
      <c r="D110" s="355">
        <v>5297508</v>
      </c>
      <c r="E110" s="337">
        <v>9</v>
      </c>
      <c r="F110" s="338">
        <v>59</v>
      </c>
      <c r="G110" s="339">
        <v>2171533</v>
      </c>
      <c r="H110" s="295">
        <v>0.47368421052631576</v>
      </c>
      <c r="I110" s="341">
        <v>0.40991594538413156</v>
      </c>
    </row>
    <row r="111" spans="1:9" ht="33" x14ac:dyDescent="0.3">
      <c r="A111" s="323" t="s">
        <v>221</v>
      </c>
      <c r="B111" s="337">
        <v>33</v>
      </c>
      <c r="C111" s="338">
        <v>212</v>
      </c>
      <c r="D111" s="355">
        <v>9654140</v>
      </c>
      <c r="E111" s="337">
        <v>15</v>
      </c>
      <c r="F111" s="338">
        <v>78</v>
      </c>
      <c r="G111" s="339">
        <v>4017858</v>
      </c>
      <c r="H111" s="295">
        <v>0.45454545454545453</v>
      </c>
      <c r="I111" s="341">
        <v>0.41617979436801206</v>
      </c>
    </row>
    <row r="112" spans="1:9" ht="33" x14ac:dyDescent="0.3">
      <c r="A112" s="323" t="s">
        <v>222</v>
      </c>
      <c r="B112" s="337">
        <v>32</v>
      </c>
      <c r="C112" s="338">
        <v>179</v>
      </c>
      <c r="D112" s="355">
        <v>8864335</v>
      </c>
      <c r="E112" s="337">
        <v>15</v>
      </c>
      <c r="F112" s="338">
        <v>114</v>
      </c>
      <c r="G112" s="339">
        <v>3785116</v>
      </c>
      <c r="H112" s="295">
        <v>0.46875</v>
      </c>
      <c r="I112" s="341">
        <v>0.42700507144641986</v>
      </c>
    </row>
    <row r="113" spans="1:9" ht="33" x14ac:dyDescent="0.3">
      <c r="A113" s="323" t="s">
        <v>223</v>
      </c>
      <c r="B113" s="337">
        <v>21</v>
      </c>
      <c r="C113" s="338">
        <v>112</v>
      </c>
      <c r="D113" s="355">
        <v>6705192</v>
      </c>
      <c r="E113" s="337">
        <v>8</v>
      </c>
      <c r="F113" s="338">
        <v>43</v>
      </c>
      <c r="G113" s="339">
        <v>2642320</v>
      </c>
      <c r="H113" s="295">
        <v>0.38095238095238093</v>
      </c>
      <c r="I113" s="341">
        <v>0.39407074398466146</v>
      </c>
    </row>
    <row r="114" spans="1:9" x14ac:dyDescent="0.2">
      <c r="A114" s="127"/>
      <c r="B114" s="128"/>
      <c r="C114" s="129"/>
      <c r="D114" s="305"/>
      <c r="E114" s="129"/>
      <c r="F114" s="129"/>
      <c r="G114" s="306"/>
      <c r="H114" s="130"/>
      <c r="I114" s="131"/>
    </row>
    <row r="115" spans="1:9" x14ac:dyDescent="0.2">
      <c r="A115" s="150" t="s">
        <v>110</v>
      </c>
      <c r="B115" s="151">
        <v>732</v>
      </c>
      <c r="C115" s="152">
        <v>3186</v>
      </c>
      <c r="D115" s="41">
        <v>197280970</v>
      </c>
      <c r="E115" s="152">
        <v>301</v>
      </c>
      <c r="F115" s="152">
        <v>1365</v>
      </c>
      <c r="G115" s="153">
        <v>72226162</v>
      </c>
      <c r="H115" s="154">
        <v>0.41120218579234974</v>
      </c>
      <c r="I115" s="155">
        <v>0.36610810459822862</v>
      </c>
    </row>
    <row r="116" spans="1:9" x14ac:dyDescent="0.2">
      <c r="A116" s="75"/>
      <c r="E116" s="134"/>
      <c r="F116" s="134"/>
    </row>
    <row r="117" spans="1:9" x14ac:dyDescent="0.2">
      <c r="A117" s="75" t="s">
        <v>111</v>
      </c>
      <c r="B117" s="137"/>
      <c r="C117" s="137"/>
      <c r="D117" s="138"/>
      <c r="E117" s="97"/>
      <c r="F117" s="139"/>
      <c r="G117" s="138"/>
      <c r="H117" s="140"/>
      <c r="I117" s="141"/>
    </row>
    <row r="118" spans="1:9" x14ac:dyDescent="0.2">
      <c r="A118" s="76" t="s">
        <v>112</v>
      </c>
      <c r="B118" s="142"/>
      <c r="C118" s="142"/>
      <c r="D118" s="143"/>
      <c r="E118" s="92"/>
      <c r="F118" s="92"/>
      <c r="H118" s="144"/>
      <c r="I118" s="141"/>
    </row>
    <row r="119" spans="1:9" x14ac:dyDescent="0.2">
      <c r="A119" s="76"/>
      <c r="B119" s="146"/>
      <c r="C119" s="147"/>
      <c r="D119" s="138"/>
      <c r="E119" s="105"/>
      <c r="F119" s="148"/>
    </row>
    <row r="120" spans="1:9" x14ac:dyDescent="0.2">
      <c r="A120" s="110" t="s">
        <v>290</v>
      </c>
      <c r="B120" s="146"/>
      <c r="C120" s="147"/>
      <c r="D120" s="138"/>
      <c r="E120" s="105"/>
      <c r="F120" s="148"/>
    </row>
    <row r="121" spans="1:9" x14ac:dyDescent="0.2">
      <c r="B121" s="137"/>
      <c r="C121" s="137"/>
      <c r="D121" s="138"/>
      <c r="E121" s="97"/>
      <c r="F121" s="139"/>
      <c r="G121" s="138"/>
      <c r="H121" s="140"/>
      <c r="I121" s="149"/>
    </row>
  </sheetData>
  <mergeCells count="22">
    <mergeCell ref="H9:H10"/>
    <mergeCell ref="I9:I10"/>
    <mergeCell ref="H47:H48"/>
    <mergeCell ref="I47:I48"/>
    <mergeCell ref="H85:H86"/>
    <mergeCell ref="I85:I86"/>
    <mergeCell ref="A85:A87"/>
    <mergeCell ref="B85:D85"/>
    <mergeCell ref="E85:G85"/>
    <mergeCell ref="A1:I1"/>
    <mergeCell ref="B9:D9"/>
    <mergeCell ref="E9:G9"/>
    <mergeCell ref="A9:A11"/>
    <mergeCell ref="A45:I45"/>
    <mergeCell ref="A3:I3"/>
    <mergeCell ref="A4:I4"/>
    <mergeCell ref="A5:I5"/>
    <mergeCell ref="A7:I7"/>
    <mergeCell ref="A47:A49"/>
    <mergeCell ref="B47:D47"/>
    <mergeCell ref="E47:G47"/>
    <mergeCell ref="A83:I83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zoomScaleNormal="100" workbookViewId="0">
      <selection sqref="A1:I1"/>
    </sheetView>
  </sheetViews>
  <sheetFormatPr defaultColWidth="9.140625" defaultRowHeight="16.5" x14ac:dyDescent="0.2"/>
  <cols>
    <col min="1" max="1" width="27.7109375" style="169" customWidth="1"/>
    <col min="2" max="2" width="17.7109375" style="262" customWidth="1"/>
    <col min="3" max="3" width="17.7109375" style="263" customWidth="1"/>
    <col min="4" max="4" width="17.7109375" style="262" customWidth="1"/>
    <col min="5" max="5" width="17.7109375" style="234" customWidth="1"/>
    <col min="6" max="6" width="17.7109375" style="264" customWidth="1"/>
    <col min="7" max="7" width="17.7109375" style="234" customWidth="1"/>
    <col min="8" max="9" width="23.7109375" style="265" customWidth="1"/>
    <col min="10" max="16384" width="9.140625" style="163"/>
  </cols>
  <sheetData>
    <row r="1" spans="1:9" s="255" customFormat="1" ht="18" x14ac:dyDescent="0.2">
      <c r="A1" s="425" t="s">
        <v>12</v>
      </c>
      <c r="B1" s="425"/>
      <c r="C1" s="425"/>
      <c r="D1" s="425"/>
      <c r="E1" s="425"/>
      <c r="F1" s="425"/>
      <c r="G1" s="425"/>
      <c r="H1" s="425"/>
      <c r="I1" s="425"/>
    </row>
    <row r="2" spans="1:9" s="255" customFormat="1" ht="18" x14ac:dyDescent="0.2">
      <c r="A2" s="219"/>
      <c r="B2" s="238"/>
      <c r="C2" s="256"/>
      <c r="D2" s="238"/>
      <c r="E2" s="220"/>
      <c r="F2" s="257"/>
      <c r="G2" s="220"/>
      <c r="H2" s="221"/>
      <c r="I2" s="222"/>
    </row>
    <row r="3" spans="1:9" s="255" customFormat="1" ht="18" x14ac:dyDescent="0.2">
      <c r="A3" s="429" t="s">
        <v>224</v>
      </c>
      <c r="B3" s="429"/>
      <c r="C3" s="429"/>
      <c r="D3" s="429"/>
      <c r="E3" s="429"/>
      <c r="F3" s="429"/>
      <c r="G3" s="429"/>
      <c r="H3" s="429"/>
      <c r="I3" s="429"/>
    </row>
    <row r="4" spans="1:9" s="255" customFormat="1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9" s="255" customFormat="1" ht="18" x14ac:dyDescent="0.2">
      <c r="A5" s="472" t="s">
        <v>8</v>
      </c>
      <c r="B5" s="472"/>
      <c r="C5" s="472"/>
      <c r="D5" s="472"/>
      <c r="E5" s="472"/>
      <c r="F5" s="472"/>
      <c r="G5" s="472"/>
      <c r="H5" s="472"/>
      <c r="I5" s="472"/>
    </row>
    <row r="6" spans="1:9" x14ac:dyDescent="0.2">
      <c r="A6" s="258"/>
      <c r="B6" s="259"/>
      <c r="C6" s="260"/>
      <c r="D6" s="259"/>
      <c r="E6" s="258"/>
      <c r="F6" s="261"/>
      <c r="G6" s="258"/>
      <c r="H6" s="258"/>
      <c r="I6" s="258"/>
    </row>
    <row r="7" spans="1:9" s="233" customFormat="1" x14ac:dyDescent="0.2">
      <c r="A7" s="426" t="s">
        <v>15</v>
      </c>
      <c r="B7" s="427"/>
      <c r="C7" s="427"/>
      <c r="D7" s="427"/>
      <c r="E7" s="427"/>
      <c r="F7" s="427"/>
      <c r="G7" s="427"/>
      <c r="H7" s="427"/>
      <c r="I7" s="428"/>
    </row>
    <row r="8" spans="1:9" s="233" customFormat="1" x14ac:dyDescent="0.2">
      <c r="A8" s="169"/>
      <c r="B8" s="262"/>
      <c r="C8" s="263"/>
      <c r="D8" s="262"/>
      <c r="E8" s="234"/>
      <c r="F8" s="264"/>
      <c r="G8" s="234"/>
      <c r="H8" s="265"/>
      <c r="I8" s="265"/>
    </row>
    <row r="9" spans="1:9" s="233" customFormat="1" x14ac:dyDescent="0.2">
      <c r="A9" s="469" t="s">
        <v>225</v>
      </c>
      <c r="B9" s="473" t="s">
        <v>17</v>
      </c>
      <c r="C9" s="474"/>
      <c r="D9" s="475"/>
      <c r="E9" s="476" t="s">
        <v>18</v>
      </c>
      <c r="F9" s="476"/>
      <c r="G9" s="476"/>
      <c r="H9" s="477" t="s">
        <v>19</v>
      </c>
      <c r="I9" s="479" t="s">
        <v>20</v>
      </c>
    </row>
    <row r="10" spans="1:9" ht="33" x14ac:dyDescent="0.2">
      <c r="A10" s="470"/>
      <c r="B10" s="66" t="s">
        <v>21</v>
      </c>
      <c r="C10" s="158" t="s">
        <v>21</v>
      </c>
      <c r="D10" s="159" t="s">
        <v>23</v>
      </c>
      <c r="E10" s="160" t="s">
        <v>21</v>
      </c>
      <c r="F10" s="161" t="s">
        <v>21</v>
      </c>
      <c r="G10" s="162" t="s">
        <v>23</v>
      </c>
      <c r="H10" s="478"/>
      <c r="I10" s="480"/>
    </row>
    <row r="11" spans="1:9" x14ac:dyDescent="0.2">
      <c r="A11" s="471"/>
      <c r="B11" s="164" t="s">
        <v>24</v>
      </c>
      <c r="C11" s="165" t="s">
        <v>226</v>
      </c>
      <c r="D11" s="166" t="s">
        <v>25</v>
      </c>
      <c r="E11" s="167" t="s">
        <v>24</v>
      </c>
      <c r="F11" s="168" t="s">
        <v>226</v>
      </c>
      <c r="G11" s="167" t="s">
        <v>25</v>
      </c>
      <c r="H11" s="89" t="s">
        <v>26</v>
      </c>
      <c r="I11" s="90" t="s">
        <v>26</v>
      </c>
    </row>
    <row r="12" spans="1:9" x14ac:dyDescent="0.2">
      <c r="A12" s="418">
        <v>1</v>
      </c>
      <c r="B12" s="356">
        <v>338</v>
      </c>
      <c r="C12" s="419">
        <v>0.29519650655021834</v>
      </c>
      <c r="D12" s="358">
        <v>48656073</v>
      </c>
      <c r="E12" s="338">
        <v>154</v>
      </c>
      <c r="F12" s="295">
        <v>0.30196078431372547</v>
      </c>
      <c r="G12" s="355">
        <v>18990436</v>
      </c>
      <c r="H12" s="406">
        <v>0.45562130177514792</v>
      </c>
      <c r="I12" s="407">
        <v>0.39029939798059743</v>
      </c>
    </row>
    <row r="13" spans="1:9" x14ac:dyDescent="0.2">
      <c r="A13" s="418">
        <v>2</v>
      </c>
      <c r="B13" s="337">
        <v>192</v>
      </c>
      <c r="C13" s="295">
        <v>0.16768558951965065</v>
      </c>
      <c r="D13" s="339">
        <v>34993067</v>
      </c>
      <c r="E13" s="338">
        <v>85</v>
      </c>
      <c r="F13" s="295">
        <v>0.16666666666666666</v>
      </c>
      <c r="G13" s="355">
        <v>12382188</v>
      </c>
      <c r="H13" s="294">
        <v>0.44270833333333331</v>
      </c>
      <c r="I13" s="341">
        <v>0.35384689201435243</v>
      </c>
    </row>
    <row r="14" spans="1:9" x14ac:dyDescent="0.2">
      <c r="A14" s="418">
        <v>3</v>
      </c>
      <c r="B14" s="337">
        <v>188</v>
      </c>
      <c r="C14" s="295">
        <v>0.16419213973799127</v>
      </c>
      <c r="D14" s="339">
        <v>36725424</v>
      </c>
      <c r="E14" s="338">
        <v>86</v>
      </c>
      <c r="F14" s="295">
        <v>0.16862745098039217</v>
      </c>
      <c r="G14" s="355">
        <v>14630411</v>
      </c>
      <c r="H14" s="294">
        <v>0.45744680851063829</v>
      </c>
      <c r="I14" s="341">
        <v>0.39837282749955455</v>
      </c>
    </row>
    <row r="15" spans="1:9" x14ac:dyDescent="0.2">
      <c r="A15" s="418">
        <v>4</v>
      </c>
      <c r="B15" s="337">
        <v>118</v>
      </c>
      <c r="C15" s="295">
        <v>0.10305676855895196</v>
      </c>
      <c r="D15" s="339">
        <v>26866636</v>
      </c>
      <c r="E15" s="338">
        <v>49</v>
      </c>
      <c r="F15" s="295">
        <v>9.6078431372549025E-2</v>
      </c>
      <c r="G15" s="355">
        <v>9609578</v>
      </c>
      <c r="H15" s="294">
        <v>0.4152542372881356</v>
      </c>
      <c r="I15" s="341">
        <v>0.35767700876283881</v>
      </c>
    </row>
    <row r="16" spans="1:9" x14ac:dyDescent="0.2">
      <c r="A16" s="418" t="s">
        <v>227</v>
      </c>
      <c r="B16" s="337">
        <v>242</v>
      </c>
      <c r="C16" s="295">
        <v>0.211353711790393</v>
      </c>
      <c r="D16" s="339">
        <v>63984754</v>
      </c>
      <c r="E16" s="338">
        <v>103</v>
      </c>
      <c r="F16" s="295">
        <v>0.20196078431372549</v>
      </c>
      <c r="G16" s="355">
        <v>24303176</v>
      </c>
      <c r="H16" s="294">
        <v>0.42561983471074383</v>
      </c>
      <c r="I16" s="341">
        <v>0.3798276070577688</v>
      </c>
    </row>
    <row r="17" spans="1:9" x14ac:dyDescent="0.2">
      <c r="A17" s="418" t="s">
        <v>228</v>
      </c>
      <c r="B17" s="337">
        <v>54</v>
      </c>
      <c r="C17" s="295">
        <v>4.7161572052401748E-2</v>
      </c>
      <c r="D17" s="339">
        <v>17198446</v>
      </c>
      <c r="E17" s="338">
        <v>28</v>
      </c>
      <c r="F17" s="295">
        <v>5.4901960784313725E-2</v>
      </c>
      <c r="G17" s="355">
        <v>7909700</v>
      </c>
      <c r="H17" s="294">
        <v>0.51851851851851849</v>
      </c>
      <c r="I17" s="341">
        <v>0.45990783120754047</v>
      </c>
    </row>
    <row r="18" spans="1:9" x14ac:dyDescent="0.2">
      <c r="A18" s="418" t="s">
        <v>229</v>
      </c>
      <c r="B18" s="337">
        <v>13</v>
      </c>
      <c r="C18" s="295">
        <v>1.1353711790393014E-2</v>
      </c>
      <c r="D18" s="339">
        <v>4711922</v>
      </c>
      <c r="E18" s="338">
        <v>5</v>
      </c>
      <c r="F18" s="295">
        <v>9.8039215686274508E-3</v>
      </c>
      <c r="G18" s="355">
        <v>1644532</v>
      </c>
      <c r="H18" s="294">
        <v>0.38461538461538464</v>
      </c>
      <c r="I18" s="341">
        <v>0.3490151152756773</v>
      </c>
    </row>
    <row r="19" spans="1:9" x14ac:dyDescent="0.3">
      <c r="A19" s="319" t="s">
        <v>110</v>
      </c>
      <c r="B19" s="342">
        <v>1145</v>
      </c>
      <c r="C19" s="397">
        <v>1</v>
      </c>
      <c r="D19" s="344">
        <v>233136322</v>
      </c>
      <c r="E19" s="343">
        <v>510</v>
      </c>
      <c r="F19" s="397">
        <v>1</v>
      </c>
      <c r="G19" s="359">
        <v>89470021</v>
      </c>
      <c r="H19" s="346">
        <v>0.44541484716157204</v>
      </c>
      <c r="I19" s="347">
        <v>0.38376697475736965</v>
      </c>
    </row>
    <row r="20" spans="1:9" s="75" customFormat="1" x14ac:dyDescent="0.2">
      <c r="B20" s="262"/>
      <c r="C20" s="170"/>
      <c r="D20" s="262"/>
      <c r="E20" s="234"/>
      <c r="F20" s="171"/>
      <c r="G20" s="234"/>
      <c r="H20" s="265"/>
      <c r="I20" s="265"/>
    </row>
    <row r="21" spans="1:9" s="44" customFormat="1" x14ac:dyDescent="0.2">
      <c r="A21" s="75" t="s">
        <v>111</v>
      </c>
      <c r="B21" s="97"/>
      <c r="C21" s="193"/>
      <c r="D21" s="139"/>
      <c r="E21" s="99"/>
      <c r="F21" s="195"/>
      <c r="G21" s="201"/>
      <c r="H21" s="101"/>
      <c r="I21" s="102"/>
    </row>
    <row r="22" spans="1:9" x14ac:dyDescent="0.2">
      <c r="A22" s="76"/>
      <c r="B22" s="92"/>
      <c r="C22" s="203"/>
      <c r="D22" s="92"/>
      <c r="E22" s="94"/>
      <c r="F22" s="204"/>
      <c r="G22" s="94"/>
      <c r="H22" s="104"/>
      <c r="I22" s="104"/>
    </row>
    <row r="23" spans="1:9" x14ac:dyDescent="0.2">
      <c r="A23" s="76"/>
      <c r="B23" s="97"/>
      <c r="C23" s="193"/>
      <c r="D23" s="139"/>
      <c r="E23" s="99"/>
      <c r="F23" s="195"/>
      <c r="G23" s="201"/>
      <c r="H23" s="101"/>
      <c r="I23" s="102"/>
    </row>
    <row r="24" spans="1:9" x14ac:dyDescent="0.2">
      <c r="A24" s="426" t="s">
        <v>113</v>
      </c>
      <c r="B24" s="427"/>
      <c r="C24" s="427"/>
      <c r="D24" s="427"/>
      <c r="E24" s="427"/>
      <c r="F24" s="427"/>
      <c r="G24" s="427"/>
      <c r="H24" s="427"/>
      <c r="I24" s="428"/>
    </row>
    <row r="26" spans="1:9" ht="18" customHeight="1" x14ac:dyDescent="0.2">
      <c r="A26" s="469" t="s">
        <v>225</v>
      </c>
      <c r="B26" s="473" t="s">
        <v>17</v>
      </c>
      <c r="C26" s="474"/>
      <c r="D26" s="475"/>
      <c r="E26" s="476" t="s">
        <v>18</v>
      </c>
      <c r="F26" s="476"/>
      <c r="G26" s="476"/>
      <c r="H26" s="477" t="s">
        <v>19</v>
      </c>
      <c r="I26" s="479" t="s">
        <v>20</v>
      </c>
    </row>
    <row r="27" spans="1:9" ht="33" x14ac:dyDescent="0.2">
      <c r="A27" s="470"/>
      <c r="B27" s="66" t="s">
        <v>21</v>
      </c>
      <c r="C27" s="158" t="s">
        <v>21</v>
      </c>
      <c r="D27" s="159" t="s">
        <v>23</v>
      </c>
      <c r="E27" s="160" t="s">
        <v>21</v>
      </c>
      <c r="F27" s="161" t="s">
        <v>21</v>
      </c>
      <c r="G27" s="162" t="s">
        <v>23</v>
      </c>
      <c r="H27" s="478"/>
      <c r="I27" s="480"/>
    </row>
    <row r="28" spans="1:9" ht="15" customHeight="1" x14ac:dyDescent="0.2">
      <c r="A28" s="471"/>
      <c r="B28" s="164" t="s">
        <v>24</v>
      </c>
      <c r="C28" s="165" t="s">
        <v>226</v>
      </c>
      <c r="D28" s="166" t="s">
        <v>25</v>
      </c>
      <c r="E28" s="167" t="s">
        <v>24</v>
      </c>
      <c r="F28" s="168" t="s">
        <v>226</v>
      </c>
      <c r="G28" s="167" t="s">
        <v>25</v>
      </c>
      <c r="H28" s="89" t="s">
        <v>26</v>
      </c>
      <c r="I28" s="90" t="s">
        <v>26</v>
      </c>
    </row>
    <row r="29" spans="1:9" ht="15" customHeight="1" x14ac:dyDescent="0.2">
      <c r="A29" s="418">
        <v>1</v>
      </c>
      <c r="B29" s="356">
        <v>200</v>
      </c>
      <c r="C29" s="419">
        <v>0.48426150121065376</v>
      </c>
      <c r="D29" s="358">
        <v>16681568</v>
      </c>
      <c r="E29" s="338">
        <v>99</v>
      </c>
      <c r="F29" s="295">
        <v>0.47368421052631576</v>
      </c>
      <c r="G29" s="355">
        <v>7839263</v>
      </c>
      <c r="H29" s="406">
        <v>0.495</v>
      </c>
      <c r="I29" s="407">
        <v>0.46993561996090533</v>
      </c>
    </row>
    <row r="30" spans="1:9" ht="15" customHeight="1" x14ac:dyDescent="0.2">
      <c r="A30" s="418">
        <v>2</v>
      </c>
      <c r="B30" s="337">
        <v>77</v>
      </c>
      <c r="C30" s="295">
        <v>0.1864406779661017</v>
      </c>
      <c r="D30" s="339">
        <v>6877169</v>
      </c>
      <c r="E30" s="338">
        <v>43</v>
      </c>
      <c r="F30" s="295">
        <v>0.20574162679425836</v>
      </c>
      <c r="G30" s="355">
        <v>3652031</v>
      </c>
      <c r="H30" s="294">
        <v>0.55844155844155841</v>
      </c>
      <c r="I30" s="341">
        <v>0.53103697175392961</v>
      </c>
    </row>
    <row r="31" spans="1:9" ht="15" customHeight="1" x14ac:dyDescent="0.2">
      <c r="A31" s="418">
        <v>3</v>
      </c>
      <c r="B31" s="337">
        <v>64</v>
      </c>
      <c r="C31" s="295">
        <v>0.15496368038740921</v>
      </c>
      <c r="D31" s="339">
        <v>5723937</v>
      </c>
      <c r="E31" s="338">
        <v>33</v>
      </c>
      <c r="F31" s="295">
        <v>0.15789473684210525</v>
      </c>
      <c r="G31" s="355">
        <v>2729218</v>
      </c>
      <c r="H31" s="294">
        <v>0.515625</v>
      </c>
      <c r="I31" s="341">
        <v>0.47680783348943218</v>
      </c>
    </row>
    <row r="32" spans="1:9" x14ac:dyDescent="0.2">
      <c r="A32" s="418">
        <v>4</v>
      </c>
      <c r="B32" s="337">
        <v>32</v>
      </c>
      <c r="C32" s="295">
        <v>7.7481840193704604E-2</v>
      </c>
      <c r="D32" s="339">
        <v>2872791</v>
      </c>
      <c r="E32" s="338">
        <v>16</v>
      </c>
      <c r="F32" s="295">
        <v>7.6555023923444973E-2</v>
      </c>
      <c r="G32" s="355">
        <v>1402352</v>
      </c>
      <c r="H32" s="294">
        <v>0.5</v>
      </c>
      <c r="I32" s="341">
        <v>0.48814967743911758</v>
      </c>
    </row>
    <row r="33" spans="1:9" x14ac:dyDescent="0.2">
      <c r="A33" s="418" t="s">
        <v>227</v>
      </c>
      <c r="B33" s="337">
        <v>37</v>
      </c>
      <c r="C33" s="295">
        <v>8.9588377723970949E-2</v>
      </c>
      <c r="D33" s="339">
        <v>3402614</v>
      </c>
      <c r="E33" s="338">
        <v>16</v>
      </c>
      <c r="F33" s="295">
        <v>7.6555023923444973E-2</v>
      </c>
      <c r="G33" s="355">
        <v>1423033</v>
      </c>
      <c r="H33" s="294">
        <v>0.43243243243243246</v>
      </c>
      <c r="I33" s="341">
        <v>0.41821758212950394</v>
      </c>
    </row>
    <row r="34" spans="1:9" x14ac:dyDescent="0.2">
      <c r="A34" s="418" t="s">
        <v>228</v>
      </c>
      <c r="B34" s="337">
        <v>3</v>
      </c>
      <c r="C34" s="295">
        <v>7.2639225181598066E-3</v>
      </c>
      <c r="D34" s="339">
        <v>297273</v>
      </c>
      <c r="E34" s="338">
        <v>2</v>
      </c>
      <c r="F34" s="295">
        <v>9.5693779904306216E-3</v>
      </c>
      <c r="G34" s="355">
        <v>197962</v>
      </c>
      <c r="H34" s="294">
        <v>0.66666666666666663</v>
      </c>
      <c r="I34" s="341">
        <v>0.66592660618354171</v>
      </c>
    </row>
    <row r="35" spans="1:9" x14ac:dyDescent="0.3">
      <c r="A35" s="319" t="s">
        <v>110</v>
      </c>
      <c r="B35" s="342">
        <v>413</v>
      </c>
      <c r="C35" s="397">
        <v>1</v>
      </c>
      <c r="D35" s="344">
        <v>35855352</v>
      </c>
      <c r="E35" s="343">
        <v>209</v>
      </c>
      <c r="F35" s="397">
        <v>1</v>
      </c>
      <c r="G35" s="359">
        <v>17243859</v>
      </c>
      <c r="H35" s="346">
        <v>0.50605326876513312</v>
      </c>
      <c r="I35" s="347">
        <v>0.48092845386094663</v>
      </c>
    </row>
    <row r="36" spans="1:9" x14ac:dyDescent="0.2">
      <c r="A36" s="75"/>
      <c r="C36" s="170"/>
      <c r="F36" s="171"/>
    </row>
    <row r="37" spans="1:9" x14ac:dyDescent="0.2">
      <c r="A37" s="75" t="s">
        <v>111</v>
      </c>
      <c r="B37" s="97"/>
      <c r="C37" s="193"/>
      <c r="D37" s="139"/>
      <c r="E37" s="99"/>
      <c r="F37" s="195"/>
      <c r="G37" s="201"/>
      <c r="H37" s="101"/>
      <c r="I37" s="102"/>
    </row>
    <row r="38" spans="1:9" x14ac:dyDescent="0.2">
      <c r="A38" s="76"/>
      <c r="B38" s="92"/>
      <c r="C38" s="203"/>
      <c r="D38" s="92"/>
      <c r="E38" s="94"/>
      <c r="F38" s="204"/>
      <c r="G38" s="94"/>
      <c r="H38" s="104"/>
      <c r="I38" s="104"/>
    </row>
    <row r="39" spans="1:9" x14ac:dyDescent="0.2">
      <c r="A39" s="76"/>
      <c r="B39" s="97"/>
      <c r="C39" s="193"/>
      <c r="D39" s="139"/>
      <c r="E39" s="99"/>
      <c r="F39" s="195"/>
      <c r="G39" s="201"/>
      <c r="H39" s="101"/>
      <c r="I39" s="102"/>
    </row>
    <row r="40" spans="1:9" x14ac:dyDescent="0.2">
      <c r="A40" s="426" t="s">
        <v>114</v>
      </c>
      <c r="B40" s="427"/>
      <c r="C40" s="427"/>
      <c r="D40" s="427"/>
      <c r="E40" s="427"/>
      <c r="F40" s="427"/>
      <c r="G40" s="427"/>
      <c r="H40" s="427"/>
      <c r="I40" s="428"/>
    </row>
    <row r="42" spans="1:9" ht="18" customHeight="1" x14ac:dyDescent="0.2">
      <c r="A42" s="469" t="s">
        <v>225</v>
      </c>
      <c r="B42" s="473" t="s">
        <v>17</v>
      </c>
      <c r="C42" s="474"/>
      <c r="D42" s="475"/>
      <c r="E42" s="476" t="s">
        <v>18</v>
      </c>
      <c r="F42" s="476"/>
      <c r="G42" s="476"/>
      <c r="H42" s="477" t="s">
        <v>19</v>
      </c>
      <c r="I42" s="479" t="s">
        <v>20</v>
      </c>
    </row>
    <row r="43" spans="1:9" ht="33" x14ac:dyDescent="0.2">
      <c r="A43" s="470"/>
      <c r="B43" s="66" t="s">
        <v>21</v>
      </c>
      <c r="C43" s="158" t="s">
        <v>21</v>
      </c>
      <c r="D43" s="159" t="s">
        <v>23</v>
      </c>
      <c r="E43" s="160" t="s">
        <v>21</v>
      </c>
      <c r="F43" s="161" t="s">
        <v>21</v>
      </c>
      <c r="G43" s="162" t="s">
        <v>23</v>
      </c>
      <c r="H43" s="478"/>
      <c r="I43" s="480"/>
    </row>
    <row r="44" spans="1:9" ht="15" customHeight="1" x14ac:dyDescent="0.2">
      <c r="A44" s="471"/>
      <c r="B44" s="164" t="s">
        <v>24</v>
      </c>
      <c r="C44" s="165" t="s">
        <v>226</v>
      </c>
      <c r="D44" s="166" t="s">
        <v>25</v>
      </c>
      <c r="E44" s="167" t="s">
        <v>24</v>
      </c>
      <c r="F44" s="168" t="s">
        <v>226</v>
      </c>
      <c r="G44" s="167" t="s">
        <v>25</v>
      </c>
      <c r="H44" s="89" t="s">
        <v>26</v>
      </c>
      <c r="I44" s="90" t="s">
        <v>26</v>
      </c>
    </row>
    <row r="45" spans="1:9" ht="15" customHeight="1" x14ac:dyDescent="0.3">
      <c r="A45" s="327">
        <v>1</v>
      </c>
      <c r="B45" s="356">
        <v>138</v>
      </c>
      <c r="C45" s="419">
        <v>0.18852459016393441</v>
      </c>
      <c r="D45" s="358">
        <v>31974505</v>
      </c>
      <c r="E45" s="338">
        <v>55</v>
      </c>
      <c r="F45" s="295">
        <v>0.18272425249169436</v>
      </c>
      <c r="G45" s="355">
        <v>11151173</v>
      </c>
      <c r="H45" s="406">
        <v>0.39855072463768115</v>
      </c>
      <c r="I45" s="407">
        <v>0.34875201351827023</v>
      </c>
    </row>
    <row r="46" spans="1:9" ht="15" customHeight="1" x14ac:dyDescent="0.3">
      <c r="A46" s="327">
        <v>2</v>
      </c>
      <c r="B46" s="337">
        <v>115</v>
      </c>
      <c r="C46" s="295">
        <v>0.15710382513661203</v>
      </c>
      <c r="D46" s="339">
        <v>28115898</v>
      </c>
      <c r="E46" s="338">
        <v>42</v>
      </c>
      <c r="F46" s="295">
        <v>0.13953488372093023</v>
      </c>
      <c r="G46" s="355">
        <v>8730157</v>
      </c>
      <c r="H46" s="294">
        <v>0.36521739130434783</v>
      </c>
      <c r="I46" s="341">
        <v>0.31050607026672239</v>
      </c>
    </row>
    <row r="47" spans="1:9" ht="15" customHeight="1" x14ac:dyDescent="0.3">
      <c r="A47" s="327">
        <v>3</v>
      </c>
      <c r="B47" s="337">
        <v>124</v>
      </c>
      <c r="C47" s="295">
        <v>0.16939890710382513</v>
      </c>
      <c r="D47" s="339">
        <v>31001487</v>
      </c>
      <c r="E47" s="338">
        <v>53</v>
      </c>
      <c r="F47" s="295">
        <v>0.17607973421926909</v>
      </c>
      <c r="G47" s="355">
        <v>11901193</v>
      </c>
      <c r="H47" s="294">
        <v>0.42741935483870969</v>
      </c>
      <c r="I47" s="341">
        <v>0.38389103722669821</v>
      </c>
    </row>
    <row r="48" spans="1:9" x14ac:dyDescent="0.3">
      <c r="A48" s="327">
        <v>4</v>
      </c>
      <c r="B48" s="337">
        <v>86</v>
      </c>
      <c r="C48" s="295">
        <v>0.11748633879781421</v>
      </c>
      <c r="D48" s="339">
        <v>23993845</v>
      </c>
      <c r="E48" s="338">
        <v>33</v>
      </c>
      <c r="F48" s="295">
        <v>0.10963455149501661</v>
      </c>
      <c r="G48" s="355">
        <v>8207226</v>
      </c>
      <c r="H48" s="294">
        <v>0.38372093023255816</v>
      </c>
      <c r="I48" s="341">
        <v>0.34205547297650712</v>
      </c>
    </row>
    <row r="49" spans="1:9" x14ac:dyDescent="0.3">
      <c r="A49" s="327" t="s">
        <v>227</v>
      </c>
      <c r="B49" s="337">
        <v>205</v>
      </c>
      <c r="C49" s="295">
        <v>0.28005464480874315</v>
      </c>
      <c r="D49" s="339">
        <v>60582140</v>
      </c>
      <c r="E49" s="338">
        <v>87</v>
      </c>
      <c r="F49" s="295">
        <v>0.28903654485049834</v>
      </c>
      <c r="G49" s="355">
        <v>22880143</v>
      </c>
      <c r="H49" s="294">
        <v>0.42439024390243901</v>
      </c>
      <c r="I49" s="341">
        <v>0.37767142263379933</v>
      </c>
    </row>
    <row r="50" spans="1:9" x14ac:dyDescent="0.3">
      <c r="A50" s="327" t="s">
        <v>228</v>
      </c>
      <c r="B50" s="337">
        <v>51</v>
      </c>
      <c r="C50" s="295">
        <v>6.9672131147540978E-2</v>
      </c>
      <c r="D50" s="339">
        <v>16901173</v>
      </c>
      <c r="E50" s="338">
        <v>26</v>
      </c>
      <c r="F50" s="295">
        <v>8.6378737541528236E-2</v>
      </c>
      <c r="G50" s="355">
        <v>7711738</v>
      </c>
      <c r="H50" s="294">
        <v>0.50980392156862742</v>
      </c>
      <c r="I50" s="341">
        <v>0.45628418808564353</v>
      </c>
    </row>
    <row r="51" spans="1:9" x14ac:dyDescent="0.3">
      <c r="A51" s="327" t="s">
        <v>229</v>
      </c>
      <c r="B51" s="337">
        <v>13</v>
      </c>
      <c r="C51" s="295">
        <v>1.7759562841530054E-2</v>
      </c>
      <c r="D51" s="339">
        <v>4711922</v>
      </c>
      <c r="E51" s="338">
        <v>5</v>
      </c>
      <c r="F51" s="295">
        <v>1.6611295681063124E-2</v>
      </c>
      <c r="G51" s="355">
        <v>1644532</v>
      </c>
      <c r="H51" s="294">
        <v>0.38461538461538464</v>
      </c>
      <c r="I51" s="341">
        <v>0.3490151152756773</v>
      </c>
    </row>
    <row r="52" spans="1:9" x14ac:dyDescent="0.3">
      <c r="A52" s="319" t="s">
        <v>110</v>
      </c>
      <c r="B52" s="342">
        <v>732</v>
      </c>
      <c r="C52" s="397">
        <v>1</v>
      </c>
      <c r="D52" s="344">
        <v>197280970</v>
      </c>
      <c r="E52" s="343">
        <v>301</v>
      </c>
      <c r="F52" s="397">
        <v>1</v>
      </c>
      <c r="G52" s="359">
        <v>72226162</v>
      </c>
      <c r="H52" s="346">
        <v>0.41120218579234974</v>
      </c>
      <c r="I52" s="347">
        <v>0.36610810459822862</v>
      </c>
    </row>
    <row r="53" spans="1:9" x14ac:dyDescent="0.2">
      <c r="A53" s="75"/>
      <c r="C53" s="170"/>
      <c r="F53" s="171"/>
    </row>
    <row r="54" spans="1:9" x14ac:dyDescent="0.2">
      <c r="A54" s="75" t="s">
        <v>111</v>
      </c>
      <c r="B54" s="97"/>
      <c r="C54" s="193"/>
      <c r="D54" s="139"/>
      <c r="E54" s="99"/>
      <c r="F54" s="195"/>
      <c r="G54" s="201"/>
      <c r="H54" s="101"/>
      <c r="I54" s="102"/>
    </row>
    <row r="55" spans="1:9" x14ac:dyDescent="0.2">
      <c r="A55" s="76"/>
      <c r="B55" s="92"/>
      <c r="C55" s="203"/>
      <c r="D55" s="92"/>
      <c r="E55" s="94"/>
      <c r="F55" s="204"/>
      <c r="G55" s="94"/>
      <c r="H55" s="104"/>
      <c r="I55" s="104"/>
    </row>
    <row r="56" spans="1:9" x14ac:dyDescent="0.2">
      <c r="A56" s="110" t="s">
        <v>290</v>
      </c>
      <c r="B56" s="97"/>
      <c r="C56" s="193"/>
      <c r="D56" s="139"/>
      <c r="E56" s="99"/>
      <c r="F56" s="195"/>
      <c r="G56" s="201"/>
      <c r="H56" s="101"/>
      <c r="I56" s="102"/>
    </row>
  </sheetData>
  <mergeCells count="22">
    <mergeCell ref="H9:H10"/>
    <mergeCell ref="I9:I10"/>
    <mergeCell ref="H26:H27"/>
    <mergeCell ref="I26:I27"/>
    <mergeCell ref="H42:H43"/>
    <mergeCell ref="I42:I43"/>
    <mergeCell ref="A42:A44"/>
    <mergeCell ref="A1:I1"/>
    <mergeCell ref="A9:A11"/>
    <mergeCell ref="A24:I24"/>
    <mergeCell ref="A26:A28"/>
    <mergeCell ref="A40:I40"/>
    <mergeCell ref="A3:I3"/>
    <mergeCell ref="A4:I4"/>
    <mergeCell ref="A5:I5"/>
    <mergeCell ref="B9:D9"/>
    <mergeCell ref="E9:G9"/>
    <mergeCell ref="B26:D26"/>
    <mergeCell ref="E26:G26"/>
    <mergeCell ref="B42:D42"/>
    <mergeCell ref="E42:G42"/>
    <mergeCell ref="A7:I7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3"/>
  <sheetViews>
    <sheetView zoomScaleNormal="100" workbookViewId="0">
      <selection sqref="A1:I1"/>
    </sheetView>
  </sheetViews>
  <sheetFormatPr defaultColWidth="9.140625" defaultRowHeight="16.5" x14ac:dyDescent="0.2"/>
  <cols>
    <col min="1" max="1" width="31" style="191" customWidth="1"/>
    <col min="2" max="2" width="17.7109375" style="192" customWidth="1"/>
    <col min="3" max="3" width="17.7109375" style="193" customWidth="1"/>
    <col min="4" max="4" width="17.7109375" style="192" customWidth="1"/>
    <col min="5" max="5" width="17.7109375" style="194" customWidth="1"/>
    <col min="6" max="6" width="17.7109375" style="195" customWidth="1"/>
    <col min="7" max="7" width="17.7109375" style="194" customWidth="1"/>
    <col min="8" max="8" width="20.28515625" style="195" customWidth="1"/>
    <col min="9" max="9" width="23.7109375" style="195" customWidth="1"/>
    <col min="10" max="16384" width="9.140625" style="185"/>
  </cols>
  <sheetData>
    <row r="1" spans="1:9" x14ac:dyDescent="0.2">
      <c r="A1" s="493" t="s">
        <v>12</v>
      </c>
      <c r="B1" s="493"/>
      <c r="C1" s="493"/>
      <c r="D1" s="493"/>
      <c r="E1" s="493"/>
      <c r="F1" s="493"/>
      <c r="G1" s="493"/>
      <c r="H1" s="493"/>
      <c r="I1" s="493"/>
    </row>
    <row r="2" spans="1:9" x14ac:dyDescent="0.2">
      <c r="A2" s="44"/>
      <c r="B2" s="139"/>
      <c r="C2" s="266"/>
      <c r="D2" s="139"/>
      <c r="E2" s="201"/>
      <c r="F2" s="202"/>
      <c r="G2" s="201"/>
      <c r="H2" s="202"/>
      <c r="I2" s="267"/>
    </row>
    <row r="3" spans="1:9" ht="18" x14ac:dyDescent="0.2">
      <c r="A3" s="429" t="s">
        <v>230</v>
      </c>
      <c r="B3" s="429"/>
      <c r="C3" s="429"/>
      <c r="D3" s="429"/>
      <c r="E3" s="429"/>
      <c r="F3" s="429"/>
      <c r="G3" s="429"/>
      <c r="H3" s="429"/>
      <c r="I3" s="429"/>
    </row>
    <row r="4" spans="1:9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</row>
    <row r="5" spans="1:9" ht="18" x14ac:dyDescent="0.2">
      <c r="A5" s="484" t="s">
        <v>10</v>
      </c>
      <c r="B5" s="484"/>
      <c r="C5" s="484"/>
      <c r="D5" s="484"/>
      <c r="E5" s="484"/>
      <c r="F5" s="484"/>
      <c r="G5" s="484"/>
      <c r="H5" s="484"/>
      <c r="I5" s="484"/>
    </row>
    <row r="6" spans="1:9" x14ac:dyDescent="0.2">
      <c r="A6" s="186"/>
      <c r="B6" s="187"/>
      <c r="C6" s="188"/>
      <c r="D6" s="187"/>
      <c r="E6" s="186"/>
      <c r="F6" s="189"/>
      <c r="G6" s="186"/>
      <c r="H6" s="189"/>
      <c r="I6" s="189"/>
    </row>
    <row r="7" spans="1:9" s="190" customFormat="1" x14ac:dyDescent="0.2">
      <c r="A7" s="494" t="s">
        <v>15</v>
      </c>
      <c r="B7" s="494"/>
      <c r="C7" s="494"/>
      <c r="D7" s="494"/>
      <c r="E7" s="494"/>
      <c r="F7" s="494"/>
      <c r="G7" s="494"/>
      <c r="H7" s="494"/>
      <c r="I7" s="495"/>
    </row>
    <row r="8" spans="1:9" s="190" customFormat="1" x14ac:dyDescent="0.2">
      <c r="A8" s="191"/>
      <c r="B8" s="192"/>
      <c r="C8" s="193"/>
      <c r="D8" s="192"/>
      <c r="E8" s="194"/>
      <c r="F8" s="195"/>
      <c r="G8" s="194"/>
      <c r="H8" s="195"/>
      <c r="I8" s="195"/>
    </row>
    <row r="9" spans="1:9" s="190" customFormat="1" x14ac:dyDescent="0.2">
      <c r="A9" s="481" t="s">
        <v>231</v>
      </c>
      <c r="B9" s="485" t="s">
        <v>17</v>
      </c>
      <c r="C9" s="486"/>
      <c r="D9" s="487"/>
      <c r="E9" s="488" t="s">
        <v>18</v>
      </c>
      <c r="F9" s="488"/>
      <c r="G9" s="488"/>
      <c r="H9" s="489" t="s">
        <v>19</v>
      </c>
      <c r="I9" s="491" t="s">
        <v>20</v>
      </c>
    </row>
    <row r="10" spans="1:9" ht="33" x14ac:dyDescent="0.2">
      <c r="A10" s="482"/>
      <c r="B10" s="66" t="s">
        <v>21</v>
      </c>
      <c r="C10" s="158" t="s">
        <v>21</v>
      </c>
      <c r="D10" s="196" t="s">
        <v>23</v>
      </c>
      <c r="E10" s="160" t="s">
        <v>21</v>
      </c>
      <c r="F10" s="161" t="s">
        <v>21</v>
      </c>
      <c r="G10" s="197" t="s">
        <v>23</v>
      </c>
      <c r="H10" s="490"/>
      <c r="I10" s="492"/>
    </row>
    <row r="11" spans="1:9" x14ac:dyDescent="0.2">
      <c r="A11" s="483"/>
      <c r="B11" s="198" t="s">
        <v>24</v>
      </c>
      <c r="C11" s="165" t="s">
        <v>226</v>
      </c>
      <c r="D11" s="199" t="s">
        <v>25</v>
      </c>
      <c r="E11" s="200" t="s">
        <v>24</v>
      </c>
      <c r="F11" s="168" t="s">
        <v>226</v>
      </c>
      <c r="G11" s="200" t="s">
        <v>25</v>
      </c>
      <c r="H11" s="89" t="s">
        <v>26</v>
      </c>
      <c r="I11" s="90" t="s">
        <v>26</v>
      </c>
    </row>
    <row r="12" spans="1:9" s="190" customFormat="1" x14ac:dyDescent="0.3">
      <c r="A12" s="313" t="s">
        <v>232</v>
      </c>
      <c r="B12" s="338">
        <v>998</v>
      </c>
      <c r="C12" s="295">
        <v>0.87161572052401748</v>
      </c>
      <c r="D12" s="355">
        <v>202102203</v>
      </c>
      <c r="E12" s="356">
        <v>444</v>
      </c>
      <c r="F12" s="295">
        <v>0.87058823529411766</v>
      </c>
      <c r="G12" s="355">
        <v>77869647</v>
      </c>
      <c r="H12" s="406">
        <v>0.44488977955911824</v>
      </c>
      <c r="I12" s="341">
        <v>0.38529835817771863</v>
      </c>
    </row>
    <row r="13" spans="1:9" x14ac:dyDescent="0.3">
      <c r="A13" s="313" t="s">
        <v>233</v>
      </c>
      <c r="B13" s="338">
        <v>147</v>
      </c>
      <c r="C13" s="295">
        <v>0.12838427947598252</v>
      </c>
      <c r="D13" s="355">
        <v>31034119</v>
      </c>
      <c r="E13" s="337">
        <v>66</v>
      </c>
      <c r="F13" s="295">
        <v>0.12941176470588237</v>
      </c>
      <c r="G13" s="355">
        <v>11600374</v>
      </c>
      <c r="H13" s="294">
        <v>0.44897959183673469</v>
      </c>
      <c r="I13" s="341">
        <v>0.37379421017235903</v>
      </c>
    </row>
    <row r="14" spans="1:9" s="44" customFormat="1" x14ac:dyDescent="0.3">
      <c r="A14" s="311" t="s">
        <v>287</v>
      </c>
      <c r="B14" s="342">
        <v>1145</v>
      </c>
      <c r="C14" s="397">
        <v>1</v>
      </c>
      <c r="D14" s="359">
        <v>233136322</v>
      </c>
      <c r="E14" s="342">
        <v>510</v>
      </c>
      <c r="F14" s="397">
        <v>1</v>
      </c>
      <c r="G14" s="359">
        <v>89470021</v>
      </c>
      <c r="H14" s="346">
        <v>0.44541484716157204</v>
      </c>
      <c r="I14" s="347">
        <v>0.38376697475736965</v>
      </c>
    </row>
    <row r="15" spans="1:9" s="75" customFormat="1" x14ac:dyDescent="0.2">
      <c r="B15" s="192"/>
      <c r="C15" s="193"/>
      <c r="D15" s="192"/>
      <c r="E15" s="194"/>
      <c r="F15" s="195"/>
      <c r="G15" s="194"/>
      <c r="H15" s="195"/>
      <c r="I15" s="195"/>
    </row>
    <row r="16" spans="1:9" x14ac:dyDescent="0.2">
      <c r="A16" s="75" t="s">
        <v>111</v>
      </c>
      <c r="B16" s="97"/>
      <c r="D16" s="139"/>
      <c r="E16" s="201"/>
      <c r="F16" s="202"/>
      <c r="G16" s="99"/>
      <c r="H16" s="202"/>
      <c r="I16" s="202"/>
    </row>
    <row r="17" spans="1:9" x14ac:dyDescent="0.2">
      <c r="A17" s="76"/>
      <c r="B17" s="92"/>
      <c r="C17" s="203"/>
      <c r="D17" s="92"/>
      <c r="E17" s="94"/>
      <c r="F17" s="204"/>
      <c r="G17" s="94"/>
      <c r="H17" s="205"/>
      <c r="I17" s="205"/>
    </row>
    <row r="18" spans="1:9" x14ac:dyDescent="0.2">
      <c r="A18" s="76"/>
    </row>
    <row r="19" spans="1:9" x14ac:dyDescent="0.2">
      <c r="A19" s="494" t="s">
        <v>113</v>
      </c>
      <c r="B19" s="494"/>
      <c r="C19" s="494"/>
      <c r="D19" s="494"/>
      <c r="E19" s="494"/>
      <c r="F19" s="494"/>
      <c r="G19" s="494"/>
      <c r="H19" s="494"/>
      <c r="I19" s="495"/>
    </row>
    <row r="21" spans="1:9" x14ac:dyDescent="0.2">
      <c r="A21" s="481" t="s">
        <v>231</v>
      </c>
      <c r="B21" s="485" t="s">
        <v>17</v>
      </c>
      <c r="C21" s="486"/>
      <c r="D21" s="487"/>
      <c r="E21" s="488" t="s">
        <v>18</v>
      </c>
      <c r="F21" s="488"/>
      <c r="G21" s="488"/>
      <c r="H21" s="489" t="s">
        <v>19</v>
      </c>
      <c r="I21" s="491" t="s">
        <v>20</v>
      </c>
    </row>
    <row r="22" spans="1:9" ht="33" x14ac:dyDescent="0.2">
      <c r="A22" s="482"/>
      <c r="B22" s="66" t="s">
        <v>21</v>
      </c>
      <c r="C22" s="158" t="s">
        <v>21</v>
      </c>
      <c r="D22" s="196" t="s">
        <v>23</v>
      </c>
      <c r="E22" s="160" t="s">
        <v>21</v>
      </c>
      <c r="F22" s="161" t="s">
        <v>21</v>
      </c>
      <c r="G22" s="197" t="s">
        <v>23</v>
      </c>
      <c r="H22" s="490"/>
      <c r="I22" s="492"/>
    </row>
    <row r="23" spans="1:9" x14ac:dyDescent="0.2">
      <c r="A23" s="483"/>
      <c r="B23" s="198" t="s">
        <v>24</v>
      </c>
      <c r="C23" s="165" t="s">
        <v>226</v>
      </c>
      <c r="D23" s="199" t="s">
        <v>25</v>
      </c>
      <c r="E23" s="200" t="s">
        <v>24</v>
      </c>
      <c r="F23" s="168" t="s">
        <v>226</v>
      </c>
      <c r="G23" s="200" t="s">
        <v>25</v>
      </c>
      <c r="H23" s="89" t="s">
        <v>26</v>
      </c>
      <c r="I23" s="90" t="s">
        <v>26</v>
      </c>
    </row>
    <row r="24" spans="1:9" x14ac:dyDescent="0.3">
      <c r="A24" s="313" t="s">
        <v>232</v>
      </c>
      <c r="B24" s="338">
        <v>363</v>
      </c>
      <c r="C24" s="295">
        <v>0.87893462469733652</v>
      </c>
      <c r="D24" s="355">
        <v>31650613</v>
      </c>
      <c r="E24" s="356">
        <v>181</v>
      </c>
      <c r="F24" s="295">
        <v>0.86602870813397126</v>
      </c>
      <c r="G24" s="355">
        <v>14932743</v>
      </c>
      <c r="H24" s="406">
        <v>0.49862258953168043</v>
      </c>
      <c r="I24" s="341">
        <v>0.47179948773819957</v>
      </c>
    </row>
    <row r="25" spans="1:9" x14ac:dyDescent="0.3">
      <c r="A25" s="313" t="s">
        <v>233</v>
      </c>
      <c r="B25" s="338">
        <v>50</v>
      </c>
      <c r="C25" s="295">
        <v>0.12106537530266344</v>
      </c>
      <c r="D25" s="355">
        <v>4204739</v>
      </c>
      <c r="E25" s="337">
        <v>28</v>
      </c>
      <c r="F25" s="295">
        <v>0.13397129186602871</v>
      </c>
      <c r="G25" s="355">
        <v>2311116</v>
      </c>
      <c r="H25" s="294">
        <v>0.56000000000000005</v>
      </c>
      <c r="I25" s="341">
        <v>0.5496455309116689</v>
      </c>
    </row>
    <row r="26" spans="1:9" x14ac:dyDescent="0.3">
      <c r="A26" s="311" t="s">
        <v>287</v>
      </c>
      <c r="B26" s="342">
        <v>413</v>
      </c>
      <c r="C26" s="397">
        <v>1</v>
      </c>
      <c r="D26" s="359">
        <v>35855352</v>
      </c>
      <c r="E26" s="342">
        <v>209</v>
      </c>
      <c r="F26" s="397">
        <v>1</v>
      </c>
      <c r="G26" s="359">
        <v>17243859</v>
      </c>
      <c r="H26" s="346">
        <v>0.50605326876513312</v>
      </c>
      <c r="I26" s="347">
        <v>0.48092845386094663</v>
      </c>
    </row>
    <row r="27" spans="1:9" x14ac:dyDescent="0.2">
      <c r="A27" s="75"/>
    </row>
    <row r="28" spans="1:9" x14ac:dyDescent="0.2">
      <c r="A28" s="75" t="s">
        <v>111</v>
      </c>
      <c r="B28" s="97"/>
      <c r="D28" s="139"/>
      <c r="E28" s="201"/>
      <c r="F28" s="202"/>
      <c r="G28" s="99"/>
      <c r="H28" s="202"/>
      <c r="I28" s="202"/>
    </row>
    <row r="29" spans="1:9" x14ac:dyDescent="0.2">
      <c r="A29" s="76"/>
      <c r="B29" s="92"/>
      <c r="C29" s="203"/>
      <c r="D29" s="92"/>
      <c r="E29" s="94"/>
      <c r="F29" s="204"/>
      <c r="G29" s="94"/>
      <c r="H29" s="205"/>
      <c r="I29" s="205"/>
    </row>
    <row r="30" spans="1:9" x14ac:dyDescent="0.2">
      <c r="A30" s="76"/>
      <c r="B30" s="92"/>
      <c r="C30" s="203"/>
      <c r="D30" s="92"/>
      <c r="E30" s="94"/>
      <c r="F30" s="204"/>
      <c r="G30" s="94"/>
      <c r="H30" s="205"/>
      <c r="I30" s="205"/>
    </row>
    <row r="31" spans="1:9" x14ac:dyDescent="0.2">
      <c r="A31" s="494" t="s">
        <v>114</v>
      </c>
      <c r="B31" s="494"/>
      <c r="C31" s="494"/>
      <c r="D31" s="494"/>
      <c r="E31" s="494"/>
      <c r="F31" s="494"/>
      <c r="G31" s="494"/>
      <c r="H31" s="494"/>
      <c r="I31" s="495"/>
    </row>
    <row r="33" spans="1:9" x14ac:dyDescent="0.2">
      <c r="A33" s="481" t="s">
        <v>231</v>
      </c>
      <c r="B33" s="485" t="s">
        <v>17</v>
      </c>
      <c r="C33" s="486"/>
      <c r="D33" s="487"/>
      <c r="E33" s="488" t="s">
        <v>18</v>
      </c>
      <c r="F33" s="488"/>
      <c r="G33" s="488"/>
      <c r="H33" s="489" t="s">
        <v>19</v>
      </c>
      <c r="I33" s="491" t="s">
        <v>20</v>
      </c>
    </row>
    <row r="34" spans="1:9" ht="33" x14ac:dyDescent="0.2">
      <c r="A34" s="482"/>
      <c r="B34" s="66" t="s">
        <v>21</v>
      </c>
      <c r="C34" s="158" t="s">
        <v>21</v>
      </c>
      <c r="D34" s="196" t="s">
        <v>23</v>
      </c>
      <c r="E34" s="160" t="s">
        <v>21</v>
      </c>
      <c r="F34" s="161" t="s">
        <v>21</v>
      </c>
      <c r="G34" s="197" t="s">
        <v>23</v>
      </c>
      <c r="H34" s="490"/>
      <c r="I34" s="492"/>
    </row>
    <row r="35" spans="1:9" x14ac:dyDescent="0.2">
      <c r="A35" s="483"/>
      <c r="B35" s="198" t="s">
        <v>24</v>
      </c>
      <c r="C35" s="165" t="s">
        <v>226</v>
      </c>
      <c r="D35" s="199" t="s">
        <v>25</v>
      </c>
      <c r="E35" s="200" t="s">
        <v>24</v>
      </c>
      <c r="F35" s="168" t="s">
        <v>226</v>
      </c>
      <c r="G35" s="200" t="s">
        <v>25</v>
      </c>
      <c r="H35" s="89" t="s">
        <v>26</v>
      </c>
      <c r="I35" s="90" t="s">
        <v>26</v>
      </c>
    </row>
    <row r="36" spans="1:9" x14ac:dyDescent="0.3">
      <c r="A36" s="313" t="s">
        <v>232</v>
      </c>
      <c r="B36" s="338">
        <v>635</v>
      </c>
      <c r="C36" s="295">
        <v>0.86748633879781423</v>
      </c>
      <c r="D36" s="355">
        <v>170451590</v>
      </c>
      <c r="E36" s="356">
        <v>263</v>
      </c>
      <c r="F36" s="295">
        <v>0.87375415282392022</v>
      </c>
      <c r="G36" s="355">
        <v>62936904</v>
      </c>
      <c r="H36" s="406">
        <v>0.4141732283464567</v>
      </c>
      <c r="I36" s="341">
        <v>0.36923623886406692</v>
      </c>
    </row>
    <row r="37" spans="1:9" x14ac:dyDescent="0.3">
      <c r="A37" s="313" t="s">
        <v>233</v>
      </c>
      <c r="B37" s="338">
        <v>97</v>
      </c>
      <c r="C37" s="295">
        <v>0.1325136612021858</v>
      </c>
      <c r="D37" s="355">
        <v>26829380</v>
      </c>
      <c r="E37" s="337">
        <v>38</v>
      </c>
      <c r="F37" s="295">
        <v>0.12624584717607973</v>
      </c>
      <c r="G37" s="355">
        <v>9289258</v>
      </c>
      <c r="H37" s="294">
        <v>0.39175257731958762</v>
      </c>
      <c r="I37" s="341">
        <v>0.34623453840528556</v>
      </c>
    </row>
    <row r="38" spans="1:9" x14ac:dyDescent="0.3">
      <c r="A38" s="311" t="s">
        <v>287</v>
      </c>
      <c r="B38" s="342">
        <v>732</v>
      </c>
      <c r="C38" s="397">
        <v>1</v>
      </c>
      <c r="D38" s="359">
        <v>197280970</v>
      </c>
      <c r="E38" s="342">
        <v>301</v>
      </c>
      <c r="F38" s="397">
        <v>1</v>
      </c>
      <c r="G38" s="359">
        <v>72226162</v>
      </c>
      <c r="H38" s="346">
        <v>0.41120218579234974</v>
      </c>
      <c r="I38" s="347">
        <v>0.36610810459822862</v>
      </c>
    </row>
    <row r="39" spans="1:9" x14ac:dyDescent="0.2">
      <c r="A39" s="75"/>
    </row>
    <row r="40" spans="1:9" x14ac:dyDescent="0.2">
      <c r="A40" s="75" t="s">
        <v>111</v>
      </c>
      <c r="B40" s="97"/>
      <c r="D40" s="139"/>
      <c r="E40" s="201"/>
      <c r="F40" s="202"/>
      <c r="G40" s="99"/>
      <c r="H40" s="202"/>
      <c r="I40" s="202"/>
    </row>
    <row r="41" spans="1:9" x14ac:dyDescent="0.2">
      <c r="A41" s="76"/>
      <c r="B41" s="92"/>
      <c r="C41" s="203"/>
      <c r="D41" s="92"/>
      <c r="E41" s="94"/>
      <c r="F41" s="204"/>
      <c r="G41" s="94"/>
      <c r="H41" s="205"/>
      <c r="I41" s="205"/>
    </row>
    <row r="42" spans="1:9" x14ac:dyDescent="0.2">
      <c r="A42" s="76"/>
      <c r="B42" s="92"/>
      <c r="C42" s="203"/>
      <c r="D42" s="92"/>
      <c r="E42" s="94"/>
      <c r="F42" s="204"/>
      <c r="G42" s="94"/>
      <c r="H42" s="205"/>
      <c r="I42" s="205"/>
    </row>
    <row r="43" spans="1:9" x14ac:dyDescent="0.2">
      <c r="A43" s="110" t="s">
        <v>290</v>
      </c>
    </row>
  </sheetData>
  <mergeCells count="22">
    <mergeCell ref="A1:I1"/>
    <mergeCell ref="A7:I7"/>
    <mergeCell ref="A19:I19"/>
    <mergeCell ref="A21:A23"/>
    <mergeCell ref="A31:I31"/>
    <mergeCell ref="H9:H10"/>
    <mergeCell ref="I9:I10"/>
    <mergeCell ref="H21:H22"/>
    <mergeCell ref="I21:I22"/>
    <mergeCell ref="A33:A35"/>
    <mergeCell ref="A3:I3"/>
    <mergeCell ref="A4:I4"/>
    <mergeCell ref="A5:I5"/>
    <mergeCell ref="B9:D9"/>
    <mergeCell ref="E9:G9"/>
    <mergeCell ref="B21:D21"/>
    <mergeCell ref="E21:G21"/>
    <mergeCell ref="B33:D33"/>
    <mergeCell ref="E33:G33"/>
    <mergeCell ref="A9:A11"/>
    <mergeCell ref="H33:H34"/>
    <mergeCell ref="I33:I34"/>
  </mergeCells>
  <printOptions horizontalCentered="1"/>
  <pageMargins left="0" right="0" top="0.39370078740157483" bottom="0.39370078740157483" header="0" footer="0"/>
  <pageSetup scale="87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J37"/>
  <sheetViews>
    <sheetView zoomScaleNormal="100" workbookViewId="0">
      <selection activeCell="A13" sqref="A13"/>
    </sheetView>
  </sheetViews>
  <sheetFormatPr defaultColWidth="20.7109375" defaultRowHeight="15" x14ac:dyDescent="0.2"/>
  <cols>
    <col min="1" max="1" width="51.140625" style="5" customWidth="1"/>
    <col min="2" max="2" width="17.7109375" style="10" customWidth="1"/>
    <col min="3" max="3" width="23.7109375" style="10" customWidth="1"/>
    <col min="4" max="4" width="17.7109375" style="5" customWidth="1"/>
    <col min="5" max="10" width="23.7109375" style="5" customWidth="1"/>
    <col min="11" max="11" width="37.140625" style="5" customWidth="1"/>
    <col min="12" max="16384" width="20.7109375" style="5"/>
  </cols>
  <sheetData>
    <row r="2" spans="1:10" s="272" customFormat="1" x14ac:dyDescent="0.2">
      <c r="A2" s="1"/>
      <c r="B2" s="3"/>
      <c r="C2" s="268"/>
      <c r="D2" s="269"/>
      <c r="E2" s="2"/>
      <c r="F2" s="9"/>
      <c r="G2" s="9"/>
      <c r="H2" s="2"/>
      <c r="I2" s="270"/>
      <c r="J2" s="271"/>
    </row>
    <row r="3" spans="1:10" ht="18" x14ac:dyDescent="0.2">
      <c r="A3" s="461" t="s">
        <v>234</v>
      </c>
      <c r="B3" s="461"/>
      <c r="C3" s="461"/>
      <c r="D3" s="461"/>
      <c r="E3" s="461"/>
      <c r="F3" s="461"/>
      <c r="G3" s="461"/>
      <c r="H3" s="461"/>
      <c r="I3" s="461"/>
      <c r="J3" s="461"/>
    </row>
    <row r="4" spans="1:10" ht="18" x14ac:dyDescent="0.2">
      <c r="A4" s="421" t="s">
        <v>293</v>
      </c>
      <c r="B4" s="421"/>
      <c r="C4" s="421"/>
      <c r="D4" s="421"/>
      <c r="E4" s="421"/>
      <c r="F4" s="421"/>
      <c r="G4" s="421"/>
      <c r="H4" s="421"/>
      <c r="I4" s="421"/>
      <c r="J4" s="421"/>
    </row>
    <row r="5" spans="1:10" ht="18" x14ac:dyDescent="0.2">
      <c r="A5" s="429" t="s">
        <v>9</v>
      </c>
      <c r="B5" s="429"/>
      <c r="C5" s="429"/>
      <c r="D5" s="429"/>
      <c r="E5" s="429"/>
      <c r="F5" s="429"/>
      <c r="G5" s="429"/>
      <c r="H5" s="429"/>
      <c r="I5" s="429"/>
      <c r="J5" s="429"/>
    </row>
    <row r="6" spans="1:10" x14ac:dyDescent="0.2">
      <c r="A6" s="6"/>
      <c r="B6" s="7"/>
      <c r="C6" s="7"/>
      <c r="D6" s="7"/>
      <c r="E6" s="8"/>
      <c r="F6" s="8"/>
      <c r="G6" s="8"/>
    </row>
    <row r="7" spans="1:10" ht="18" x14ac:dyDescent="0.2">
      <c r="A7" s="496" t="s">
        <v>15</v>
      </c>
      <c r="B7" s="497"/>
      <c r="C7" s="497"/>
      <c r="D7" s="497"/>
      <c r="E7" s="497"/>
      <c r="F7" s="497"/>
      <c r="G7" s="497"/>
      <c r="H7" s="497"/>
      <c r="I7" s="497"/>
      <c r="J7" s="498"/>
    </row>
    <row r="8" spans="1:10" s="273" customFormat="1" ht="12.75" x14ac:dyDescent="0.2"/>
    <row r="9" spans="1:10" s="273" customFormat="1" ht="16.5" x14ac:dyDescent="0.2">
      <c r="A9" s="509" t="s">
        <v>235</v>
      </c>
      <c r="B9" s="512" t="s">
        <v>17</v>
      </c>
      <c r="C9" s="513"/>
      <c r="D9" s="512" t="s">
        <v>18</v>
      </c>
      <c r="E9" s="513"/>
      <c r="F9" s="499" t="s">
        <v>19</v>
      </c>
      <c r="G9" s="501" t="s">
        <v>20</v>
      </c>
      <c r="H9" s="503" t="s">
        <v>236</v>
      </c>
      <c r="I9" s="505" t="s">
        <v>237</v>
      </c>
      <c r="J9" s="507" t="s">
        <v>238</v>
      </c>
    </row>
    <row r="10" spans="1:10" s="273" customFormat="1" ht="33" x14ac:dyDescent="0.2">
      <c r="A10" s="510"/>
      <c r="B10" s="172" t="s">
        <v>239</v>
      </c>
      <c r="C10" s="173" t="s">
        <v>240</v>
      </c>
      <c r="D10" s="172" t="s">
        <v>241</v>
      </c>
      <c r="E10" s="173" t="s">
        <v>242</v>
      </c>
      <c r="F10" s="500"/>
      <c r="G10" s="502"/>
      <c r="H10" s="504"/>
      <c r="I10" s="506"/>
      <c r="J10" s="508"/>
    </row>
    <row r="11" spans="1:10" s="273" customFormat="1" ht="16.5" x14ac:dyDescent="0.2">
      <c r="A11" s="511"/>
      <c r="B11" s="174" t="s">
        <v>24</v>
      </c>
      <c r="C11" s="175" t="s">
        <v>25</v>
      </c>
      <c r="D11" s="174" t="s">
        <v>24</v>
      </c>
      <c r="E11" s="175" t="s">
        <v>25</v>
      </c>
      <c r="F11" s="176" t="s">
        <v>26</v>
      </c>
      <c r="G11" s="177" t="s">
        <v>26</v>
      </c>
      <c r="H11" s="178" t="s">
        <v>26</v>
      </c>
      <c r="I11" s="179" t="s">
        <v>26</v>
      </c>
      <c r="J11" s="180" t="s">
        <v>26</v>
      </c>
    </row>
    <row r="12" spans="1:10" s="273" customFormat="1" ht="16.5" x14ac:dyDescent="0.2">
      <c r="A12" s="274" t="s">
        <v>192</v>
      </c>
      <c r="B12" s="275">
        <v>536</v>
      </c>
      <c r="C12" s="307">
        <v>112390733</v>
      </c>
      <c r="D12" s="275">
        <v>242</v>
      </c>
      <c r="E12" s="307">
        <v>44512479</v>
      </c>
      <c r="F12" s="276">
        <v>0.45149253731343286</v>
      </c>
      <c r="G12" s="277">
        <v>0.39605114951959608</v>
      </c>
      <c r="H12" s="294">
        <v>0.46812227074235807</v>
      </c>
      <c r="I12" s="295">
        <v>0.47450980392156861</v>
      </c>
      <c r="J12" s="304">
        <v>0.63875331792105361</v>
      </c>
    </row>
    <row r="13" spans="1:10" s="273" customFormat="1" ht="16.5" x14ac:dyDescent="0.2">
      <c r="A13" s="274" t="s">
        <v>296</v>
      </c>
      <c r="B13" s="275">
        <v>92</v>
      </c>
      <c r="C13" s="307">
        <v>18623763</v>
      </c>
      <c r="D13" s="275">
        <v>38</v>
      </c>
      <c r="E13" s="307">
        <v>6957079</v>
      </c>
      <c r="F13" s="276">
        <v>0.41304347826086957</v>
      </c>
      <c r="G13" s="277">
        <v>0.37355925330450135</v>
      </c>
      <c r="H13" s="294">
        <v>8.034934497816594E-2</v>
      </c>
      <c r="I13" s="295">
        <v>7.4509803921568626E-2</v>
      </c>
      <c r="J13" s="304">
        <v>-0.58395410565973138</v>
      </c>
    </row>
    <row r="14" spans="1:10" s="273" customFormat="1" ht="16.5" x14ac:dyDescent="0.2">
      <c r="A14" s="274" t="s">
        <v>243</v>
      </c>
      <c r="B14" s="275">
        <v>228</v>
      </c>
      <c r="C14" s="307">
        <v>40804578</v>
      </c>
      <c r="D14" s="275">
        <v>78</v>
      </c>
      <c r="E14" s="307">
        <v>13687189</v>
      </c>
      <c r="F14" s="276">
        <v>0.34210526315789475</v>
      </c>
      <c r="G14" s="277">
        <v>0.3354326811074973</v>
      </c>
      <c r="H14" s="294">
        <v>0.19912663755458515</v>
      </c>
      <c r="I14" s="295">
        <v>0.15294117647058825</v>
      </c>
      <c r="J14" s="304">
        <v>-4.6185461083996904</v>
      </c>
    </row>
    <row r="15" spans="1:10" s="273" customFormat="1" ht="16.5" x14ac:dyDescent="0.2">
      <c r="A15" s="274" t="s">
        <v>244</v>
      </c>
      <c r="B15" s="275">
        <v>18</v>
      </c>
      <c r="C15" s="307">
        <v>5525662</v>
      </c>
      <c r="D15" s="275" t="s">
        <v>295</v>
      </c>
      <c r="E15" s="307" t="s">
        <v>295</v>
      </c>
      <c r="F15" s="276" t="s">
        <v>295</v>
      </c>
      <c r="G15" s="277" t="s">
        <v>295</v>
      </c>
      <c r="H15" s="294">
        <v>1.5720524017467249E-2</v>
      </c>
      <c r="I15" s="295" t="s">
        <v>295</v>
      </c>
      <c r="J15" s="304" t="s">
        <v>295</v>
      </c>
    </row>
    <row r="16" spans="1:10" s="273" customFormat="1" ht="16.5" x14ac:dyDescent="0.2">
      <c r="A16" s="278"/>
      <c r="B16" s="279"/>
      <c r="C16" s="280"/>
      <c r="D16" s="279"/>
      <c r="E16" s="280"/>
      <c r="F16" s="281"/>
      <c r="G16" s="282"/>
      <c r="H16" s="283"/>
      <c r="I16" s="284"/>
      <c r="J16" s="285"/>
    </row>
    <row r="17" spans="1:3" s="273" customFormat="1" ht="12.75" x14ac:dyDescent="0.2"/>
    <row r="18" spans="1:3" s="289" customFormat="1" ht="16.5" x14ac:dyDescent="0.2">
      <c r="A18" s="286" t="s">
        <v>245</v>
      </c>
      <c r="B18" s="287"/>
      <c r="C18" s="288"/>
    </row>
    <row r="19" spans="1:3" s="289" customFormat="1" ht="16.5" x14ac:dyDescent="0.2">
      <c r="A19" s="286" t="s">
        <v>246</v>
      </c>
      <c r="B19" s="287"/>
      <c r="C19" s="286"/>
    </row>
    <row r="20" spans="1:3" s="289" customFormat="1" ht="16.5" x14ac:dyDescent="0.2">
      <c r="A20" s="286" t="s">
        <v>247</v>
      </c>
      <c r="B20" s="287"/>
      <c r="C20" s="286"/>
    </row>
    <row r="21" spans="1:3" s="289" customFormat="1" ht="16.5" x14ac:dyDescent="0.2">
      <c r="A21" s="286" t="s">
        <v>248</v>
      </c>
      <c r="B21" s="287"/>
      <c r="C21" s="286"/>
    </row>
    <row r="22" spans="1:3" s="289" customFormat="1" ht="16.5" x14ac:dyDescent="0.2">
      <c r="A22" s="286" t="s">
        <v>249</v>
      </c>
      <c r="B22" s="287"/>
      <c r="C22" s="286"/>
    </row>
    <row r="23" spans="1:3" s="289" customFormat="1" ht="16.5" x14ac:dyDescent="0.2">
      <c r="A23" s="286" t="s">
        <v>250</v>
      </c>
      <c r="B23" s="287"/>
      <c r="C23" s="286"/>
    </row>
    <row r="24" spans="1:3" s="328" customFormat="1" ht="16.5" x14ac:dyDescent="0.2">
      <c r="A24" s="286" t="s">
        <v>294</v>
      </c>
    </row>
    <row r="25" spans="1:3" s="289" customFormat="1" ht="16.5" x14ac:dyDescent="0.2">
      <c r="A25" s="286"/>
      <c r="B25" s="287"/>
      <c r="C25" s="288"/>
    </row>
    <row r="26" spans="1:3" s="289" customFormat="1" ht="16.5" x14ac:dyDescent="0.2">
      <c r="A26" s="110" t="s">
        <v>290</v>
      </c>
      <c r="B26" s="287"/>
      <c r="C26" s="288"/>
    </row>
    <row r="27" spans="1:3" s="273" customFormat="1" ht="12.75" x14ac:dyDescent="0.2"/>
    <row r="28" spans="1:3" s="273" customFormat="1" ht="12.75" x14ac:dyDescent="0.2"/>
    <row r="29" spans="1:3" s="273" customFormat="1" ht="12.75" x14ac:dyDescent="0.2"/>
    <row r="30" spans="1:3" s="273" customFormat="1" ht="12.75" x14ac:dyDescent="0.2"/>
    <row r="31" spans="1:3" s="273" customFormat="1" ht="12.75" x14ac:dyDescent="0.2"/>
    <row r="32" spans="1:3" s="273" customFormat="1" ht="12.75" x14ac:dyDescent="0.2"/>
    <row r="33" spans="1:8" s="273" customFormat="1" ht="12.75" x14ac:dyDescent="0.2"/>
    <row r="34" spans="1:8" s="273" customFormat="1" ht="12.75" x14ac:dyDescent="0.2"/>
    <row r="35" spans="1:8" s="273" customFormat="1" ht="12.75" x14ac:dyDescent="0.2"/>
    <row r="36" spans="1:8" x14ac:dyDescent="0.2">
      <c r="A36" s="4"/>
      <c r="B36" s="290"/>
      <c r="C36" s="290"/>
      <c r="D36" s="273"/>
      <c r="E36" s="273"/>
      <c r="F36" s="273"/>
      <c r="G36" s="273"/>
      <c r="H36" s="273"/>
    </row>
    <row r="37" spans="1:8" x14ac:dyDescent="0.2">
      <c r="A37" s="4"/>
      <c r="B37" s="290"/>
      <c r="C37" s="290"/>
      <c r="D37" s="273"/>
      <c r="E37" s="273"/>
      <c r="F37" s="273"/>
      <c r="G37" s="273"/>
      <c r="H37" s="273"/>
    </row>
  </sheetData>
  <mergeCells count="12">
    <mergeCell ref="A7:J7"/>
    <mergeCell ref="A3:J3"/>
    <mergeCell ref="A4:J4"/>
    <mergeCell ref="A5:J5"/>
    <mergeCell ref="F9:F10"/>
    <mergeCell ref="G9:G10"/>
    <mergeCell ref="H9:H10"/>
    <mergeCell ref="I9:I10"/>
    <mergeCell ref="J9:J10"/>
    <mergeCell ref="A9:A11"/>
    <mergeCell ref="B9:C9"/>
    <mergeCell ref="D9:E9"/>
  </mergeCells>
  <printOptions horizontalCentered="1"/>
  <pageMargins left="0" right="0" top="0.39370078740157483" bottom="0.39370078740157483" header="0" footer="0"/>
  <pageSetup scale="71"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20" ma:contentTypeDescription="Create a new document." ma:contentTypeScope="" ma:versionID="f0a2109c09943dafa5b1c8d06cbbd49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808475b89eba2bde6052d8da0f324a1c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0781cc2-e66f-4e81-a0bc-6569e184b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7ab2cb8-6538-43ad-a060-8d48c71895c5}" ma:internalName="TaxCatchAll" ma:showField="CatchAllData" ma:web="4aa8b8e2-e399-4636-8217-e62ee5afc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c98fdca-a55a-4f3d-a19e-f961475518a6">
      <Terms xmlns="http://schemas.microsoft.com/office/infopath/2007/PartnerControls"/>
    </lcf76f155ced4ddcb4097134ff3c332f>
    <TaxCatchAll xmlns="4aa8b8e2-e399-4636-8217-e62ee5afcc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B5724-71F3-4145-9FD3-C3B91246C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D523B-5067-4678-BAD2-B9AFB4A3BAB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sharepoint/v3"/>
    <ds:schemaRef ds:uri="http://purl.org/dc/dcmitype/"/>
    <ds:schemaRef ds:uri="http://schemas.microsoft.com/office/infopath/2007/PartnerControls"/>
    <ds:schemaRef ds:uri="4aa8b8e2-e399-4636-8217-e62ee5afcce4"/>
    <ds:schemaRef ds:uri="ac98fdca-a55a-4f3d-a19e-f961475518a6"/>
  </ds:schemaRefs>
</ds:datastoreItem>
</file>

<file path=customXml/itemProps3.xml><?xml version="1.0" encoding="utf-8"?>
<ds:datastoreItem xmlns:ds="http://schemas.openxmlformats.org/officeDocument/2006/customXml" ds:itemID="{AC4D29AB-1243-4564-9E2E-12F76BF72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'- 3 -'!Print_Titles</vt:lpstr>
      <vt:lpstr>'- 4 -'!Print_Titles</vt:lpstr>
      <vt:lpstr>'- 5 -'!Print_Titles</vt:lpstr>
      <vt:lpstr>'- 9 -'!Print_Titles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Goulet,Marc-André</cp:lastModifiedBy>
  <cp:revision/>
  <dcterms:created xsi:type="dcterms:W3CDTF">2018-04-04T15:47:50Z</dcterms:created>
  <dcterms:modified xsi:type="dcterms:W3CDTF">2024-08-09T15:53:35Z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  <property fmtid="{D5CDD505-2E9C-101B-9397-08002B2CF9AE}" pid="3" name="MediaServiceImageTags">
    <vt:lpwstr/>
  </property>
</Properties>
</file>