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027gc.sharepoint.com/sites/SSHRC-CRSH-DataTeam/Shared Documents/!Competition Stats/2024-25/Post Adjudication/"/>
    </mc:Choice>
  </mc:AlternateContent>
  <xr:revisionPtr revIDLastSave="1257" documentId="13_ncr:1_{C1A703F0-09B9-4032-859B-E117343B8C59}" xr6:coauthVersionLast="47" xr6:coauthVersionMax="47" xr10:uidLastSave="{835F62DF-FF50-4D00-A335-6EEDBDCC6C7F}"/>
  <bookViews>
    <workbookView xWindow="-25320" yWindow="270" windowWidth="25440" windowHeight="15270" xr2:uid="{00000000-000D-0000-FFFF-FFFF00000000}"/>
  </bookViews>
  <sheets>
    <sheet name="Contents_Matières" sheetId="18" r:id="rId1"/>
    <sheet name="- 1 -" sheetId="17" r:id="rId2"/>
    <sheet name="- 2 -" sheetId="7" r:id="rId3"/>
    <sheet name="- 3 -" sheetId="8" r:id="rId4"/>
    <sheet name="- 4 -" sheetId="10" r:id="rId5"/>
    <sheet name="- 5 -" sheetId="11" r:id="rId6"/>
    <sheet name="- 6 -" sheetId="12" r:id="rId7"/>
    <sheet name="- 7 -" sheetId="14" r:id="rId8"/>
    <sheet name="- 8 -" sheetId="13" r:id="rId9"/>
    <sheet name="- 9 -" sheetId="15" r:id="rId10"/>
  </sheets>
  <definedNames>
    <definedName name="_xlnm._FilterDatabase" localSheetId="1" hidden="1">'- 1 -'!$D$10:$I$127</definedName>
    <definedName name="_xlnm.Print_Titles" localSheetId="1">'- 1 -'!$3:$12</definedName>
    <definedName name="_xlnm.Print_Titles" localSheetId="3">'- 3 -'!$1:$9</definedName>
    <definedName name="_xlnm.Print_Titles" localSheetId="4">'- 4 -'!$1:$9</definedName>
    <definedName name="_xlnm.Print_Titles" localSheetId="5">'- 5 -'!$1:$9</definedName>
    <definedName name="_xlnm.Print_Titles" localSheetId="9">'- 9 -'!$3:$4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5" l="1"/>
  <c r="H17" i="15" l="1"/>
  <c r="E21" i="15" l="1"/>
  <c r="D21" i="15"/>
  <c r="C21" i="15"/>
  <c r="G17" i="15"/>
  <c r="F17" i="15"/>
  <c r="E17" i="15"/>
  <c r="D17" i="15"/>
  <c r="C17" i="15"/>
  <c r="B17" i="15"/>
  <c r="G16" i="15"/>
  <c r="F16" i="15"/>
  <c r="E16" i="15"/>
  <c r="D16" i="15"/>
  <c r="C16" i="15"/>
  <c r="B16" i="15"/>
  <c r="G12" i="15"/>
  <c r="G13" i="15" s="1"/>
  <c r="F12" i="15"/>
  <c r="F13" i="15" s="1"/>
  <c r="E12" i="15"/>
  <c r="D12" i="15"/>
  <c r="C12" i="15"/>
  <c r="B12" i="15"/>
</calcChain>
</file>

<file path=xl/sharedStrings.xml><?xml version="1.0" encoding="utf-8"?>
<sst xmlns="http://schemas.openxmlformats.org/spreadsheetml/2006/main" count="1226" uniqueCount="310">
  <si>
    <t>Table of Contents / Table des matières</t>
  </si>
  <si>
    <t>Page</t>
  </si>
  <si>
    <t>List of Tables / Liste de tableaux</t>
  </si>
  <si>
    <t>BY ADMINISTERING ORGANIZATION / SELON L'ÉTABLISSEMENT ADMINISTRATEUR</t>
  </si>
  <si>
    <t>BY REGION /  SELON LA RÉGION</t>
  </si>
  <si>
    <t>BY DISCIPLINE / SELON LA DISCIPLINE</t>
  </si>
  <si>
    <t>BY RESEARCH AREA / SELON LE DOMAINE DE RECHERCHE</t>
  </si>
  <si>
    <t>BY COMMITTEE / SELON LE COMITÉ</t>
  </si>
  <si>
    <t>BY TEAM SIZE / SELON LA TAILLE DE L'ÉQUIPE</t>
  </si>
  <si>
    <t>BY APPLICANTS SELF-DECLARED MINORITY GROUPS / SELON LES GROUPES MINORITAIRES AUTO-RAPPORTÉS DES CANDIDAT(E)S</t>
  </si>
  <si>
    <t>BY APPLICATION LANGUAGE / SELON LA LANGUE DE LA DEMANDE</t>
  </si>
  <si>
    <t>COMPETITION RESULTS / RÉSULTATS DES CONCOURS</t>
  </si>
  <si>
    <t>Results for Streams A and B are included below / Les résultats pour les volets A &amp; B sont présentés ci-dessous</t>
  </si>
  <si>
    <t>Table / Tableau 1</t>
  </si>
  <si>
    <t>BY ADMINISTERING ORGANIZATION /  SELON L'ÉTABLISSEMENT ADMINISTRATEUR</t>
  </si>
  <si>
    <t>Stream / Volet A &amp; B</t>
  </si>
  <si>
    <t>Administering Organization /
Établissement administrateur</t>
  </si>
  <si>
    <t>Applications / Demandes</t>
  </si>
  <si>
    <t>Awards / Subventions</t>
  </si>
  <si>
    <t>Success Rate /
Taux de réussite</t>
  </si>
  <si>
    <t>Funding Rate /
Taux de financement</t>
  </si>
  <si>
    <t>Projects /
Projets</t>
  </si>
  <si>
    <t>Researchers /
Chercheurs</t>
  </si>
  <si>
    <t>Total</t>
  </si>
  <si>
    <t>#</t>
  </si>
  <si>
    <t>$</t>
  </si>
  <si>
    <t>%</t>
  </si>
  <si>
    <t>Alberta</t>
  </si>
  <si>
    <t>Athabasca University</t>
  </si>
  <si>
    <t>MacEwan University (Grant MacEwan University)</t>
  </si>
  <si>
    <t>Mount Royal University</t>
  </si>
  <si>
    <t>University of Alberta</t>
  </si>
  <si>
    <t>University of Calgary</t>
  </si>
  <si>
    <t>University of Lethbridge</t>
  </si>
  <si>
    <t>British Columbia / Colombie-Britannique</t>
  </si>
  <si>
    <t>Kwantlen Polytechnic University</t>
  </si>
  <si>
    <t>Royal Roads University</t>
  </si>
  <si>
    <t>Simon Fraser University</t>
  </si>
  <si>
    <t>The University of British Columbia</t>
  </si>
  <si>
    <t>Thompson Rivers University</t>
  </si>
  <si>
    <t>University of Northern British Columbia</t>
  </si>
  <si>
    <t>University of the Fraser Valley</t>
  </si>
  <si>
    <t>University of Victoria</t>
  </si>
  <si>
    <t>Manitoba</t>
  </si>
  <si>
    <t>Brandon University</t>
  </si>
  <si>
    <t>The University of Winnipeg</t>
  </si>
  <si>
    <t>University of Manitoba</t>
  </si>
  <si>
    <t>Mount Allison University</t>
  </si>
  <si>
    <t>St. Thomas University</t>
  </si>
  <si>
    <t>Université de Moncton</t>
  </si>
  <si>
    <t>University of New Brunswick</t>
  </si>
  <si>
    <t>Newfoundland and Labrador / Terre-Neuve-et-Labrador</t>
  </si>
  <si>
    <t>Memorial University of Newfoundland</t>
  </si>
  <si>
    <t>Nova Scotia / Nouvelle-Écosse</t>
  </si>
  <si>
    <t>Dalhousie University</t>
  </si>
  <si>
    <t>Mount Saint Vincent University</t>
  </si>
  <si>
    <t>NSCAD University (Nova Scotia College of Art and Design University)</t>
  </si>
  <si>
    <t>Saint Mary's University</t>
  </si>
  <si>
    <t>St. Francis Xavier University</t>
  </si>
  <si>
    <t>Université Sainte-Anne</t>
  </si>
  <si>
    <t>Ontario</t>
  </si>
  <si>
    <t>Brock University</t>
  </si>
  <si>
    <t>Carleton University</t>
  </si>
  <si>
    <t>Conestoga College (Conestoga College Institute of Technology and Advanced Learning)</t>
  </si>
  <si>
    <t>Huron University College</t>
  </si>
  <si>
    <t>King's University College at Western University</t>
  </si>
  <si>
    <t>Lakehead University</t>
  </si>
  <si>
    <t>Laurentian University</t>
  </si>
  <si>
    <t>McMaster University</t>
  </si>
  <si>
    <t>Nipissing University</t>
  </si>
  <si>
    <t>OCAD University</t>
  </si>
  <si>
    <t>Ontario Tech University (University of Ontario Institute of Technology)</t>
  </si>
  <si>
    <t>Queen's University</t>
  </si>
  <si>
    <t>Saint Paul University</t>
  </si>
  <si>
    <t>Toronto Metropolitan University</t>
  </si>
  <si>
    <t>Trent University</t>
  </si>
  <si>
    <t>University of Guelph</t>
  </si>
  <si>
    <t>University of Ottawa</t>
  </si>
  <si>
    <t>University of Toronto</t>
  </si>
  <si>
    <t>University of Waterloo</t>
  </si>
  <si>
    <t>University of Windsor</t>
  </si>
  <si>
    <t>Western University (The University of Western Ontario)</t>
  </si>
  <si>
    <t>Wilfrid Laurier University</t>
  </si>
  <si>
    <t>York University</t>
  </si>
  <si>
    <t>Prince Edward Island / Île-du-Prince-Édouard</t>
  </si>
  <si>
    <t>University of Prince Edward Island</t>
  </si>
  <si>
    <t>Québec</t>
  </si>
  <si>
    <t>Bishop's University</t>
  </si>
  <si>
    <t>Concordia University</t>
  </si>
  <si>
    <t>École nationale d'administration publique</t>
  </si>
  <si>
    <t>HEC Montréal</t>
  </si>
  <si>
    <t>Institut national de la recherche scientifique</t>
  </si>
  <si>
    <t>McGill University</t>
  </si>
  <si>
    <t>Université de Montréal</t>
  </si>
  <si>
    <t>Université de Sherbrooke</t>
  </si>
  <si>
    <t>Université du Québec à Chicoutimi</t>
  </si>
  <si>
    <t>Université du Québec à Montréal</t>
  </si>
  <si>
    <t>Université du Québec à Rimouski</t>
  </si>
  <si>
    <t>Université du Québec à Trois-Rivières</t>
  </si>
  <si>
    <t>Université du Québec en Abitibi-Témiscamingue</t>
  </si>
  <si>
    <t>Université du Québec en Outaouais</t>
  </si>
  <si>
    <t>Université Laval</t>
  </si>
  <si>
    <t>Saskatchewan</t>
  </si>
  <si>
    <t>University of Regina</t>
  </si>
  <si>
    <t>University of Saskatchewan</t>
  </si>
  <si>
    <t>Unknown / Inconnue</t>
  </si>
  <si>
    <t>TOTAL</t>
  </si>
  <si>
    <t>Amounts shown are multi-year funding. / Les montants représentent les subventions pluriannuelles.</t>
  </si>
  <si>
    <t xml:space="preserve">The number of researchers includes the applicants, co-applicants and collaborators. / Le nombre de chercheurs inclut les candidat(e)s, co-candidat(e)s, collaborateurs et collaboratrices.  </t>
  </si>
  <si>
    <t>Stream / Volet A</t>
  </si>
  <si>
    <t>Stream / Volet B</t>
  </si>
  <si>
    <t>Administering Organization /
Organisme administrateur</t>
  </si>
  <si>
    <t>Table / Tableau 2</t>
  </si>
  <si>
    <t>Region / Région</t>
  </si>
  <si>
    <t>Atlantic / Atlantique</t>
  </si>
  <si>
    <t>Prairies</t>
  </si>
  <si>
    <t>Table / Tableau 3</t>
  </si>
  <si>
    <t>Discipline</t>
  </si>
  <si>
    <t>Humanities / Sciences humaines</t>
  </si>
  <si>
    <t>Archival Science / Archivistique</t>
  </si>
  <si>
    <t>Classics, Classical &amp; Dead Languages / Études anciennes et langues classiques et mortes</t>
  </si>
  <si>
    <t>Communications and Media Studies / Communications et études des médias</t>
  </si>
  <si>
    <t>Fine Arts / Beaux-arts</t>
  </si>
  <si>
    <t>History / Histoire</t>
  </si>
  <si>
    <t>Library and Information Science / Bibliothéconomie et science de l'information</t>
  </si>
  <si>
    <t>Literature and Modern Languages / Littératures et langues modernes</t>
  </si>
  <si>
    <t>Mediaeval Studies / Études médiévales</t>
  </si>
  <si>
    <t>Philosophy / Philosophie</t>
  </si>
  <si>
    <t>Religious Studies / Études religieuses</t>
  </si>
  <si>
    <t>Social Sciences / Sciences sociales</t>
  </si>
  <si>
    <t>Anthropology / Anthropologie</t>
  </si>
  <si>
    <t>Archaeology / Archéologie</t>
  </si>
  <si>
    <t>Criminology / Criminologie</t>
  </si>
  <si>
    <t>Demography / Démographie</t>
  </si>
  <si>
    <t>Economics / Science économique</t>
  </si>
  <si>
    <t>Education / Éducation</t>
  </si>
  <si>
    <t>Geography / Géographie</t>
  </si>
  <si>
    <t>Industrial Relations / Relations industrielles</t>
  </si>
  <si>
    <t>Law / Droit</t>
  </si>
  <si>
    <t>Linguistics / Linguistique</t>
  </si>
  <si>
    <t>Management, Business, Administrative Studies / Sciences administratives, gestion des affaires et commerce</t>
  </si>
  <si>
    <t>Political Science / Sciences politiques</t>
  </si>
  <si>
    <t>Psychology / Psychologie</t>
  </si>
  <si>
    <t>Social Work / Travail social</t>
  </si>
  <si>
    <t>Sociology / Sociologie</t>
  </si>
  <si>
    <t>Urban and Regional Studies, Environmental Studies / Urbanisme, aménagement régional et études environnementales</t>
  </si>
  <si>
    <t>Interdisciplinary / Pluridisciplinaire</t>
  </si>
  <si>
    <t>Interdisciplinary Studies / Études pluridisciplinaires</t>
  </si>
  <si>
    <t>Table / Tableau 4</t>
  </si>
  <si>
    <t>Research Area / 
Domaine de recherche</t>
  </si>
  <si>
    <t>Agriculture / Agriculture</t>
  </si>
  <si>
    <t>Arts and culture / Arts et culture</t>
  </si>
  <si>
    <t>Canada's Official Languages / Langues officielles du Canada</t>
  </si>
  <si>
    <t>Children / Enfance</t>
  </si>
  <si>
    <t>Communication / Communications</t>
  </si>
  <si>
    <t>Economic and Regional Development / Développement économique et régional</t>
  </si>
  <si>
    <t>Elderly / Personnes âgées</t>
  </si>
  <si>
    <t>Employment and labour / Emploi et travail</t>
  </si>
  <si>
    <t>Energy and natural resources / Énergie et ressources naturelles</t>
  </si>
  <si>
    <t>Environment and Sustainability / Environnement et développement durable</t>
  </si>
  <si>
    <t>Ethics / Éthique</t>
  </si>
  <si>
    <t>Family / Famille</t>
  </si>
  <si>
    <t>Financial and Monetary Systems / Systèmes financiers et monétaires</t>
  </si>
  <si>
    <t>Gender Issues / Questions touchant le genre</t>
  </si>
  <si>
    <t>Global/Climate Change / Changements climatiques/planétaires</t>
  </si>
  <si>
    <t>Globalization / Mondialisation</t>
  </si>
  <si>
    <t>Health / Santé</t>
  </si>
  <si>
    <t>Housing / Logement</t>
  </si>
  <si>
    <t>Immigration / Immigration</t>
  </si>
  <si>
    <t>Indigenous peoples / Populations autochtones</t>
  </si>
  <si>
    <t>Information Technologies / Technologies de l'information</t>
  </si>
  <si>
    <t>International Relations, Development and Trade / Relations internationales, commerce et développement</t>
  </si>
  <si>
    <t>Law and Justice / Droit et justice</t>
  </si>
  <si>
    <t>Leisure, recreation and tourism / Loisirs et tourisme</t>
  </si>
  <si>
    <t>Literacy / Alphabétisation</t>
  </si>
  <si>
    <t>Management / Gestion</t>
  </si>
  <si>
    <t>Mental Health / Santé mentale</t>
  </si>
  <si>
    <t>Multiculturalism and ethnic studies / Multiculturalisme et études ethniques</t>
  </si>
  <si>
    <t>Official Language Minority Communities / Communautés de langues officielles en situation minoritaire</t>
  </si>
  <si>
    <t>Politics and government / Politique et gouvernement</t>
  </si>
  <si>
    <t>Population studies / Études de la population</t>
  </si>
  <si>
    <t>Post-Secondary Education and Research / Éducation et recherche postsecondaires</t>
  </si>
  <si>
    <t>Poverty / Pauvreté</t>
  </si>
  <si>
    <t>Productivity / Productivité</t>
  </si>
  <si>
    <t>Science and technology / Science et technologie</t>
  </si>
  <si>
    <t>Social development and welfare / Développement social et bien-être</t>
  </si>
  <si>
    <t>Transportation / Transports</t>
  </si>
  <si>
    <t>Violence / Violence</t>
  </si>
  <si>
    <t>Women / Femmes</t>
  </si>
  <si>
    <t>Youth / Jeunesse</t>
  </si>
  <si>
    <t>Not Subject to Research Classification / Sans objet</t>
  </si>
  <si>
    <t>Innovation, Industrial and Technological Development / Innovation et développement industriel et technologique</t>
  </si>
  <si>
    <t>Table / Tableau 5</t>
  </si>
  <si>
    <t>Committee / Comité</t>
  </si>
  <si>
    <t>01 - Philosophy / 01 - Philosophie</t>
  </si>
  <si>
    <t>02 - History / 02 - Histoire</t>
  </si>
  <si>
    <t>03 - Fine Arts, Research-Creation / 03 - Beaux-arts et recherche-création</t>
  </si>
  <si>
    <t>04 - Literature / 04 - Littérature</t>
  </si>
  <si>
    <t>05 - Medieval, classics, religious studies / 05 - Études médiévales, classiques et religieuses</t>
  </si>
  <si>
    <t>07 - Economics / 07 - Sciences économiques</t>
  </si>
  <si>
    <t>08 - Sociology, demography and related fields / 08 - Sociologie, démographie et domaines connexes</t>
  </si>
  <si>
    <t>09 - Geography, urban planning and related fields / 09 - Géographie, urbanisme et domaines connexes</t>
  </si>
  <si>
    <t>10A - Psychology / 10A - Psychologie</t>
  </si>
  <si>
    <t>10B - Psychology / 10B - Psychologie</t>
  </si>
  <si>
    <t>11 - Political science and public administration / 11 - Sciences politiques et administration publique</t>
  </si>
  <si>
    <t>12A - Education / 12A - Éducation</t>
  </si>
  <si>
    <t>12B - Education and social work / 12B - Éducation et travail social</t>
  </si>
  <si>
    <t>12C - Education and social work / 12C - Éducation et travail social</t>
  </si>
  <si>
    <t>13 - Anthropology and archaeology / 13 - Anthropologie et archéologie</t>
  </si>
  <si>
    <t>14A - Business, management and related fields / 14A - Administration, gestion et domaines connexes</t>
  </si>
  <si>
    <t>14B - Business, management and related fields / 14B - Administration, gestion et domaines connexes</t>
  </si>
  <si>
    <t>14C - Business, management and related fields / 14C - Administration, gestion et domaines connexes</t>
  </si>
  <si>
    <t>15 - Linguistics and translation / 15 - Linguistique et traduction</t>
  </si>
  <si>
    <t>16 - Communications, media studies, gender studies, library and information science, related fields / 16 - Communications, études des médias, études de genres, bibliothéconomie et science de l'information, domaines connexes</t>
  </si>
  <si>
    <t>17 - Law and criminology / 17 - Droit et criminologie</t>
  </si>
  <si>
    <t>21 - Indigenous research / 21 - Recherche autochtone</t>
  </si>
  <si>
    <t>22 - Multidisciplinary or interdisciplinary humanities / 22 - Multidisciplinaire ou interdisciplinaire humanités</t>
  </si>
  <si>
    <t>23A - Mutidisciplinary or interdisciplinary social sciences / 23A - Multidisciplinaire ou interdisciplinaire sciences sociales</t>
  </si>
  <si>
    <t>23B - Multidisciplinary or interdisciplinary social sciences / 23B - Multidisciplinaire ou interdisciplinaire sciences sociales</t>
  </si>
  <si>
    <t>24 - Tri-Agency Interdisciplinary Peer Review Committee / 24 - Comité d'évaluation par les pairs interdisciplinaire des trois organismes</t>
  </si>
  <si>
    <t>Table / Tableau 6</t>
  </si>
  <si>
    <t>Team Size /
Taille de l'équipe</t>
  </si>
  <si>
    <t>% total</t>
  </si>
  <si>
    <t>5 to / à 9</t>
  </si>
  <si>
    <t>10 to / à 14</t>
  </si>
  <si>
    <t>15+</t>
  </si>
  <si>
    <t>Table / Tableau 7</t>
  </si>
  <si>
    <t>Application language /
Langue de la demande</t>
  </si>
  <si>
    <t>English / Anglais</t>
  </si>
  <si>
    <t>French / Français</t>
  </si>
  <si>
    <t>Table / Tableau 8</t>
  </si>
  <si>
    <t>Groups / Groupes</t>
  </si>
  <si>
    <t>Application Rate /
Taux de demande</t>
  </si>
  <si>
    <t>Award Rate /
Taux d'octrois</t>
  </si>
  <si>
    <t>Rate Difference /
Différence de taux</t>
  </si>
  <si>
    <t>Applicants /
Candidat(e)s</t>
  </si>
  <si>
    <t>Requested Amount /
Montant demandé</t>
  </si>
  <si>
    <t>Awardees / Récipiendaires</t>
  </si>
  <si>
    <t>Awarded Amount /
Montant octroyé</t>
  </si>
  <si>
    <t>Application Rate: Number of applications received from applicants who self-identified as part of the group divided by the total number of applications received.</t>
  </si>
  <si>
    <t>Award Rate: Number of awards given to applicants who self-identified as part of the group divided by the total number of awards given.</t>
  </si>
  <si>
    <t>Rate difference : Award Rate minus Application Rate. A positive value is a bias in favour of the group; a negative value is a bias against the group.</t>
  </si>
  <si>
    <t>Taux de demande : Nombre de demandes reçues provenant de candidat(e)s s'identifiant comme étant membre du groupe divisé par le nombre total de demandes reçues.</t>
  </si>
  <si>
    <t>Taux d'octrois : Nombre d'octrois offerts à des candidat(e)s s'identifiant comme étant membre du groupe divisé par le nombre total d'octrois offerts.</t>
  </si>
  <si>
    <t>Différence de taux : Taux d'octrois moins Taux de demande. Une valeur positive indique un biais en faveur du groupe; une valeur négative indique un biais contre le groupe.</t>
  </si>
  <si>
    <t>Table / Tableau 9</t>
  </si>
  <si>
    <t>Applications, awards / Demandes, subventions</t>
  </si>
  <si>
    <t>2017-2018</t>
  </si>
  <si>
    <t>2018-19</t>
  </si>
  <si>
    <t>2019-20</t>
  </si>
  <si>
    <t>2020-21</t>
  </si>
  <si>
    <t>2021-22</t>
  </si>
  <si>
    <t>2022-23</t>
  </si>
  <si>
    <t>Applications / Demandes #</t>
  </si>
  <si>
    <t>Awards / Subventions #</t>
  </si>
  <si>
    <t>Recommended, not offered / Recommandées, non offertes #</t>
  </si>
  <si>
    <t>Success rate / Taux de réussite (%)</t>
  </si>
  <si>
    <t>Fundable / Admissible pour financement #</t>
  </si>
  <si>
    <t>Fundable / Admissible pour financement %</t>
  </si>
  <si>
    <t>Requested amount / Montant demandé $</t>
  </si>
  <si>
    <t>Awarded amount  / Montant octroyé $</t>
  </si>
  <si>
    <t>Average request / Demande moyenne $</t>
  </si>
  <si>
    <t>Average grant / Subvention moyenne $</t>
  </si>
  <si>
    <t>Funding Rate / Taux de financement (%)</t>
  </si>
  <si>
    <t>Awards only / Subventions seulement</t>
  </si>
  <si>
    <t>% of applications / % des demandes</t>
  </si>
  <si>
    <t>% of awards / % des subventions</t>
  </si>
  <si>
    <t>Eligible applications only / Demandes admissibles seulement</t>
  </si>
  <si>
    <t xml:space="preserve">Amounts shown are multi-year funding / Les montants représentent les subventions pluriannuelles  </t>
  </si>
  <si>
    <t>Selkirk College</t>
  </si>
  <si>
    <t>New Brunswick / Nouveau Brunswick</t>
  </si>
  <si>
    <t>Acadia University</t>
  </si>
  <si>
    <t>The Michener Institute of Education at UHN</t>
  </si>
  <si>
    <t>St. Thomas More College</t>
  </si>
  <si>
    <t>Other/Unknown</t>
  </si>
  <si>
    <t>Grand Total</t>
  </si>
  <si>
    <t>Northern development / Développement du Nord</t>
  </si>
  <si>
    <t>2023-24</t>
  </si>
  <si>
    <t>Insight Grants 2024 / Subventions Savoir 2024</t>
  </si>
  <si>
    <t>CSP - 2025-06-25</t>
  </si>
  <si>
    <t>Concordia University of Edmonton</t>
  </si>
  <si>
    <t>NorQuest College</t>
  </si>
  <si>
    <t>The King's University (Edmonton)</t>
  </si>
  <si>
    <t>Emily Carr University of Art + Design</t>
  </si>
  <si>
    <t>Regent College</t>
  </si>
  <si>
    <t>Trinity Western University</t>
  </si>
  <si>
    <t>Cape Breton University</t>
  </si>
  <si>
    <t>Algoma University</t>
  </si>
  <si>
    <t>Canadore College (Canadore College of Applied Arts and Technology)</t>
  </si>
  <si>
    <t>Royal Military College of Canada</t>
  </si>
  <si>
    <t>Unity Health Toronto</t>
  </si>
  <si>
    <t>Université de l'Ontario français</t>
  </si>
  <si>
    <t>Cégep Édouard-Montpetit</t>
  </si>
  <si>
    <t>Collège d'Alma</t>
  </si>
  <si>
    <t>Dawson College</t>
  </si>
  <si>
    <t>École de technologie supérieure</t>
  </si>
  <si>
    <t>École nationale de police du Québec</t>
  </si>
  <si>
    <t>TÉLUQ (Télé-université)</t>
  </si>
  <si>
    <t>First Nations University of Canada</t>
  </si>
  <si>
    <t>CSP -2025-06-25</t>
  </si>
  <si>
    <t>Fisheries / Pêches</t>
  </si>
  <si>
    <t>Forestry, Sylviculture / Forêts et sylviculture</t>
  </si>
  <si>
    <t>1</t>
  </si>
  <si>
    <t>2</t>
  </si>
  <si>
    <t>3</t>
  </si>
  <si>
    <t>4</t>
  </si>
  <si>
    <t>2024-2025</t>
  </si>
  <si>
    <t>Persons with Disabilities / Personnes handicapées</t>
  </si>
  <si>
    <t>Racialized Persons / Personnes racisées</t>
  </si>
  <si>
    <t>Indigenous Persons / Personnes autochtones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</si>
</sst>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* #,##0.00_)\ _$_ ;_ * \(#,##0.00\)\ _$_ ;_ * &quot;-&quot;??_)\ _$_ ;_ @_ "/>
    <numFmt numFmtId="168" formatCode="0.0%"/>
    <numFmt numFmtId="169" formatCode="_-* #,##0.0_-;\-* #,##0.0_-;_-* &quot;-&quot;?_-;_-@_-"/>
    <numFmt numFmtId="170" formatCode="0.0"/>
    <numFmt numFmtId="171" formatCode="_-&quot;$&quot;* #,##0_-;\-&quot;$&quot;* #,##0_-;_-&quot;$&quot;* &quot;-&quot;??_-;_-@_-"/>
    <numFmt numFmtId="172" formatCode="_(&quot;$&quot;* #,##0_);_(&quot;$&quot;* \(#,##0\);_(&quot;$&quot;* &quot;-&quot;??_);_(@_)"/>
  </numFmts>
  <fonts count="34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Tms Rmn"/>
    </font>
    <font>
      <b/>
      <sz val="12"/>
      <name val="Trebuchet MS"/>
      <family val="2"/>
    </font>
    <font>
      <sz val="10"/>
      <name val="Trebuchet MS"/>
      <family val="2"/>
    </font>
    <font>
      <sz val="10"/>
      <name val="Times New Roman"/>
      <family val="1"/>
    </font>
    <font>
      <sz val="11"/>
      <color theme="1"/>
      <name val="Arial Narrow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name val="MS Sans Serif"/>
      <family val="2"/>
    </font>
    <font>
      <sz val="10"/>
      <name val="Helv"/>
    </font>
    <font>
      <b/>
      <sz val="12"/>
      <color indexed="8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Trebuchet MS"/>
      <family val="2"/>
    </font>
    <font>
      <sz val="12"/>
      <color theme="1"/>
      <name val="Trebuchet MS"/>
      <family val="2"/>
    </font>
    <font>
      <sz val="11"/>
      <name val="Trebuchet MS"/>
      <family val="2"/>
    </font>
    <font>
      <b/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1"/>
      <color indexed="8"/>
      <name val="Trebuchet MS"/>
      <family val="2"/>
    </font>
    <font>
      <sz val="11"/>
      <color indexed="8"/>
      <name val="Trebuchet MS"/>
      <family val="2"/>
    </font>
    <font>
      <b/>
      <sz val="11"/>
      <color rgb="FF000000"/>
      <name val="Trebuchet MS"/>
      <family val="2"/>
    </font>
    <font>
      <b/>
      <u/>
      <sz val="12"/>
      <color theme="1"/>
      <name val="Trebuchet MS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91">
    <xf numFmtId="0" fontId="0" fillId="0" borderId="0"/>
    <xf numFmtId="0" fontId="4" fillId="0" borderId="0"/>
    <xf numFmtId="0" fontId="4" fillId="0" borderId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0" fontId="8" fillId="0" borderId="0"/>
    <xf numFmtId="0" fontId="3" fillId="0" borderId="0"/>
    <xf numFmtId="0" fontId="11" fillId="0" borderId="0"/>
    <xf numFmtId="0" fontId="12" fillId="0" borderId="0"/>
    <xf numFmtId="0" fontId="4" fillId="0" borderId="0"/>
    <xf numFmtId="0" fontId="11" fillId="0" borderId="0"/>
    <xf numFmtId="0" fontId="3" fillId="0" borderId="0"/>
    <xf numFmtId="44" fontId="8" fillId="0" borderId="0" applyFont="0" applyFill="0" applyBorder="0" applyAlignment="0" applyProtection="0"/>
    <xf numFmtId="0" fontId="11" fillId="0" borderId="0"/>
    <xf numFmtId="0" fontId="11" fillId="0" borderId="0"/>
    <xf numFmtId="0" fontId="17" fillId="0" borderId="0"/>
    <xf numFmtId="9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19" fillId="0" borderId="0" applyFont="0" applyFill="0" applyBorder="0" applyAlignment="0" applyProtection="0"/>
    <xf numFmtId="166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2" fillId="0" borderId="0"/>
    <xf numFmtId="0" fontId="20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8" fillId="0" borderId="0"/>
    <xf numFmtId="0" fontId="20" fillId="0" borderId="0"/>
    <xf numFmtId="0" fontId="8" fillId="0" borderId="0"/>
    <xf numFmtId="0" fontId="17" fillId="0" borderId="0"/>
    <xf numFmtId="0" fontId="2" fillId="0" borderId="0"/>
    <xf numFmtId="0" fontId="20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1" fillId="0" borderId="0"/>
  </cellStyleXfs>
  <cellXfs count="500">
    <xf numFmtId="0" fontId="0" fillId="0" borderId="0" xfId="0"/>
    <xf numFmtId="0" fontId="6" fillId="0" borderId="0" xfId="1" applyFont="1" applyAlignment="1">
      <alignment vertical="center"/>
    </xf>
    <xf numFmtId="41" fontId="6" fillId="0" borderId="0" xfId="3" applyNumberFormat="1" applyFont="1" applyFill="1" applyAlignment="1">
      <alignment vertical="center"/>
    </xf>
    <xf numFmtId="41" fontId="10" fillId="0" borderId="0" xfId="3" applyNumberFormat="1" applyFont="1" applyFill="1" applyAlignment="1">
      <alignment vertical="center"/>
    </xf>
    <xf numFmtId="0" fontId="10" fillId="0" borderId="0" xfId="8" applyFont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6" applyFont="1" applyAlignment="1">
      <alignment horizontal="centerContinuous" vertical="center"/>
    </xf>
    <xf numFmtId="0" fontId="16" fillId="0" borderId="0" xfId="6" applyFont="1" applyAlignment="1">
      <alignment horizontal="center" vertical="center"/>
    </xf>
    <xf numFmtId="0" fontId="10" fillId="0" borderId="0" xfId="19" applyFont="1" applyAlignment="1">
      <alignment vertical="center"/>
    </xf>
    <xf numFmtId="168" fontId="6" fillId="0" borderId="0" xfId="17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1" fontId="25" fillId="2" borderId="0" xfId="5" applyNumberFormat="1" applyFont="1" applyFill="1" applyAlignment="1">
      <alignment horizontal="center" vertical="center" wrapText="1"/>
    </xf>
    <xf numFmtId="171" fontId="25" fillId="2" borderId="0" xfId="88" applyNumberFormat="1" applyFont="1" applyFill="1" applyBorder="1" applyAlignment="1">
      <alignment horizontal="center" vertical="center"/>
    </xf>
    <xf numFmtId="1" fontId="25" fillId="2" borderId="10" xfId="3" applyNumberFormat="1" applyFont="1" applyFill="1" applyBorder="1" applyAlignment="1">
      <alignment horizontal="center" vertical="center"/>
    </xf>
    <xf numFmtId="171" fontId="25" fillId="2" borderId="10" xfId="88" applyNumberFormat="1" applyFont="1" applyFill="1" applyBorder="1" applyAlignment="1">
      <alignment horizontal="center" vertical="center"/>
    </xf>
    <xf numFmtId="1" fontId="25" fillId="2" borderId="6" xfId="5" applyNumberFormat="1" applyFont="1" applyFill="1" applyBorder="1" applyAlignment="1">
      <alignment horizontal="center" vertical="center" wrapText="1"/>
    </xf>
    <xf numFmtId="171" fontId="25" fillId="2" borderId="7" xfId="88" applyNumberFormat="1" applyFont="1" applyFill="1" applyBorder="1" applyAlignment="1">
      <alignment horizontal="center" vertical="center"/>
    </xf>
    <xf numFmtId="1" fontId="25" fillId="2" borderId="9" xfId="3" applyNumberFormat="1" applyFont="1" applyFill="1" applyBorder="1" applyAlignment="1">
      <alignment horizontal="center" vertical="center"/>
    </xf>
    <xf numFmtId="171" fontId="25" fillId="2" borderId="11" xfId="88" applyNumberFormat="1" applyFont="1" applyFill="1" applyBorder="1" applyAlignment="1">
      <alignment horizontal="center" vertical="center"/>
    </xf>
    <xf numFmtId="1" fontId="25" fillId="0" borderId="0" xfId="3" applyNumberFormat="1" applyFont="1" applyFill="1" applyBorder="1" applyAlignment="1">
      <alignment horizontal="center" vertical="center"/>
    </xf>
    <xf numFmtId="1" fontId="27" fillId="0" borderId="0" xfId="1" applyNumberFormat="1" applyFont="1" applyAlignment="1">
      <alignment horizontal="center" vertical="center"/>
    </xf>
    <xf numFmtId="171" fontId="27" fillId="0" borderId="0" xfId="88" applyNumberFormat="1" applyFont="1" applyAlignment="1">
      <alignment horizontal="center" vertical="center"/>
    </xf>
    <xf numFmtId="1" fontId="25" fillId="0" borderId="0" xfId="1" applyNumberFormat="1" applyFont="1" applyAlignment="1">
      <alignment horizontal="center" vertical="center"/>
    </xf>
    <xf numFmtId="171" fontId="25" fillId="0" borderId="0" xfId="88" applyNumberFormat="1" applyFont="1" applyAlignment="1">
      <alignment horizontal="center" vertical="center"/>
    </xf>
    <xf numFmtId="170" fontId="24" fillId="0" borderId="0" xfId="1" applyNumberFormat="1" applyFont="1" applyAlignment="1">
      <alignment horizontal="center" vertical="center"/>
    </xf>
    <xf numFmtId="1" fontId="27" fillId="2" borderId="6" xfId="5" applyNumberFormat="1" applyFont="1" applyFill="1" applyBorder="1" applyAlignment="1">
      <alignment horizontal="center" vertical="center" wrapText="1"/>
    </xf>
    <xf numFmtId="1" fontId="27" fillId="2" borderId="0" xfId="5" applyNumberFormat="1" applyFont="1" applyFill="1" applyAlignment="1">
      <alignment horizontal="center" vertical="center" wrapText="1"/>
    </xf>
    <xf numFmtId="171" fontId="27" fillId="2" borderId="7" xfId="88" applyNumberFormat="1" applyFont="1" applyFill="1" applyBorder="1" applyAlignment="1">
      <alignment horizontal="center" vertical="center"/>
    </xf>
    <xf numFmtId="1" fontId="27" fillId="2" borderId="9" xfId="3" applyNumberFormat="1" applyFont="1" applyFill="1" applyBorder="1" applyAlignment="1">
      <alignment horizontal="center" vertical="center"/>
    </xf>
    <xf numFmtId="1" fontId="27" fillId="2" borderId="10" xfId="3" applyNumberFormat="1" applyFont="1" applyFill="1" applyBorder="1" applyAlignment="1">
      <alignment horizontal="center" vertical="center"/>
    </xf>
    <xf numFmtId="171" fontId="27" fillId="2" borderId="11" xfId="88" applyNumberFormat="1" applyFont="1" applyFill="1" applyBorder="1" applyAlignment="1">
      <alignment horizontal="center" vertical="center"/>
    </xf>
    <xf numFmtId="1" fontId="26" fillId="0" borderId="6" xfId="6" applyNumberFormat="1" applyFont="1" applyBorder="1" applyAlignment="1">
      <alignment horizontal="center" vertical="center"/>
    </xf>
    <xf numFmtId="1" fontId="26" fillId="0" borderId="0" xfId="6" applyNumberFormat="1" applyFont="1" applyAlignment="1">
      <alignment horizontal="center" vertical="center"/>
    </xf>
    <xf numFmtId="171" fontId="26" fillId="0" borderId="7" xfId="88" applyNumberFormat="1" applyFont="1" applyBorder="1" applyAlignment="1">
      <alignment horizontal="center" vertical="center"/>
    </xf>
    <xf numFmtId="171" fontId="26" fillId="0" borderId="0" xfId="88" applyNumberFormat="1" applyFont="1" applyAlignment="1">
      <alignment horizontal="center" vertical="center"/>
    </xf>
    <xf numFmtId="168" fontId="24" fillId="0" borderId="6" xfId="17" applyNumberFormat="1" applyFont="1" applyFill="1" applyBorder="1" applyAlignment="1">
      <alignment horizontal="center" vertical="center"/>
    </xf>
    <xf numFmtId="168" fontId="24" fillId="0" borderId="7" xfId="17" applyNumberFormat="1" applyFont="1" applyFill="1" applyBorder="1" applyAlignment="1">
      <alignment horizontal="center" vertical="center"/>
    </xf>
    <xf numFmtId="0" fontId="24" fillId="0" borderId="0" xfId="1" applyFont="1" applyAlignment="1">
      <alignment horizontal="left" vertical="center" wrapText="1"/>
    </xf>
    <xf numFmtId="1" fontId="27" fillId="0" borderId="0" xfId="3" applyNumberFormat="1" applyFont="1" applyFill="1" applyBorder="1" applyAlignment="1">
      <alignment horizontal="center" vertical="center"/>
    </xf>
    <xf numFmtId="171" fontId="27" fillId="0" borderId="0" xfId="88" applyNumberFormat="1" applyFont="1" applyFill="1" applyBorder="1" applyAlignment="1">
      <alignment horizontal="center" vertical="center"/>
    </xf>
    <xf numFmtId="171" fontId="25" fillId="0" borderId="0" xfId="88" applyNumberFormat="1" applyFont="1" applyFill="1" applyBorder="1" applyAlignment="1">
      <alignment horizontal="center" vertical="center"/>
    </xf>
    <xf numFmtId="171" fontId="27" fillId="2" borderId="16" xfId="88" applyNumberFormat="1" applyFont="1" applyFill="1" applyBorder="1" applyAlignment="1">
      <alignment horizontal="center" vertical="center"/>
    </xf>
    <xf numFmtId="171" fontId="27" fillId="0" borderId="0" xfId="88" applyNumberFormat="1" applyFont="1" applyFill="1" applyAlignment="1">
      <alignment horizontal="center" vertical="center"/>
    </xf>
    <xf numFmtId="171" fontId="25" fillId="0" borderId="0" xfId="88" applyNumberFormat="1" applyFont="1" applyFill="1" applyAlignment="1">
      <alignment horizontal="center" vertical="center"/>
    </xf>
    <xf numFmtId="0" fontId="24" fillId="0" borderId="0" xfId="1" applyFont="1" applyAlignment="1">
      <alignment vertical="center"/>
    </xf>
    <xf numFmtId="171" fontId="26" fillId="0" borderId="0" xfId="88" applyNumberFormat="1" applyFont="1" applyFill="1" applyAlignment="1">
      <alignment horizontal="center" vertical="center"/>
    </xf>
    <xf numFmtId="171" fontId="24" fillId="0" borderId="0" xfId="88" applyNumberFormat="1" applyFont="1" applyFill="1" applyAlignment="1">
      <alignment horizontal="center" vertical="center"/>
    </xf>
    <xf numFmtId="170" fontId="24" fillId="0" borderId="0" xfId="4" applyNumberFormat="1" applyFont="1" applyFill="1" applyAlignment="1">
      <alignment horizontal="center" vertical="center"/>
    </xf>
    <xf numFmtId="170" fontId="24" fillId="0" borderId="0" xfId="4" applyNumberFormat="1" applyFont="1" applyFill="1" applyBorder="1" applyAlignment="1">
      <alignment horizontal="center" vertical="center"/>
    </xf>
    <xf numFmtId="171" fontId="26" fillId="0" borderId="0" xfId="88" applyNumberFormat="1" applyFont="1" applyBorder="1" applyAlignment="1">
      <alignment horizontal="center" vertical="center"/>
    </xf>
    <xf numFmtId="171" fontId="24" fillId="0" borderId="0" xfId="88" applyNumberFormat="1" applyFont="1" applyBorder="1" applyAlignment="1">
      <alignment horizontal="center" vertical="center"/>
    </xf>
    <xf numFmtId="1" fontId="26" fillId="0" borderId="0" xfId="3" applyNumberFormat="1" applyFont="1" applyAlignment="1">
      <alignment horizontal="center" vertical="center"/>
    </xf>
    <xf numFmtId="171" fontId="27" fillId="0" borderId="0" xfId="88" applyNumberFormat="1" applyFont="1" applyBorder="1" applyAlignment="1">
      <alignment horizontal="center" vertical="center"/>
    </xf>
    <xf numFmtId="1" fontId="24" fillId="0" borderId="0" xfId="3" applyNumberFormat="1" applyFont="1" applyAlignment="1">
      <alignment horizontal="center" vertical="center"/>
    </xf>
    <xf numFmtId="171" fontId="25" fillId="0" borderId="0" xfId="88" applyNumberFormat="1" applyFont="1" applyBorder="1" applyAlignment="1">
      <alignment horizontal="center" vertical="center"/>
    </xf>
    <xf numFmtId="170" fontId="24" fillId="0" borderId="0" xfId="9" applyNumberFormat="1" applyFont="1" applyAlignment="1">
      <alignment horizontal="center" vertical="center"/>
    </xf>
    <xf numFmtId="1" fontId="26" fillId="0" borderId="0" xfId="3" applyNumberFormat="1" applyFont="1" applyFill="1" applyAlignment="1">
      <alignment horizontal="center" vertical="center"/>
    </xf>
    <xf numFmtId="1" fontId="24" fillId="0" borderId="0" xfId="3" applyNumberFormat="1" applyFont="1" applyFill="1" applyAlignment="1">
      <alignment horizontal="center" vertical="center"/>
    </xf>
    <xf numFmtId="171" fontId="24" fillId="0" borderId="0" xfId="88" applyNumberFormat="1" applyFont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29" fillId="0" borderId="0" xfId="5" applyFont="1" applyAlignment="1">
      <alignment vertical="center"/>
    </xf>
    <xf numFmtId="41" fontId="27" fillId="2" borderId="6" xfId="5" applyNumberFormat="1" applyFont="1" applyFill="1" applyBorder="1" applyAlignment="1">
      <alignment horizontal="center" vertical="center" wrapText="1"/>
    </xf>
    <xf numFmtId="41" fontId="27" fillId="2" borderId="0" xfId="5" applyNumberFormat="1" applyFont="1" applyFill="1" applyAlignment="1">
      <alignment horizontal="center" vertical="center" wrapText="1"/>
    </xf>
    <xf numFmtId="41" fontId="25" fillId="2" borderId="0" xfId="5" applyNumberFormat="1" applyFont="1" applyFill="1" applyAlignment="1">
      <alignment horizontal="center" vertical="center" wrapText="1"/>
    </xf>
    <xf numFmtId="0" fontId="24" fillId="0" borderId="0" xfId="5" applyFont="1" applyAlignment="1">
      <alignment vertical="center"/>
    </xf>
    <xf numFmtId="41" fontId="27" fillId="2" borderId="9" xfId="3" applyNumberFormat="1" applyFont="1" applyFill="1" applyBorder="1" applyAlignment="1">
      <alignment horizontal="center" vertical="center"/>
    </xf>
    <xf numFmtId="41" fontId="27" fillId="2" borderId="10" xfId="3" applyNumberFormat="1" applyFont="1" applyFill="1" applyBorder="1" applyAlignment="1">
      <alignment horizontal="center" vertical="center"/>
    </xf>
    <xf numFmtId="41" fontId="25" fillId="2" borderId="10" xfId="3" applyNumberFormat="1" applyFont="1" applyFill="1" applyBorder="1" applyAlignment="1">
      <alignment horizontal="center" vertical="center"/>
    </xf>
    <xf numFmtId="169" fontId="29" fillId="2" borderId="9" xfId="5" applyNumberFormat="1" applyFont="1" applyFill="1" applyBorder="1" applyAlignment="1">
      <alignment horizontal="center" vertical="center"/>
    </xf>
    <xf numFmtId="169" fontId="29" fillId="2" borderId="11" xfId="5" applyNumberFormat="1" applyFont="1" applyFill="1" applyBorder="1" applyAlignment="1">
      <alignment horizontal="center" vertical="center"/>
    </xf>
    <xf numFmtId="0" fontId="24" fillId="0" borderId="0" xfId="8" applyFont="1" applyAlignment="1">
      <alignment vertical="center"/>
    </xf>
    <xf numFmtId="0" fontId="24" fillId="0" borderId="0" xfId="2" applyFont="1" applyAlignment="1">
      <alignment horizontal="left" vertical="center"/>
    </xf>
    <xf numFmtId="169" fontId="30" fillId="0" borderId="0" xfId="5" applyNumberFormat="1" applyFont="1" applyAlignment="1">
      <alignment vertical="center"/>
    </xf>
    <xf numFmtId="0" fontId="30" fillId="0" borderId="0" xfId="5" applyFont="1" applyAlignment="1">
      <alignment vertical="center"/>
    </xf>
    <xf numFmtId="0" fontId="24" fillId="0" borderId="0" xfId="2" applyFont="1" applyAlignment="1">
      <alignment vertical="center"/>
    </xf>
    <xf numFmtId="0" fontId="25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5" fillId="0" borderId="0" xfId="2" applyFont="1" applyAlignment="1">
      <alignment vertical="center"/>
    </xf>
    <xf numFmtId="41" fontId="26" fillId="0" borderId="0" xfId="2" applyNumberFormat="1" applyFont="1" applyAlignment="1">
      <alignment vertical="center"/>
    </xf>
    <xf numFmtId="171" fontId="26" fillId="0" borderId="0" xfId="88" applyNumberFormat="1" applyFont="1" applyFill="1" applyBorder="1" applyAlignment="1">
      <alignment vertical="center"/>
    </xf>
    <xf numFmtId="41" fontId="24" fillId="0" borderId="0" xfId="2" applyNumberFormat="1" applyFont="1" applyAlignment="1">
      <alignment vertical="center"/>
    </xf>
    <xf numFmtId="171" fontId="24" fillId="0" borderId="0" xfId="88" applyNumberFormat="1" applyFont="1" applyFill="1" applyBorder="1" applyAlignment="1">
      <alignment vertical="center"/>
    </xf>
    <xf numFmtId="169" fontId="24" fillId="0" borderId="0" xfId="2" applyNumberFormat="1" applyFont="1" applyAlignment="1">
      <alignment vertical="center"/>
    </xf>
    <xf numFmtId="0" fontId="24" fillId="0" borderId="0" xfId="11" applyFont="1" applyAlignment="1">
      <alignment vertical="center"/>
    </xf>
    <xf numFmtId="168" fontId="25" fillId="2" borderId="9" xfId="17" applyNumberFormat="1" applyFont="1" applyFill="1" applyBorder="1" applyAlignment="1">
      <alignment horizontal="center" vertical="center"/>
    </xf>
    <xf numFmtId="168" fontId="25" fillId="2" borderId="11" xfId="17" applyNumberFormat="1" applyFont="1" applyFill="1" applyBorder="1" applyAlignment="1">
      <alignment horizontal="center" vertical="center"/>
    </xf>
    <xf numFmtId="41" fontId="26" fillId="0" borderId="0" xfId="8" applyNumberFormat="1" applyFont="1" applyAlignment="1">
      <alignment horizontal="center" vertical="center"/>
    </xf>
    <xf numFmtId="171" fontId="26" fillId="0" borderId="0" xfId="88" applyNumberFormat="1" applyFont="1" applyFill="1" applyBorder="1" applyAlignment="1">
      <alignment horizontal="center" vertical="center"/>
    </xf>
    <xf numFmtId="41" fontId="24" fillId="0" borderId="0" xfId="8" applyNumberFormat="1" applyFont="1" applyAlignment="1">
      <alignment horizontal="center" vertical="center"/>
    </xf>
    <xf numFmtId="171" fontId="24" fillId="0" borderId="0" xfId="88" applyNumberFormat="1" applyFont="1" applyFill="1" applyBorder="1" applyAlignment="1">
      <alignment horizontal="center" vertical="center"/>
    </xf>
    <xf numFmtId="169" fontId="24" fillId="0" borderId="0" xfId="8" applyNumberFormat="1" applyFont="1" applyAlignment="1">
      <alignment horizontal="center" vertical="center"/>
    </xf>
    <xf numFmtId="41" fontId="26" fillId="0" borderId="0" xfId="3" applyNumberFormat="1" applyFont="1" applyFill="1" applyAlignment="1">
      <alignment horizontal="center" vertical="center"/>
    </xf>
    <xf numFmtId="171" fontId="26" fillId="0" borderId="0" xfId="88" applyNumberFormat="1" applyFont="1" applyFill="1" applyAlignment="1">
      <alignment vertical="center"/>
    </xf>
    <xf numFmtId="41" fontId="24" fillId="0" borderId="0" xfId="3" applyNumberFormat="1" applyFont="1" applyFill="1" applyAlignment="1">
      <alignment horizontal="center" vertical="center"/>
    </xf>
    <xf numFmtId="171" fontId="24" fillId="0" borderId="0" xfId="88" applyNumberFormat="1" applyFont="1" applyFill="1" applyAlignment="1">
      <alignment vertical="center"/>
    </xf>
    <xf numFmtId="169" fontId="24" fillId="0" borderId="0" xfId="4" applyNumberFormat="1" applyFont="1" applyFill="1" applyAlignment="1">
      <alignment vertical="center"/>
    </xf>
    <xf numFmtId="169" fontId="24" fillId="0" borderId="0" xfId="4" applyNumberFormat="1" applyFont="1" applyFill="1" applyBorder="1" applyAlignment="1">
      <alignment vertical="center"/>
    </xf>
    <xf numFmtId="0" fontId="24" fillId="0" borderId="0" xfId="9" applyFont="1" applyAlignment="1">
      <alignment vertical="center"/>
    </xf>
    <xf numFmtId="169" fontId="24" fillId="0" borderId="0" xfId="8" applyNumberFormat="1" applyFont="1" applyAlignment="1">
      <alignment vertical="center"/>
    </xf>
    <xf numFmtId="41" fontId="26" fillId="0" borderId="0" xfId="3" applyNumberFormat="1" applyFont="1" applyAlignment="1">
      <alignment horizontal="center" vertical="center"/>
    </xf>
    <xf numFmtId="171" fontId="27" fillId="0" borderId="0" xfId="88" applyNumberFormat="1" applyFont="1" applyBorder="1" applyAlignment="1">
      <alignment horizontal="left" vertical="center"/>
    </xf>
    <xf numFmtId="41" fontId="24" fillId="0" borderId="0" xfId="3" applyNumberFormat="1" applyFont="1" applyAlignment="1">
      <alignment horizontal="center" vertical="center"/>
    </xf>
    <xf numFmtId="171" fontId="25" fillId="0" borderId="0" xfId="88" applyNumberFormat="1" applyFont="1" applyBorder="1" applyAlignment="1">
      <alignment horizontal="left" vertical="center"/>
    </xf>
    <xf numFmtId="169" fontId="24" fillId="0" borderId="0" xfId="9" applyNumberFormat="1" applyFont="1" applyAlignment="1">
      <alignment vertical="center"/>
    </xf>
    <xf numFmtId="0" fontId="24" fillId="0" borderId="0" xfId="10" applyFont="1" applyAlignment="1">
      <alignment vertical="center"/>
    </xf>
    <xf numFmtId="41" fontId="26" fillId="0" borderId="0" xfId="11" applyNumberFormat="1" applyFont="1" applyAlignment="1">
      <alignment vertical="center"/>
    </xf>
    <xf numFmtId="41" fontId="24" fillId="0" borderId="0" xfId="11" applyNumberFormat="1" applyFont="1" applyAlignment="1">
      <alignment vertical="center"/>
    </xf>
    <xf numFmtId="169" fontId="24" fillId="0" borderId="0" xfId="11" applyNumberFormat="1" applyFont="1" applyAlignment="1">
      <alignment vertical="center"/>
    </xf>
    <xf numFmtId="0" fontId="14" fillId="0" borderId="0" xfId="2" applyFont="1" applyAlignment="1">
      <alignment vertical="center"/>
    </xf>
    <xf numFmtId="0" fontId="26" fillId="0" borderId="0" xfId="9" applyFont="1" applyAlignment="1">
      <alignment vertical="center"/>
    </xf>
    <xf numFmtId="168" fontId="27" fillId="0" borderId="0" xfId="9" applyNumberFormat="1" applyFont="1" applyAlignment="1">
      <alignment horizontal="center" vertical="center"/>
    </xf>
    <xf numFmtId="0" fontId="26" fillId="0" borderId="0" xfId="9" applyFont="1" applyAlignment="1">
      <alignment horizontal="centerContinuous" vertical="center"/>
    </xf>
    <xf numFmtId="41" fontId="26" fillId="0" borderId="0" xfId="9" applyNumberFormat="1" applyFont="1" applyAlignment="1">
      <alignment horizontal="right" vertical="center"/>
    </xf>
    <xf numFmtId="44" fontId="26" fillId="0" borderId="0" xfId="13" applyFont="1" applyFill="1" applyBorder="1" applyAlignment="1">
      <alignment horizontal="centerContinuous" vertical="center"/>
    </xf>
    <xf numFmtId="41" fontId="26" fillId="0" borderId="0" xfId="9" applyNumberFormat="1" applyFont="1" applyAlignment="1">
      <alignment horizontal="centerContinuous" vertical="center"/>
    </xf>
    <xf numFmtId="169" fontId="26" fillId="0" borderId="0" xfId="9" applyNumberFormat="1" applyFont="1" applyAlignment="1">
      <alignment horizontal="centerContinuous" vertical="center"/>
    </xf>
    <xf numFmtId="41" fontId="27" fillId="2" borderId="7" xfId="5" applyNumberFormat="1" applyFont="1" applyFill="1" applyBorder="1" applyAlignment="1">
      <alignment horizontal="center" vertical="center"/>
    </xf>
    <xf numFmtId="41" fontId="25" fillId="2" borderId="0" xfId="5" applyNumberFormat="1" applyFont="1" applyFill="1" applyAlignment="1">
      <alignment horizontal="center" vertical="center"/>
    </xf>
    <xf numFmtId="41" fontId="27" fillId="2" borderId="11" xfId="3" applyNumberFormat="1" applyFont="1" applyFill="1" applyBorder="1" applyAlignment="1">
      <alignment horizontal="center" vertical="center"/>
    </xf>
    <xf numFmtId="168" fontId="27" fillId="2" borderId="9" xfId="17" applyNumberFormat="1" applyFont="1" applyFill="1" applyBorder="1" applyAlignment="1">
      <alignment horizontal="center" vertical="center"/>
    </xf>
    <xf numFmtId="168" fontId="27" fillId="2" borderId="11" xfId="17" applyNumberFormat="1" applyFont="1" applyFill="1" applyBorder="1" applyAlignment="1">
      <alignment horizontal="center" vertical="center"/>
    </xf>
    <xf numFmtId="0" fontId="26" fillId="0" borderId="0" xfId="6" applyFont="1" applyAlignment="1">
      <alignment vertical="center" wrapText="1"/>
    </xf>
    <xf numFmtId="44" fontId="26" fillId="0" borderId="0" xfId="13" applyFont="1" applyFill="1" applyBorder="1" applyAlignment="1">
      <alignment vertical="center"/>
    </xf>
    <xf numFmtId="41" fontId="26" fillId="0" borderId="0" xfId="9" applyNumberFormat="1" applyFont="1" applyAlignment="1">
      <alignment horizontal="center" vertical="center"/>
    </xf>
    <xf numFmtId="169" fontId="26" fillId="0" borderId="0" xfId="9" applyNumberFormat="1" applyFont="1" applyAlignment="1">
      <alignment vertical="center"/>
    </xf>
    <xf numFmtId="0" fontId="26" fillId="0" borderId="0" xfId="8" applyFont="1" applyAlignment="1">
      <alignment vertical="center"/>
    </xf>
    <xf numFmtId="41" fontId="26" fillId="0" borderId="0" xfId="3" applyNumberFormat="1" applyFont="1" applyFill="1" applyAlignment="1">
      <alignment horizontal="right" vertical="center"/>
    </xf>
    <xf numFmtId="44" fontId="26" fillId="0" borderId="0" xfId="13" applyFont="1" applyFill="1" applyAlignment="1">
      <alignment vertical="center"/>
    </xf>
    <xf numFmtId="41" fontId="26" fillId="0" borderId="0" xfId="3" applyNumberFormat="1" applyFont="1" applyFill="1" applyAlignment="1">
      <alignment vertical="center"/>
    </xf>
    <xf numFmtId="169" fontId="26" fillId="0" borderId="0" xfId="4" applyNumberFormat="1" applyFont="1" applyFill="1" applyBorder="1" applyAlignment="1">
      <alignment vertical="center"/>
    </xf>
    <xf numFmtId="169" fontId="26" fillId="0" borderId="0" xfId="1" applyNumberFormat="1" applyFont="1" applyAlignment="1">
      <alignment vertical="center"/>
    </xf>
    <xf numFmtId="169" fontId="26" fillId="0" borderId="0" xfId="8" applyNumberFormat="1" applyFont="1" applyAlignment="1">
      <alignment vertical="center"/>
    </xf>
    <xf numFmtId="0" fontId="26" fillId="0" borderId="0" xfId="1" applyFont="1" applyAlignment="1">
      <alignment vertical="center"/>
    </xf>
    <xf numFmtId="41" fontId="26" fillId="0" borderId="0" xfId="3" applyNumberFormat="1" applyFont="1" applyAlignment="1">
      <alignment horizontal="right" vertical="center"/>
    </xf>
    <xf numFmtId="41" fontId="27" fillId="0" borderId="0" xfId="2" applyNumberFormat="1" applyFont="1" applyAlignment="1">
      <alignment horizontal="right" vertical="center"/>
    </xf>
    <xf numFmtId="41" fontId="27" fillId="0" borderId="0" xfId="2" applyNumberFormat="1" applyFont="1" applyAlignment="1">
      <alignment horizontal="left" vertical="center"/>
    </xf>
    <xf numFmtId="169" fontId="26" fillId="0" borderId="0" xfId="6" applyNumberFormat="1" applyFont="1" applyAlignment="1">
      <alignment vertical="center"/>
    </xf>
    <xf numFmtId="0" fontId="27" fillId="2" borderId="14" xfId="9" applyFont="1" applyFill="1" applyBorder="1" applyAlignment="1">
      <alignment vertical="center"/>
    </xf>
    <xf numFmtId="1" fontId="27" fillId="2" borderId="14" xfId="9" applyNumberFormat="1" applyFont="1" applyFill="1" applyBorder="1" applyAlignment="1">
      <alignment horizontal="center" vertical="center"/>
    </xf>
    <xf numFmtId="1" fontId="27" fillId="2" borderId="15" xfId="9" applyNumberFormat="1" applyFont="1" applyFill="1" applyBorder="1" applyAlignment="1">
      <alignment horizontal="center" vertical="center"/>
    </xf>
    <xf numFmtId="171" fontId="27" fillId="2" borderId="15" xfId="88" applyNumberFormat="1" applyFont="1" applyFill="1" applyBorder="1" applyAlignment="1">
      <alignment horizontal="center" vertical="center"/>
    </xf>
    <xf numFmtId="168" fontId="27" fillId="2" borderId="14" xfId="17" applyNumberFormat="1" applyFont="1" applyFill="1" applyBorder="1" applyAlignment="1">
      <alignment horizontal="center" vertical="center"/>
    </xf>
    <xf numFmtId="168" fontId="27" fillId="2" borderId="16" xfId="17" applyNumberFormat="1" applyFont="1" applyFill="1" applyBorder="1" applyAlignment="1">
      <alignment horizontal="center" vertical="center"/>
    </xf>
    <xf numFmtId="41" fontId="26" fillId="0" borderId="0" xfId="9" applyNumberFormat="1" applyFont="1" applyAlignment="1">
      <alignment vertical="center"/>
    </xf>
    <xf numFmtId="0" fontId="23" fillId="0" borderId="0" xfId="9" applyFont="1" applyAlignment="1">
      <alignment vertical="center"/>
    </xf>
    <xf numFmtId="168" fontId="27" fillId="2" borderId="0" xfId="17" applyNumberFormat="1" applyFont="1" applyFill="1" applyBorder="1" applyAlignment="1">
      <alignment horizontal="center" vertical="center" wrapText="1"/>
    </xf>
    <xf numFmtId="41" fontId="27" fillId="2" borderId="7" xfId="6" applyNumberFormat="1" applyFont="1" applyFill="1" applyBorder="1" applyAlignment="1">
      <alignment horizontal="center" vertical="center"/>
    </xf>
    <xf numFmtId="41" fontId="29" fillId="2" borderId="0" xfId="5" applyNumberFormat="1" applyFont="1" applyFill="1" applyAlignment="1">
      <alignment horizontal="center" vertical="center" wrapText="1"/>
    </xf>
    <xf numFmtId="168" fontId="29" fillId="2" borderId="0" xfId="17" applyNumberFormat="1" applyFont="1" applyFill="1" applyBorder="1" applyAlignment="1">
      <alignment horizontal="center" vertical="center" wrapText="1"/>
    </xf>
    <xf numFmtId="41" fontId="25" fillId="2" borderId="0" xfId="6" applyNumberFormat="1" applyFont="1" applyFill="1" applyAlignment="1">
      <alignment horizontal="center" vertical="center"/>
    </xf>
    <xf numFmtId="0" fontId="24" fillId="0" borderId="0" xfId="6" applyFont="1" applyAlignment="1">
      <alignment vertical="center"/>
    </xf>
    <xf numFmtId="41" fontId="27" fillId="2" borderId="9" xfId="6" applyNumberFormat="1" applyFont="1" applyFill="1" applyBorder="1" applyAlignment="1">
      <alignment horizontal="center" vertical="center"/>
    </xf>
    <xf numFmtId="168" fontId="27" fillId="2" borderId="10" xfId="17" applyNumberFormat="1" applyFont="1" applyFill="1" applyBorder="1" applyAlignment="1">
      <alignment horizontal="center" vertical="center"/>
    </xf>
    <xf numFmtId="41" fontId="27" fillId="2" borderId="11" xfId="6" applyNumberFormat="1" applyFont="1" applyFill="1" applyBorder="1" applyAlignment="1">
      <alignment horizontal="center" vertical="center"/>
    </xf>
    <xf numFmtId="41" fontId="25" fillId="2" borderId="10" xfId="6" applyNumberFormat="1" applyFont="1" applyFill="1" applyBorder="1" applyAlignment="1">
      <alignment horizontal="center" vertical="center"/>
    </xf>
    <xf numFmtId="168" fontId="25" fillId="2" borderId="10" xfId="17" applyNumberFormat="1" applyFont="1" applyFill="1" applyBorder="1" applyAlignment="1">
      <alignment horizontal="center" vertical="center"/>
    </xf>
    <xf numFmtId="0" fontId="24" fillId="0" borderId="0" xfId="6" applyFont="1" applyAlignment="1">
      <alignment horizontal="center" vertical="center"/>
    </xf>
    <xf numFmtId="168" fontId="26" fillId="0" borderId="0" xfId="17" applyNumberFormat="1" applyFont="1" applyFill="1" applyBorder="1" applyAlignment="1">
      <alignment horizontal="center" vertical="center"/>
    </xf>
    <xf numFmtId="168" fontId="24" fillId="0" borderId="0" xfId="17" applyNumberFormat="1" applyFont="1" applyFill="1" applyBorder="1" applyAlignment="1">
      <alignment horizontal="center" vertical="center"/>
    </xf>
    <xf numFmtId="41" fontId="25" fillId="2" borderId="6" xfId="5" applyNumberFormat="1" applyFont="1" applyFill="1" applyBorder="1" applyAlignment="1">
      <alignment horizontal="center" vertical="center" wrapText="1"/>
    </xf>
    <xf numFmtId="172" fontId="25" fillId="2" borderId="7" xfId="88" applyNumberFormat="1" applyFont="1" applyFill="1" applyBorder="1" applyAlignment="1">
      <alignment horizontal="center" vertical="center" wrapText="1"/>
    </xf>
    <xf numFmtId="41" fontId="25" fillId="2" borderId="9" xfId="3" applyNumberFormat="1" applyFont="1" applyFill="1" applyBorder="1" applyAlignment="1">
      <alignment horizontal="center" vertical="center"/>
    </xf>
    <xf numFmtId="41" fontId="25" fillId="2" borderId="11" xfId="3" applyNumberFormat="1" applyFont="1" applyFill="1" applyBorder="1" applyAlignment="1">
      <alignment horizontal="center" vertical="center"/>
    </xf>
    <xf numFmtId="169" fontId="25" fillId="2" borderId="9" xfId="1" applyNumberFormat="1" applyFont="1" applyFill="1" applyBorder="1" applyAlignment="1">
      <alignment horizontal="center" vertical="center"/>
    </xf>
    <xf numFmtId="169" fontId="25" fillId="2" borderId="11" xfId="1" applyNumberFormat="1" applyFont="1" applyFill="1" applyBorder="1" applyAlignment="1">
      <alignment horizontal="center" vertical="center"/>
    </xf>
    <xf numFmtId="0" fontId="27" fillId="3" borderId="9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31" fillId="3" borderId="11" xfId="0" applyFont="1" applyFill="1" applyBorder="1" applyAlignment="1">
      <alignment horizontal="center" vertical="center" wrapText="1"/>
    </xf>
    <xf numFmtId="0" fontId="24" fillId="0" borderId="5" xfId="6" applyFont="1" applyBorder="1" applyAlignment="1">
      <alignment horizontal="center" vertical="center"/>
    </xf>
    <xf numFmtId="0" fontId="24" fillId="0" borderId="8" xfId="6" applyFont="1" applyBorder="1" applyAlignment="1">
      <alignment horizontal="center" vertical="center"/>
    </xf>
    <xf numFmtId="168" fontId="24" fillId="0" borderId="5" xfId="1" applyNumberFormat="1" applyFont="1" applyBorder="1" applyAlignment="1">
      <alignment horizontal="left" vertical="center"/>
    </xf>
    <xf numFmtId="168" fontId="24" fillId="0" borderId="8" xfId="1" applyNumberFormat="1" applyFont="1" applyBorder="1" applyAlignment="1">
      <alignment horizontal="left" vertical="center"/>
    </xf>
    <xf numFmtId="0" fontId="24" fillId="0" borderId="0" xfId="15" applyFont="1" applyAlignment="1">
      <alignment vertical="center"/>
    </xf>
    <xf numFmtId="168" fontId="25" fillId="0" borderId="0" xfId="15" applyNumberFormat="1" applyFont="1" applyAlignment="1">
      <alignment horizontal="center" vertical="center"/>
    </xf>
    <xf numFmtId="168" fontId="27" fillId="0" borderId="0" xfId="15" applyNumberFormat="1" applyFont="1" applyAlignment="1">
      <alignment horizontal="center" vertical="center"/>
    </xf>
    <xf numFmtId="168" fontId="27" fillId="0" borderId="0" xfId="17" applyNumberFormat="1" applyFont="1" applyFill="1" applyAlignment="1">
      <alignment horizontal="center" vertical="center"/>
    </xf>
    <xf numFmtId="168" fontId="25" fillId="0" borderId="0" xfId="17" applyNumberFormat="1" applyFont="1" applyFill="1" applyAlignment="1">
      <alignment horizontal="center" vertical="center"/>
    </xf>
    <xf numFmtId="0" fontId="25" fillId="0" borderId="0" xfId="15" applyFont="1" applyAlignment="1">
      <alignment vertical="center"/>
    </xf>
    <xf numFmtId="0" fontId="24" fillId="0" borderId="0" xfId="15" applyFont="1" applyAlignment="1">
      <alignment horizontal="center" vertical="center"/>
    </xf>
    <xf numFmtId="41" fontId="26" fillId="0" borderId="0" xfId="15" applyNumberFormat="1" applyFont="1" applyAlignment="1">
      <alignment horizontal="center" vertical="center"/>
    </xf>
    <xf numFmtId="168" fontId="26" fillId="0" borderId="0" xfId="17" applyNumberFormat="1" applyFont="1" applyFill="1" applyAlignment="1">
      <alignment horizontal="center" vertical="center"/>
    </xf>
    <xf numFmtId="41" fontId="24" fillId="0" borderId="0" xfId="15" applyNumberFormat="1" applyFont="1" applyAlignment="1">
      <alignment horizontal="center" vertical="center"/>
    </xf>
    <xf numFmtId="168" fontId="24" fillId="0" borderId="0" xfId="17" applyNumberFormat="1" applyFont="1" applyFill="1" applyAlignment="1">
      <alignment horizontal="center" vertical="center"/>
    </xf>
    <xf numFmtId="41" fontId="27" fillId="2" borderId="7" xfId="15" applyNumberFormat="1" applyFont="1" applyFill="1" applyBorder="1" applyAlignment="1">
      <alignment horizontal="center" vertical="center"/>
    </xf>
    <xf numFmtId="41" fontId="25" fillId="2" borderId="0" xfId="15" applyNumberFormat="1" applyFont="1" applyFill="1" applyAlignment="1">
      <alignment horizontal="center" vertical="center"/>
    </xf>
    <xf numFmtId="41" fontId="27" fillId="2" borderId="9" xfId="15" applyNumberFormat="1" applyFont="1" applyFill="1" applyBorder="1" applyAlignment="1">
      <alignment horizontal="center" vertical="center"/>
    </xf>
    <xf numFmtId="41" fontId="27" fillId="2" borderId="11" xfId="15" applyNumberFormat="1" applyFont="1" applyFill="1" applyBorder="1" applyAlignment="1">
      <alignment horizontal="center" vertical="center"/>
    </xf>
    <xf numFmtId="41" fontId="25" fillId="2" borderId="10" xfId="15" applyNumberFormat="1" applyFont="1" applyFill="1" applyBorder="1" applyAlignment="1">
      <alignment horizontal="center" vertical="center"/>
    </xf>
    <xf numFmtId="41" fontId="24" fillId="0" borderId="0" xfId="3" applyNumberFormat="1" applyFont="1" applyFill="1" applyAlignment="1">
      <alignment vertical="center"/>
    </xf>
    <xf numFmtId="168" fontId="24" fillId="0" borderId="0" xfId="17" applyNumberFormat="1" applyFont="1" applyFill="1" applyAlignment="1">
      <alignment vertical="center"/>
    </xf>
    <xf numFmtId="168" fontId="26" fillId="0" borderId="0" xfId="17" applyNumberFormat="1" applyFont="1" applyBorder="1" applyAlignment="1">
      <alignment horizontal="center" vertical="center"/>
    </xf>
    <xf numFmtId="168" fontId="24" fillId="0" borderId="0" xfId="17" applyNumberFormat="1" applyFont="1" applyBorder="1" applyAlignment="1">
      <alignment horizontal="center" vertical="center"/>
    </xf>
    <xf numFmtId="168" fontId="24" fillId="0" borderId="0" xfId="17" applyNumberFormat="1" applyFont="1" applyBorder="1" applyAlignment="1">
      <alignment horizontal="left" vertical="center"/>
    </xf>
    <xf numFmtId="0" fontId="26" fillId="0" borderId="0" xfId="6" applyFont="1" applyAlignment="1">
      <alignment vertical="center"/>
    </xf>
    <xf numFmtId="0" fontId="27" fillId="0" borderId="0" xfId="6" applyFont="1" applyAlignment="1">
      <alignment horizontal="centerContinuous" vertical="center"/>
    </xf>
    <xf numFmtId="0" fontId="27" fillId="0" borderId="0" xfId="6" applyFont="1" applyAlignment="1">
      <alignment horizontal="center" vertical="center"/>
    </xf>
    <xf numFmtId="168" fontId="26" fillId="0" borderId="0" xfId="6" applyNumberFormat="1" applyFont="1" applyAlignment="1">
      <alignment vertical="center"/>
    </xf>
    <xf numFmtId="168" fontId="26" fillId="0" borderId="5" xfId="6" applyNumberFormat="1" applyFont="1" applyBorder="1" applyAlignment="1">
      <alignment horizontal="center" vertical="center"/>
    </xf>
    <xf numFmtId="168" fontId="26" fillId="0" borderId="8" xfId="6" applyNumberFormat="1" applyFont="1" applyBorder="1" applyAlignment="1">
      <alignment horizontal="center" vertical="center"/>
    </xf>
    <xf numFmtId="168" fontId="26" fillId="0" borderId="0" xfId="6" applyNumberFormat="1" applyFont="1" applyAlignment="1">
      <alignment vertical="center" wrapText="1"/>
    </xf>
    <xf numFmtId="170" fontId="26" fillId="0" borderId="0" xfId="6" applyNumberFormat="1" applyFont="1" applyAlignment="1">
      <alignment vertical="center"/>
    </xf>
    <xf numFmtId="0" fontId="23" fillId="0" borderId="0" xfId="14" applyFont="1" applyAlignment="1">
      <alignment vertical="center"/>
    </xf>
    <xf numFmtId="0" fontId="23" fillId="0" borderId="0" xfId="6" applyFont="1" applyAlignment="1">
      <alignment vertical="center"/>
    </xf>
    <xf numFmtId="0" fontId="32" fillId="0" borderId="0" xfId="6" applyFont="1" applyAlignment="1">
      <alignment horizontal="center" vertical="center"/>
    </xf>
    <xf numFmtId="0" fontId="14" fillId="0" borderId="0" xfId="1" applyFont="1" applyAlignment="1">
      <alignment vertical="center"/>
    </xf>
    <xf numFmtId="41" fontId="14" fillId="0" borderId="0" xfId="3" applyNumberFormat="1" applyFont="1" applyFill="1" applyAlignment="1">
      <alignment vertical="center"/>
    </xf>
    <xf numFmtId="169" fontId="14" fillId="0" borderId="0" xfId="4" applyNumberFormat="1" applyFont="1" applyFill="1" applyAlignment="1">
      <alignment vertical="center"/>
    </xf>
    <xf numFmtId="169" fontId="14" fillId="0" borderId="0" xfId="4" applyNumberFormat="1" applyFont="1" applyFill="1" applyBorder="1" applyAlignment="1">
      <alignment vertical="center"/>
    </xf>
    <xf numFmtId="168" fontId="25" fillId="0" borderId="0" xfId="1" applyNumberFormat="1" applyFont="1" applyAlignment="1">
      <alignment horizontal="center" vertical="center"/>
    </xf>
    <xf numFmtId="41" fontId="25" fillId="0" borderId="0" xfId="1" applyNumberFormat="1" applyFont="1" applyAlignment="1">
      <alignment horizontal="center" vertical="center"/>
    </xf>
    <xf numFmtId="169" fontId="25" fillId="0" borderId="0" xfId="1" applyNumberFormat="1" applyFont="1" applyAlignment="1">
      <alignment horizontal="center" vertical="center"/>
    </xf>
    <xf numFmtId="0" fontId="25" fillId="0" borderId="10" xfId="1" applyFont="1" applyBorder="1" applyAlignment="1">
      <alignment horizontal="center" vertical="center" wrapText="1"/>
    </xf>
    <xf numFmtId="41" fontId="25" fillId="0" borderId="0" xfId="3" applyNumberFormat="1" applyFont="1" applyFill="1" applyBorder="1" applyAlignment="1">
      <alignment horizontal="center" vertical="center"/>
    </xf>
    <xf numFmtId="41" fontId="25" fillId="0" borderId="0" xfId="3" applyNumberFormat="1" applyFont="1" applyFill="1" applyBorder="1" applyAlignment="1">
      <alignment horizontal="centerContinuous" vertical="center"/>
    </xf>
    <xf numFmtId="169" fontId="25" fillId="0" borderId="0" xfId="4" applyNumberFormat="1" applyFont="1" applyFill="1" applyBorder="1" applyAlignment="1">
      <alignment horizontal="centerContinuous" vertical="center"/>
    </xf>
    <xf numFmtId="169" fontId="25" fillId="2" borderId="9" xfId="4" applyNumberFormat="1" applyFont="1" applyFill="1" applyBorder="1" applyAlignment="1">
      <alignment horizontal="center" vertical="center"/>
    </xf>
    <xf numFmtId="169" fontId="25" fillId="2" borderId="11" xfId="4" applyNumberFormat="1" applyFont="1" applyFill="1" applyBorder="1" applyAlignment="1">
      <alignment horizontal="center" vertical="center"/>
    </xf>
    <xf numFmtId="0" fontId="25" fillId="0" borderId="0" xfId="1" applyFont="1" applyAlignment="1">
      <alignment vertical="center"/>
    </xf>
    <xf numFmtId="0" fontId="25" fillId="0" borderId="0" xfId="6" applyFont="1" applyAlignment="1">
      <alignment vertical="center"/>
    </xf>
    <xf numFmtId="41" fontId="24" fillId="0" borderId="0" xfId="6" applyNumberFormat="1" applyFont="1" applyAlignment="1">
      <alignment horizontal="center" vertical="center"/>
    </xf>
    <xf numFmtId="41" fontId="24" fillId="0" borderId="0" xfId="6" applyNumberFormat="1" applyFont="1" applyAlignment="1">
      <alignment vertical="center"/>
    </xf>
    <xf numFmtId="0" fontId="25" fillId="0" borderId="0" xfId="1" applyFont="1" applyAlignment="1">
      <alignment horizontal="left" vertical="center"/>
    </xf>
    <xf numFmtId="169" fontId="25" fillId="0" borderId="0" xfId="1" applyNumberFormat="1" applyFont="1" applyAlignment="1">
      <alignment horizontal="right" vertical="center"/>
    </xf>
    <xf numFmtId="41" fontId="23" fillId="0" borderId="0" xfId="3" applyNumberFormat="1" applyFont="1" applyFill="1" applyAlignment="1">
      <alignment vertical="center"/>
    </xf>
    <xf numFmtId="0" fontId="5" fillId="0" borderId="0" xfId="6" applyFont="1" applyAlignment="1">
      <alignment vertical="center"/>
    </xf>
    <xf numFmtId="0" fontId="25" fillId="2" borderId="14" xfId="1" applyFont="1" applyFill="1" applyBorder="1" applyAlignment="1">
      <alignment horizontal="left" vertical="center"/>
    </xf>
    <xf numFmtId="0" fontId="27" fillId="0" borderId="0" xfId="6" applyFont="1" applyAlignment="1">
      <alignment vertical="center"/>
    </xf>
    <xf numFmtId="41" fontId="24" fillId="0" borderId="0" xfId="1" applyNumberFormat="1" applyFont="1" applyAlignment="1">
      <alignment vertical="center"/>
    </xf>
    <xf numFmtId="0" fontId="14" fillId="0" borderId="0" xfId="5" applyFont="1" applyAlignment="1">
      <alignment vertical="center"/>
    </xf>
    <xf numFmtId="0" fontId="27" fillId="0" borderId="0" xfId="5" applyFont="1" applyAlignment="1">
      <alignment horizontal="center" vertical="center"/>
    </xf>
    <xf numFmtId="171" fontId="29" fillId="0" borderId="0" xfId="88" applyNumberFormat="1" applyFont="1" applyBorder="1" applyAlignment="1">
      <alignment horizontal="center" vertical="center"/>
    </xf>
    <xf numFmtId="0" fontId="25" fillId="0" borderId="0" xfId="5" applyFont="1" applyAlignment="1">
      <alignment vertical="center"/>
    </xf>
    <xf numFmtId="41" fontId="26" fillId="0" borderId="0" xfId="5" applyNumberFormat="1" applyFont="1" applyAlignment="1">
      <alignment vertical="center"/>
    </xf>
    <xf numFmtId="171" fontId="26" fillId="0" borderId="0" xfId="88" applyNumberFormat="1" applyFont="1" applyBorder="1" applyAlignment="1">
      <alignment vertical="center"/>
    </xf>
    <xf numFmtId="41" fontId="24" fillId="0" borderId="0" xfId="5" applyNumberFormat="1" applyFont="1" applyAlignment="1">
      <alignment vertical="center"/>
    </xf>
    <xf numFmtId="171" fontId="24" fillId="0" borderId="0" xfId="88" applyNumberFormat="1" applyFont="1" applyBorder="1" applyAlignment="1">
      <alignment vertical="center"/>
    </xf>
    <xf numFmtId="169" fontId="30" fillId="0" borderId="0" xfId="5" applyNumberFormat="1" applyFont="1" applyAlignment="1">
      <alignment horizontal="centerContinuous" vertical="center"/>
    </xf>
    <xf numFmtId="41" fontId="26" fillId="0" borderId="0" xfId="5" applyNumberFormat="1" applyFont="1" applyAlignment="1">
      <alignment horizontal="center" vertical="center"/>
    </xf>
    <xf numFmtId="41" fontId="24" fillId="0" borderId="0" xfId="5" applyNumberFormat="1" applyFont="1" applyAlignment="1">
      <alignment horizontal="center" vertical="center"/>
    </xf>
    <xf numFmtId="0" fontId="29" fillId="2" borderId="14" xfId="5" applyFont="1" applyFill="1" applyBorder="1" applyAlignment="1">
      <alignment horizontal="left" vertical="center"/>
    </xf>
    <xf numFmtId="0" fontId="14" fillId="0" borderId="0" xfId="6" applyFont="1" applyAlignment="1">
      <alignment vertical="center"/>
    </xf>
    <xf numFmtId="168" fontId="23" fillId="0" borderId="0" xfId="17" applyNumberFormat="1" applyFont="1" applyFill="1" applyAlignment="1">
      <alignment vertical="center"/>
    </xf>
    <xf numFmtId="168" fontId="14" fillId="0" borderId="0" xfId="17" applyNumberFormat="1" applyFont="1" applyFill="1" applyAlignment="1">
      <alignment vertical="center"/>
    </xf>
    <xf numFmtId="168" fontId="25" fillId="0" borderId="0" xfId="6" applyNumberFormat="1" applyFont="1" applyAlignment="1">
      <alignment horizontal="center" vertical="center"/>
    </xf>
    <xf numFmtId="168" fontId="27" fillId="0" borderId="0" xfId="6" applyNumberFormat="1" applyFont="1" applyAlignment="1">
      <alignment horizontal="center" vertical="center"/>
    </xf>
    <xf numFmtId="168" fontId="27" fillId="0" borderId="0" xfId="17" applyNumberFormat="1" applyFont="1" applyAlignment="1">
      <alignment horizontal="center" vertical="center"/>
    </xf>
    <xf numFmtId="168" fontId="25" fillId="0" borderId="0" xfId="17" applyNumberFormat="1" applyFont="1" applyAlignment="1">
      <alignment horizontal="center" vertical="center"/>
    </xf>
    <xf numFmtId="41" fontId="26" fillId="0" borderId="0" xfId="6" applyNumberFormat="1" applyFont="1" applyAlignment="1">
      <alignment horizontal="center" vertical="center"/>
    </xf>
    <xf numFmtId="168" fontId="26" fillId="0" borderId="0" xfId="17" applyNumberFormat="1" applyFont="1" applyAlignment="1">
      <alignment horizontal="center" vertical="center"/>
    </xf>
    <xf numFmtId="168" fontId="24" fillId="0" borderId="0" xfId="17" applyNumberFormat="1" applyFont="1" applyAlignment="1">
      <alignment horizontal="center" vertical="center"/>
    </xf>
    <xf numFmtId="169" fontId="24" fillId="0" borderId="0" xfId="6" applyNumberFormat="1" applyFont="1" applyAlignment="1">
      <alignment horizontal="center" vertical="center"/>
    </xf>
    <xf numFmtId="168" fontId="26" fillId="0" borderId="0" xfId="17" applyNumberFormat="1" applyFont="1" applyFill="1" applyAlignment="1">
      <alignment vertical="center"/>
    </xf>
    <xf numFmtId="168" fontId="24" fillId="0" borderId="0" xfId="17" applyNumberFormat="1" applyFont="1" applyFill="1" applyBorder="1" applyAlignment="1">
      <alignment vertical="center"/>
    </xf>
    <xf numFmtId="168" fontId="10" fillId="0" borderId="0" xfId="17" applyNumberFormat="1" applyFont="1" applyFill="1" applyAlignment="1">
      <alignment vertical="center"/>
    </xf>
    <xf numFmtId="41" fontId="9" fillId="0" borderId="0" xfId="3" applyNumberFormat="1" applyFont="1" applyFill="1" applyAlignment="1">
      <alignment vertical="center"/>
    </xf>
    <xf numFmtId="169" fontId="6" fillId="0" borderId="0" xfId="4" applyNumberFormat="1" applyFont="1" applyFill="1" applyAlignment="1">
      <alignment vertical="center"/>
    </xf>
    <xf numFmtId="169" fontId="6" fillId="0" borderId="0" xfId="4" applyNumberFormat="1" applyFont="1" applyFill="1" applyBorder="1" applyAlignment="1">
      <alignment vertical="center"/>
    </xf>
    <xf numFmtId="0" fontId="6" fillId="0" borderId="0" xfId="6" applyFont="1" applyAlignment="1">
      <alignment vertical="center"/>
    </xf>
    <xf numFmtId="0" fontId="0" fillId="0" borderId="0" xfId="0" applyAlignment="1">
      <alignment vertical="center"/>
    </xf>
    <xf numFmtId="1" fontId="28" fillId="0" borderId="6" xfId="0" applyNumberFormat="1" applyFont="1" applyBorder="1" applyAlignment="1">
      <alignment horizontal="center" vertical="center"/>
    </xf>
    <xf numFmtId="168" fontId="28" fillId="0" borderId="6" xfId="81" applyNumberFormat="1" applyFont="1" applyBorder="1" applyAlignment="1">
      <alignment horizontal="center" vertical="center"/>
    </xf>
    <xf numFmtId="168" fontId="28" fillId="0" borderId="7" xfId="81" applyNumberFormat="1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1" fontId="28" fillId="0" borderId="9" xfId="0" applyNumberFormat="1" applyFont="1" applyBorder="1" applyAlignment="1">
      <alignment horizontal="center" vertical="center"/>
    </xf>
    <xf numFmtId="171" fontId="28" fillId="0" borderId="11" xfId="88" applyNumberFormat="1" applyFont="1" applyBorder="1" applyAlignment="1">
      <alignment vertical="center"/>
    </xf>
    <xf numFmtId="168" fontId="28" fillId="0" borderId="9" xfId="81" applyNumberFormat="1" applyFont="1" applyBorder="1" applyAlignment="1">
      <alignment horizontal="center" vertical="center"/>
    </xf>
    <xf numFmtId="168" fontId="28" fillId="0" borderId="11" xfId="81" applyNumberFormat="1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6" fillId="0" borderId="0" xfId="48" applyFont="1" applyAlignment="1">
      <alignment horizontal="center" vertical="center"/>
    </xf>
    <xf numFmtId="44" fontId="28" fillId="0" borderId="0" xfId="27" applyFont="1" applyAlignment="1">
      <alignment horizontal="center" vertical="center"/>
    </xf>
    <xf numFmtId="0" fontId="26" fillId="0" borderId="0" xfId="48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6" applyFont="1" applyAlignment="1">
      <alignment horizontal="left" vertical="center"/>
    </xf>
    <xf numFmtId="0" fontId="24" fillId="0" borderId="0" xfId="6" applyFont="1" applyAlignment="1">
      <alignment horizontal="left" vertical="center"/>
    </xf>
    <xf numFmtId="168" fontId="28" fillId="0" borderId="6" xfId="0" applyNumberFormat="1" applyFont="1" applyBorder="1" applyAlignment="1">
      <alignment horizontal="center" vertical="center"/>
    </xf>
    <xf numFmtId="168" fontId="28" fillId="0" borderId="0" xfId="0" applyNumberFormat="1" applyFont="1" applyAlignment="1">
      <alignment horizontal="center" vertical="center"/>
    </xf>
    <xf numFmtId="1" fontId="26" fillId="0" borderId="9" xfId="3" applyNumberFormat="1" applyFont="1" applyBorder="1" applyAlignment="1">
      <alignment horizontal="center" vertical="center"/>
    </xf>
    <xf numFmtId="1" fontId="26" fillId="0" borderId="10" xfId="3" applyNumberFormat="1" applyFont="1" applyBorder="1" applyAlignment="1">
      <alignment horizontal="center" vertical="center"/>
    </xf>
    <xf numFmtId="171" fontId="26" fillId="0" borderId="11" xfId="88" applyNumberFormat="1" applyFont="1" applyBorder="1" applyAlignment="1">
      <alignment horizontal="center" vertical="center"/>
    </xf>
    <xf numFmtId="1" fontId="24" fillId="0" borderId="9" xfId="3" applyNumberFormat="1" applyFont="1" applyBorder="1" applyAlignment="1">
      <alignment horizontal="center" vertical="center"/>
    </xf>
    <xf numFmtId="1" fontId="24" fillId="0" borderId="10" xfId="3" applyNumberFormat="1" applyFont="1" applyBorder="1" applyAlignment="1">
      <alignment horizontal="center" vertical="center"/>
    </xf>
    <xf numFmtId="171" fontId="24" fillId="0" borderId="11" xfId="88" applyNumberFormat="1" applyFont="1" applyBorder="1" applyAlignment="1">
      <alignment horizontal="center" vertical="center"/>
    </xf>
    <xf numFmtId="170" fontId="24" fillId="0" borderId="9" xfId="1" applyNumberFormat="1" applyFont="1" applyBorder="1" applyAlignment="1">
      <alignment horizontal="center" vertical="center"/>
    </xf>
    <xf numFmtId="170" fontId="24" fillId="0" borderId="11" xfId="1" applyNumberFormat="1" applyFont="1" applyBorder="1" applyAlignment="1">
      <alignment horizontal="center" vertical="center"/>
    </xf>
    <xf numFmtId="170" fontId="28" fillId="0" borderId="7" xfId="81" applyNumberFormat="1" applyFont="1" applyBorder="1" applyAlignment="1">
      <alignment horizontal="center" vertical="center"/>
    </xf>
    <xf numFmtId="171" fontId="28" fillId="0" borderId="7" xfId="88" applyNumberFormat="1" applyFont="1" applyBorder="1" applyAlignment="1">
      <alignment horizontal="center" vertical="center"/>
    </xf>
    <xf numFmtId="0" fontId="31" fillId="0" borderId="0" xfId="0" applyFont="1"/>
    <xf numFmtId="0" fontId="28" fillId="0" borderId="0" xfId="0" applyFont="1"/>
    <xf numFmtId="0" fontId="28" fillId="0" borderId="0" xfId="0" applyFont="1" applyAlignment="1">
      <alignment horizontal="left"/>
    </xf>
    <xf numFmtId="0" fontId="31" fillId="5" borderId="14" xfId="0" applyFont="1" applyFill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28" fillId="0" borderId="6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168" fontId="28" fillId="0" borderId="7" xfId="0" applyNumberFormat="1" applyFont="1" applyBorder="1" applyAlignment="1">
      <alignment horizontal="center"/>
    </xf>
    <xf numFmtId="0" fontId="31" fillId="5" borderId="14" xfId="0" applyFont="1" applyFill="1" applyBorder="1" applyAlignment="1">
      <alignment horizontal="center"/>
    </xf>
    <xf numFmtId="168" fontId="28" fillId="0" borderId="2" xfId="0" applyNumberFormat="1" applyFont="1" applyBorder="1" applyAlignment="1">
      <alignment horizontal="center"/>
    </xf>
    <xf numFmtId="168" fontId="28" fillId="0" borderId="4" xfId="0" applyNumberFormat="1" applyFont="1" applyBorder="1" applyAlignment="1">
      <alignment horizontal="center"/>
    </xf>
    <xf numFmtId="168" fontId="28" fillId="0" borderId="6" xfId="0" applyNumberFormat="1" applyFont="1" applyBorder="1" applyAlignment="1">
      <alignment horizontal="center"/>
    </xf>
    <xf numFmtId="0" fontId="28" fillId="0" borderId="5" xfId="0" applyFont="1" applyBorder="1" applyAlignment="1">
      <alignment horizontal="left" wrapText="1"/>
    </xf>
    <xf numFmtId="41" fontId="25" fillId="2" borderId="7" xfId="5" applyNumberFormat="1" applyFont="1" applyFill="1" applyBorder="1" applyAlignment="1">
      <alignment horizontal="center" vertical="center"/>
    </xf>
    <xf numFmtId="0" fontId="28" fillId="0" borderId="6" xfId="0" applyFont="1" applyBorder="1" applyAlignment="1">
      <alignment horizontal="left" wrapText="1"/>
    </xf>
    <xf numFmtId="0" fontId="28" fillId="0" borderId="5" xfId="0" applyFont="1" applyBorder="1" applyAlignment="1">
      <alignment horizontal="center"/>
    </xf>
    <xf numFmtId="0" fontId="31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1" fillId="0" borderId="6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1" fontId="31" fillId="0" borderId="7" xfId="0" applyNumberFormat="1" applyFont="1" applyBorder="1" applyAlignment="1">
      <alignment horizontal="center" vertical="center"/>
    </xf>
    <xf numFmtId="44" fontId="31" fillId="0" borderId="0" xfId="0" applyNumberFormat="1" applyFont="1" applyAlignment="1">
      <alignment horizontal="center" vertical="center"/>
    </xf>
    <xf numFmtId="168" fontId="31" fillId="0" borderId="6" xfId="0" applyNumberFormat="1" applyFont="1" applyBorder="1" applyAlignment="1">
      <alignment horizontal="center" vertical="center"/>
    </xf>
    <xf numFmtId="168" fontId="31" fillId="0" borderId="7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71" fontId="28" fillId="0" borderId="7" xfId="0" applyNumberFormat="1" applyFont="1" applyBorder="1" applyAlignment="1">
      <alignment horizontal="center" vertical="center"/>
    </xf>
    <xf numFmtId="168" fontId="28" fillId="0" borderId="7" xfId="0" applyNumberFormat="1" applyFont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171" fontId="31" fillId="5" borderId="16" xfId="0" applyNumberFormat="1" applyFont="1" applyFill="1" applyBorder="1" applyAlignment="1">
      <alignment horizontal="center" vertical="center"/>
    </xf>
    <xf numFmtId="168" fontId="31" fillId="5" borderId="14" xfId="0" applyNumberFormat="1" applyFont="1" applyFill="1" applyBorder="1" applyAlignment="1">
      <alignment horizontal="center" vertical="center"/>
    </xf>
    <xf numFmtId="168" fontId="31" fillId="5" borderId="16" xfId="0" applyNumberFormat="1" applyFont="1" applyFill="1" applyBorder="1" applyAlignment="1">
      <alignment horizontal="center" vertical="center"/>
    </xf>
    <xf numFmtId="168" fontId="31" fillId="0" borderId="2" xfId="0" applyNumberFormat="1" applyFont="1" applyBorder="1" applyAlignment="1">
      <alignment horizontal="center" vertical="center"/>
    </xf>
    <xf numFmtId="168" fontId="31" fillId="0" borderId="4" xfId="0" applyNumberFormat="1" applyFont="1" applyBorder="1" applyAlignment="1">
      <alignment horizontal="center" vertical="center"/>
    </xf>
    <xf numFmtId="0" fontId="31" fillId="0" borderId="0" xfId="0" applyFont="1" applyAlignment="1">
      <alignment horizontal="left"/>
    </xf>
    <xf numFmtId="171" fontId="31" fillId="0" borderId="0" xfId="0" applyNumberFormat="1" applyFont="1" applyAlignment="1">
      <alignment horizontal="center" vertical="center"/>
    </xf>
    <xf numFmtId="168" fontId="31" fillId="0" borderId="0" xfId="0" applyNumberFormat="1" applyFont="1" applyAlignment="1">
      <alignment horizontal="center" vertical="center"/>
    </xf>
    <xf numFmtId="171" fontId="28" fillId="0" borderId="0" xfId="0" applyNumberFormat="1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71" fontId="28" fillId="0" borderId="4" xfId="0" applyNumberFormat="1" applyFont="1" applyBorder="1" applyAlignment="1">
      <alignment horizontal="center" vertical="center"/>
    </xf>
    <xf numFmtId="171" fontId="31" fillId="5" borderId="15" xfId="0" applyNumberFormat="1" applyFont="1" applyFill="1" applyBorder="1" applyAlignment="1">
      <alignment horizontal="center" vertical="center"/>
    </xf>
    <xf numFmtId="0" fontId="31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171" fontId="31" fillId="0" borderId="4" xfId="0" applyNumberFormat="1" applyFont="1" applyBorder="1" applyAlignment="1">
      <alignment horizontal="center" vertical="center"/>
    </xf>
    <xf numFmtId="1" fontId="26" fillId="0" borderId="0" xfId="81" applyNumberFormat="1" applyFont="1" applyBorder="1" applyAlignment="1">
      <alignment horizontal="center" vertical="center"/>
    </xf>
    <xf numFmtId="168" fontId="26" fillId="0" borderId="0" xfId="6" applyNumberFormat="1" applyFont="1" applyAlignment="1">
      <alignment horizontal="center" vertical="center"/>
    </xf>
    <xf numFmtId="171" fontId="26" fillId="0" borderId="0" xfId="88" applyNumberFormat="1" applyFont="1" applyBorder="1" applyAlignment="1">
      <alignment horizontal="center" vertical="center" wrapText="1"/>
    </xf>
    <xf numFmtId="168" fontId="26" fillId="2" borderId="0" xfId="6" applyNumberFormat="1" applyFont="1" applyFill="1" applyAlignment="1">
      <alignment horizontal="center" vertical="center" wrapText="1"/>
    </xf>
    <xf numFmtId="0" fontId="26" fillId="2" borderId="0" xfId="6" applyFont="1" applyFill="1" applyAlignment="1">
      <alignment horizontal="center" vertical="center"/>
    </xf>
    <xf numFmtId="168" fontId="26" fillId="2" borderId="5" xfId="6" applyNumberFormat="1" applyFont="1" applyFill="1" applyBorder="1" applyAlignment="1">
      <alignment horizontal="center" vertical="center" wrapText="1"/>
    </xf>
    <xf numFmtId="0" fontId="26" fillId="2" borderId="5" xfId="6" applyFont="1" applyFill="1" applyBorder="1" applyAlignment="1">
      <alignment horizontal="center" vertical="center"/>
    </xf>
    <xf numFmtId="0" fontId="26" fillId="2" borderId="13" xfId="6" applyFont="1" applyFill="1" applyBorder="1" applyAlignment="1">
      <alignment horizontal="center" vertical="center"/>
    </xf>
    <xf numFmtId="0" fontId="27" fillId="2" borderId="6" xfId="6" applyFont="1" applyFill="1" applyBorder="1" applyAlignment="1">
      <alignment vertical="center"/>
    </xf>
    <xf numFmtId="168" fontId="26" fillId="0" borderId="6" xfId="6" applyNumberFormat="1" applyFont="1" applyBorder="1" applyAlignment="1">
      <alignment horizontal="center" vertical="center"/>
    </xf>
    <xf numFmtId="171" fontId="26" fillId="0" borderId="6" xfId="88" applyNumberFormat="1" applyFont="1" applyBorder="1" applyAlignment="1">
      <alignment horizontal="center" vertical="center" wrapText="1"/>
    </xf>
    <xf numFmtId="171" fontId="26" fillId="0" borderId="6" xfId="88" applyNumberFormat="1" applyFont="1" applyBorder="1" applyAlignment="1">
      <alignment horizontal="center" vertical="center"/>
    </xf>
    <xf numFmtId="168" fontId="26" fillId="2" borderId="6" xfId="6" applyNumberFormat="1" applyFont="1" applyFill="1" applyBorder="1" applyAlignment="1">
      <alignment horizontal="center" vertical="center" wrapText="1"/>
    </xf>
    <xf numFmtId="0" fontId="26" fillId="2" borderId="6" xfId="6" applyFont="1" applyFill="1" applyBorder="1" applyAlignment="1">
      <alignment horizontal="center" vertical="center"/>
    </xf>
    <xf numFmtId="0" fontId="26" fillId="2" borderId="17" xfId="6" applyFont="1" applyFill="1" applyBorder="1" applyAlignment="1">
      <alignment horizontal="center" vertical="center"/>
    </xf>
    <xf numFmtId="1" fontId="26" fillId="0" borderId="5" xfId="6" applyNumberFormat="1" applyFont="1" applyBorder="1" applyAlignment="1">
      <alignment horizontal="center" vertical="center"/>
    </xf>
    <xf numFmtId="171" fontId="26" fillId="0" borderId="5" xfId="88" applyNumberFormat="1" applyFont="1" applyBorder="1" applyAlignment="1">
      <alignment horizontal="center" vertical="center" wrapText="1"/>
    </xf>
    <xf numFmtId="171" fontId="26" fillId="0" borderId="5" xfId="88" applyNumberFormat="1" applyFont="1" applyBorder="1" applyAlignment="1">
      <alignment horizontal="center" vertical="center"/>
    </xf>
    <xf numFmtId="0" fontId="26" fillId="2" borderId="18" xfId="6" applyFont="1" applyFill="1" applyBorder="1" applyAlignment="1">
      <alignment horizontal="center" vertical="center"/>
    </xf>
    <xf numFmtId="168" fontId="26" fillId="0" borderId="9" xfId="6" applyNumberFormat="1" applyFont="1" applyBorder="1" applyAlignment="1">
      <alignment horizontal="center" vertical="center"/>
    </xf>
    <xf numFmtId="0" fontId="26" fillId="0" borderId="7" xfId="6" applyFont="1" applyBorder="1" applyAlignment="1">
      <alignment vertical="center" wrapText="1"/>
    </xf>
    <xf numFmtId="168" fontId="26" fillId="0" borderId="7" xfId="6" applyNumberFormat="1" applyFont="1" applyBorder="1" applyAlignment="1">
      <alignment vertical="center" wrapText="1"/>
    </xf>
    <xf numFmtId="0" fontId="27" fillId="2" borderId="7" xfId="6" applyFont="1" applyFill="1" applyBorder="1" applyAlignment="1">
      <alignment vertical="center"/>
    </xf>
    <xf numFmtId="0" fontId="26" fillId="0" borderId="11" xfId="6" applyFont="1" applyBorder="1" applyAlignment="1">
      <alignment vertical="center" wrapText="1"/>
    </xf>
    <xf numFmtId="171" fontId="28" fillId="0" borderId="7" xfId="0" applyNumberFormat="1" applyFont="1" applyBorder="1" applyAlignment="1">
      <alignment vertical="center"/>
    </xf>
    <xf numFmtId="171" fontId="31" fillId="5" borderId="16" xfId="0" applyNumberFormat="1" applyFont="1" applyFill="1" applyBorder="1" applyAlignment="1">
      <alignment vertical="center"/>
    </xf>
    <xf numFmtId="171" fontId="28" fillId="0" borderId="7" xfId="0" applyNumberFormat="1" applyFont="1" applyBorder="1" applyAlignment="1">
      <alignment horizontal="center"/>
    </xf>
    <xf numFmtId="171" fontId="28" fillId="0" borderId="0" xfId="0" applyNumberFormat="1" applyFont="1" applyAlignment="1">
      <alignment horizontal="center"/>
    </xf>
    <xf numFmtId="168" fontId="31" fillId="5" borderId="15" xfId="0" applyNumberFormat="1" applyFont="1" applyFill="1" applyBorder="1" applyAlignment="1">
      <alignment horizontal="center" vertical="center"/>
    </xf>
    <xf numFmtId="171" fontId="28" fillId="0" borderId="0" xfId="0" applyNumberFormat="1" applyFont="1" applyAlignment="1">
      <alignment vertical="center"/>
    </xf>
    <xf numFmtId="171" fontId="28" fillId="0" borderId="4" xfId="0" applyNumberFormat="1" applyFont="1" applyBorder="1" applyAlignment="1">
      <alignment vertical="center"/>
    </xf>
    <xf numFmtId="171" fontId="31" fillId="5" borderId="15" xfId="0" applyNumberFormat="1" applyFont="1" applyFill="1" applyBorder="1" applyAlignment="1">
      <alignment vertical="center"/>
    </xf>
    <xf numFmtId="171" fontId="28" fillId="0" borderId="4" xfId="0" applyNumberFormat="1" applyFont="1" applyBorder="1" applyAlignment="1">
      <alignment horizontal="center"/>
    </xf>
    <xf numFmtId="168" fontId="28" fillId="0" borderId="2" xfId="0" applyNumberFormat="1" applyFont="1" applyBorder="1" applyAlignment="1">
      <alignment horizontal="center" vertical="center"/>
    </xf>
    <xf numFmtId="168" fontId="28" fillId="0" borderId="4" xfId="0" applyNumberFormat="1" applyFont="1" applyBorder="1" applyAlignment="1">
      <alignment horizontal="center" vertical="center"/>
    </xf>
    <xf numFmtId="1" fontId="27" fillId="2" borderId="14" xfId="5" applyNumberFormat="1" applyFont="1" applyFill="1" applyBorder="1" applyAlignment="1">
      <alignment horizontal="center"/>
    </xf>
    <xf numFmtId="1" fontId="27" fillId="2" borderId="15" xfId="5" applyNumberFormat="1" applyFont="1" applyFill="1" applyBorder="1" applyAlignment="1">
      <alignment horizontal="center"/>
    </xf>
    <xf numFmtId="171" fontId="27" fillId="2" borderId="16" xfId="88" applyNumberFormat="1" applyFont="1" applyFill="1" applyBorder="1" applyAlignment="1">
      <alignment horizontal="center"/>
    </xf>
    <xf numFmtId="1" fontId="29" fillId="2" borderId="15" xfId="5" applyNumberFormat="1" applyFont="1" applyFill="1" applyBorder="1" applyAlignment="1">
      <alignment horizontal="center"/>
    </xf>
    <xf numFmtId="171" fontId="29" fillId="2" borderId="15" xfId="88" applyNumberFormat="1" applyFont="1" applyFill="1" applyBorder="1" applyAlignment="1">
      <alignment horizontal="center"/>
    </xf>
    <xf numFmtId="168" fontId="29" fillId="2" borderId="14" xfId="17" applyNumberFormat="1" applyFont="1" applyFill="1" applyBorder="1" applyAlignment="1">
      <alignment horizontal="center"/>
    </xf>
    <xf numFmtId="168" fontId="29" fillId="2" borderId="16" xfId="17" applyNumberFormat="1" applyFont="1" applyFill="1" applyBorder="1" applyAlignment="1">
      <alignment horizontal="center"/>
    </xf>
    <xf numFmtId="171" fontId="28" fillId="0" borderId="3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168" fontId="28" fillId="0" borderId="3" xfId="0" applyNumberFormat="1" applyFont="1" applyBorder="1" applyAlignment="1">
      <alignment horizontal="center" vertical="center"/>
    </xf>
    <xf numFmtId="0" fontId="27" fillId="2" borderId="12" xfId="6" applyFont="1" applyFill="1" applyBorder="1" applyAlignment="1">
      <alignment horizontal="left" vertical="center"/>
    </xf>
    <xf numFmtId="0" fontId="27" fillId="2" borderId="12" xfId="6" applyFont="1" applyFill="1" applyBorder="1" applyAlignment="1">
      <alignment horizontal="center" vertical="center" wrapText="1"/>
    </xf>
    <xf numFmtId="171" fontId="26" fillId="0" borderId="5" xfId="88" applyNumberFormat="1" applyFont="1" applyFill="1" applyBorder="1" applyAlignment="1">
      <alignment horizontal="center" vertical="center" wrapText="1"/>
    </xf>
    <xf numFmtId="171" fontId="24" fillId="0" borderId="5" xfId="88" applyNumberFormat="1" applyFont="1" applyFill="1" applyBorder="1" applyAlignment="1">
      <alignment horizontal="center" vertical="center" wrapText="1"/>
    </xf>
    <xf numFmtId="1" fontId="26" fillId="0" borderId="1" xfId="6" applyNumberFormat="1" applyFont="1" applyBorder="1" applyAlignment="1">
      <alignment horizontal="center" vertical="center"/>
    </xf>
    <xf numFmtId="171" fontId="26" fillId="0" borderId="5" xfId="88" applyNumberFormat="1" applyFont="1" applyFill="1" applyBorder="1" applyAlignment="1">
      <alignment horizontal="center" vertical="center"/>
    </xf>
    <xf numFmtId="171" fontId="24" fillId="0" borderId="5" xfId="88" applyNumberFormat="1" applyFont="1" applyFill="1" applyBorder="1" applyAlignment="1">
      <alignment horizontal="center" vertical="center"/>
    </xf>
    <xf numFmtId="0" fontId="25" fillId="0" borderId="12" xfId="6" applyFont="1" applyBorder="1" applyAlignment="1">
      <alignment horizontal="center" vertical="center"/>
    </xf>
    <xf numFmtId="1" fontId="26" fillId="0" borderId="0" xfId="1" applyNumberFormat="1" applyFont="1" applyAlignment="1">
      <alignment horizontal="center" vertical="center"/>
    </xf>
    <xf numFmtId="1" fontId="24" fillId="0" borderId="0" xfId="1" applyNumberFormat="1" applyFont="1" applyAlignment="1">
      <alignment horizontal="center" vertical="center"/>
    </xf>
    <xf numFmtId="1" fontId="26" fillId="0" borderId="0" xfId="8" applyNumberFormat="1" applyFont="1" applyAlignment="1">
      <alignment horizontal="center" vertical="center"/>
    </xf>
    <xf numFmtId="1" fontId="24" fillId="0" borderId="0" xfId="8" applyNumberFormat="1" applyFont="1" applyAlignment="1">
      <alignment horizontal="center" vertical="center"/>
    </xf>
    <xf numFmtId="170" fontId="24" fillId="0" borderId="0" xfId="8" applyNumberFormat="1" applyFont="1" applyAlignment="1">
      <alignment horizontal="center" vertical="center"/>
    </xf>
    <xf numFmtId="171" fontId="27" fillId="0" borderId="0" xfId="88" applyNumberFormat="1" applyFont="1" applyFill="1" applyBorder="1" applyAlignment="1">
      <alignment horizontal="left" vertical="center"/>
    </xf>
    <xf numFmtId="171" fontId="25" fillId="0" borderId="0" xfId="88" applyNumberFormat="1" applyFont="1" applyFill="1" applyBorder="1" applyAlignment="1">
      <alignment horizontal="left" vertical="center"/>
    </xf>
    <xf numFmtId="41" fontId="26" fillId="0" borderId="0" xfId="8" applyNumberFormat="1" applyFont="1" applyAlignment="1">
      <alignment horizontal="right" vertical="center"/>
    </xf>
    <xf numFmtId="44" fontId="26" fillId="0" borderId="0" xfId="13" applyFont="1" applyFill="1" applyBorder="1" applyAlignment="1">
      <alignment horizontal="center" vertical="center"/>
    </xf>
    <xf numFmtId="44" fontId="28" fillId="0" borderId="0" xfId="27" applyFont="1" applyFill="1" applyAlignment="1">
      <alignment horizontal="center" vertical="center"/>
    </xf>
    <xf numFmtId="41" fontId="26" fillId="0" borderId="0" xfId="1" applyNumberFormat="1" applyFont="1" applyAlignment="1">
      <alignment vertical="center"/>
    </xf>
    <xf numFmtId="41" fontId="26" fillId="0" borderId="0" xfId="6" applyNumberFormat="1" applyFont="1" applyAlignment="1">
      <alignment vertical="center"/>
    </xf>
    <xf numFmtId="0" fontId="24" fillId="0" borderId="5" xfId="0" applyFont="1" applyBorder="1" applyAlignme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5" fillId="2" borderId="2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/>
    </xf>
    <xf numFmtId="0" fontId="25" fillId="2" borderId="9" xfId="1" applyFont="1" applyFill="1" applyBorder="1" applyAlignment="1">
      <alignment horizontal="center" vertical="center"/>
    </xf>
    <xf numFmtId="0" fontId="14" fillId="4" borderId="0" xfId="1" applyFont="1" applyFill="1" applyAlignment="1">
      <alignment horizontal="center" vertical="center"/>
    </xf>
    <xf numFmtId="0" fontId="25" fillId="3" borderId="14" xfId="1" applyFont="1" applyFill="1" applyBorder="1" applyAlignment="1">
      <alignment horizontal="center" vertical="center" wrapText="1"/>
    </xf>
    <xf numFmtId="0" fontId="25" fillId="3" borderId="15" xfId="1" applyFont="1" applyFill="1" applyBorder="1" applyAlignment="1">
      <alignment horizontal="center" vertical="center" wrapText="1"/>
    </xf>
    <xf numFmtId="0" fontId="25" fillId="3" borderId="16" xfId="1" applyFont="1" applyFill="1" applyBorder="1" applyAlignment="1">
      <alignment horizontal="center" vertical="center" wrapText="1"/>
    </xf>
    <xf numFmtId="168" fontId="5" fillId="0" borderId="0" xfId="1" applyNumberFormat="1" applyFont="1" applyAlignment="1">
      <alignment horizontal="center" vertical="center"/>
    </xf>
    <xf numFmtId="1" fontId="25" fillId="2" borderId="2" xfId="3" applyNumberFormat="1" applyFont="1" applyFill="1" applyBorder="1" applyAlignment="1">
      <alignment horizontal="center" vertical="center"/>
    </xf>
    <xf numFmtId="1" fontId="25" fillId="2" borderId="3" xfId="3" applyNumberFormat="1" applyFont="1" applyFill="1" applyBorder="1" applyAlignment="1">
      <alignment horizontal="center" vertical="center"/>
    </xf>
    <xf numFmtId="1" fontId="25" fillId="2" borderId="4" xfId="3" applyNumberFormat="1" applyFont="1" applyFill="1" applyBorder="1" applyAlignment="1">
      <alignment horizontal="center" vertical="center"/>
    </xf>
    <xf numFmtId="169" fontId="25" fillId="2" borderId="2" xfId="3" applyNumberFormat="1" applyFont="1" applyFill="1" applyBorder="1" applyAlignment="1">
      <alignment horizontal="center" vertical="center" wrapText="1"/>
    </xf>
    <xf numFmtId="169" fontId="25" fillId="2" borderId="6" xfId="3" applyNumberFormat="1" applyFont="1" applyFill="1" applyBorder="1" applyAlignment="1">
      <alignment horizontal="center" vertical="center" wrapText="1"/>
    </xf>
    <xf numFmtId="169" fontId="25" fillId="2" borderId="4" xfId="4" applyNumberFormat="1" applyFont="1" applyFill="1" applyBorder="1" applyAlignment="1">
      <alignment horizontal="center" vertical="center" wrapText="1"/>
    </xf>
    <xf numFmtId="169" fontId="25" fillId="2" borderId="7" xfId="4" applyNumberFormat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/>
    </xf>
    <xf numFmtId="1" fontId="27" fillId="2" borderId="2" xfId="3" applyNumberFormat="1" applyFont="1" applyFill="1" applyBorder="1" applyAlignment="1">
      <alignment horizontal="center" vertical="center"/>
    </xf>
    <xf numFmtId="1" fontId="27" fillId="2" borderId="3" xfId="3" applyNumberFormat="1" applyFont="1" applyFill="1" applyBorder="1" applyAlignment="1">
      <alignment horizontal="center" vertical="center"/>
    </xf>
    <xf numFmtId="1" fontId="27" fillId="2" borderId="4" xfId="3" applyNumberFormat="1" applyFont="1" applyFill="1" applyBorder="1" applyAlignment="1">
      <alignment horizontal="center" vertical="center"/>
    </xf>
    <xf numFmtId="41" fontId="25" fillId="2" borderId="3" xfId="11" applyNumberFormat="1" applyFont="1" applyFill="1" applyBorder="1" applyAlignment="1">
      <alignment horizontal="center" vertical="center"/>
    </xf>
    <xf numFmtId="41" fontId="27" fillId="2" borderId="2" xfId="11" applyNumberFormat="1" applyFont="1" applyFill="1" applyBorder="1" applyAlignment="1">
      <alignment horizontal="center" vertical="center"/>
    </xf>
    <xf numFmtId="41" fontId="27" fillId="2" borderId="3" xfId="11" applyNumberFormat="1" applyFont="1" applyFill="1" applyBorder="1" applyAlignment="1">
      <alignment horizontal="center" vertical="center"/>
    </xf>
    <xf numFmtId="41" fontId="27" fillId="2" borderId="4" xfId="11" applyNumberFormat="1" applyFont="1" applyFill="1" applyBorder="1" applyAlignment="1">
      <alignment horizontal="center" vertical="center"/>
    </xf>
    <xf numFmtId="0" fontId="25" fillId="2" borderId="2" xfId="5" applyFont="1" applyFill="1" applyBorder="1" applyAlignment="1">
      <alignment horizontal="center" vertical="center"/>
    </xf>
    <xf numFmtId="0" fontId="25" fillId="2" borderId="6" xfId="5" applyFont="1" applyFill="1" applyBorder="1" applyAlignment="1">
      <alignment horizontal="center" vertical="center"/>
    </xf>
    <xf numFmtId="0" fontId="25" fillId="2" borderId="9" xfId="5" applyFont="1" applyFill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169" fontId="29" fillId="2" borderId="2" xfId="5" applyNumberFormat="1" applyFont="1" applyFill="1" applyBorder="1" applyAlignment="1">
      <alignment horizontal="center" vertical="center" wrapText="1"/>
    </xf>
    <xf numFmtId="169" fontId="29" fillId="2" borderId="6" xfId="5" applyNumberFormat="1" applyFont="1" applyFill="1" applyBorder="1" applyAlignment="1">
      <alignment horizontal="center" vertical="center" wrapText="1"/>
    </xf>
    <xf numFmtId="169" fontId="29" fillId="2" borderId="4" xfId="5" applyNumberFormat="1" applyFont="1" applyFill="1" applyBorder="1" applyAlignment="1">
      <alignment horizontal="center" vertical="center" wrapText="1"/>
    </xf>
    <xf numFmtId="169" fontId="29" fillId="2" borderId="7" xfId="5" applyNumberFormat="1" applyFont="1" applyFill="1" applyBorder="1" applyAlignment="1">
      <alignment horizontal="center" vertical="center" wrapText="1"/>
    </xf>
    <xf numFmtId="0" fontId="25" fillId="2" borderId="2" xfId="2" applyFont="1" applyFill="1" applyBorder="1" applyAlignment="1">
      <alignment horizontal="center" vertical="center" wrapText="1"/>
    </xf>
    <xf numFmtId="0" fontId="25" fillId="2" borderId="6" xfId="2" applyFont="1" applyFill="1" applyBorder="1" applyAlignment="1">
      <alignment horizontal="center" vertical="center"/>
    </xf>
    <xf numFmtId="0" fontId="25" fillId="2" borderId="9" xfId="2" applyFont="1" applyFill="1" applyBorder="1" applyAlignment="1">
      <alignment horizontal="center" vertical="center"/>
    </xf>
    <xf numFmtId="0" fontId="27" fillId="2" borderId="2" xfId="9" applyFont="1" applyFill="1" applyBorder="1" applyAlignment="1">
      <alignment horizontal="center" vertical="center"/>
    </xf>
    <xf numFmtId="0" fontId="27" fillId="2" borderId="6" xfId="9" applyFont="1" applyFill="1" applyBorder="1" applyAlignment="1">
      <alignment horizontal="center" vertical="center"/>
    </xf>
    <xf numFmtId="0" fontId="27" fillId="2" borderId="9" xfId="9" applyFont="1" applyFill="1" applyBorder="1" applyAlignment="1">
      <alignment horizontal="center" vertical="center"/>
    </xf>
    <xf numFmtId="41" fontId="25" fillId="2" borderId="2" xfId="11" applyNumberFormat="1" applyFont="1" applyFill="1" applyBorder="1" applyAlignment="1">
      <alignment horizontal="center" vertical="center"/>
    </xf>
    <xf numFmtId="41" fontId="25" fillId="2" borderId="4" xfId="11" applyNumberFormat="1" applyFont="1" applyFill="1" applyBorder="1" applyAlignment="1">
      <alignment horizontal="center" vertical="center"/>
    </xf>
    <xf numFmtId="168" fontId="15" fillId="0" borderId="0" xfId="1" applyNumberFormat="1" applyFont="1" applyAlignment="1">
      <alignment horizontal="center" vertical="center"/>
    </xf>
    <xf numFmtId="168" fontId="15" fillId="0" borderId="0" xfId="9" applyNumberFormat="1" applyFont="1" applyAlignment="1">
      <alignment horizontal="center" vertical="center"/>
    </xf>
    <xf numFmtId="169" fontId="27" fillId="2" borderId="3" xfId="9" applyNumberFormat="1" applyFont="1" applyFill="1" applyBorder="1" applyAlignment="1">
      <alignment horizontal="center" vertical="center" wrapText="1"/>
    </xf>
    <xf numFmtId="169" fontId="27" fillId="2" borderId="0" xfId="9" applyNumberFormat="1" applyFont="1" applyFill="1" applyAlignment="1">
      <alignment horizontal="center" vertical="center" wrapText="1"/>
    </xf>
    <xf numFmtId="169" fontId="27" fillId="2" borderId="4" xfId="9" applyNumberFormat="1" applyFont="1" applyFill="1" applyBorder="1" applyAlignment="1">
      <alignment horizontal="center" vertical="center" wrapText="1"/>
    </xf>
    <xf numFmtId="169" fontId="27" fillId="2" borderId="7" xfId="9" applyNumberFormat="1" applyFont="1" applyFill="1" applyBorder="1" applyAlignment="1">
      <alignment horizontal="center" vertical="center" wrapText="1"/>
    </xf>
    <xf numFmtId="169" fontId="27" fillId="2" borderId="2" xfId="9" applyNumberFormat="1" applyFont="1" applyFill="1" applyBorder="1" applyAlignment="1">
      <alignment horizontal="center" vertical="center" wrapText="1"/>
    </xf>
    <xf numFmtId="169" fontId="27" fillId="2" borderId="6" xfId="9" applyNumberFormat="1" applyFont="1" applyFill="1" applyBorder="1" applyAlignment="1">
      <alignment horizontal="center" vertical="center" wrapText="1"/>
    </xf>
    <xf numFmtId="0" fontId="25" fillId="2" borderId="2" xfId="6" applyFont="1" applyFill="1" applyBorder="1" applyAlignment="1">
      <alignment horizontal="center" vertical="center" wrapText="1"/>
    </xf>
    <xf numFmtId="0" fontId="25" fillId="2" borderId="6" xfId="6" applyFont="1" applyFill="1" applyBorder="1" applyAlignment="1">
      <alignment horizontal="center" vertical="center" wrapText="1"/>
    </xf>
    <xf numFmtId="0" fontId="25" fillId="2" borderId="9" xfId="6" applyFont="1" applyFill="1" applyBorder="1" applyAlignment="1">
      <alignment horizontal="center" vertical="center" wrapText="1"/>
    </xf>
    <xf numFmtId="168" fontId="5" fillId="0" borderId="0" xfId="6" applyNumberFormat="1" applyFont="1" applyAlignment="1">
      <alignment horizontal="center" vertical="center"/>
    </xf>
    <xf numFmtId="41" fontId="27" fillId="2" borderId="2" xfId="6" applyNumberFormat="1" applyFont="1" applyFill="1" applyBorder="1" applyAlignment="1">
      <alignment horizontal="center" vertical="center" wrapText="1"/>
    </xf>
    <xf numFmtId="41" fontId="27" fillId="2" borderId="3" xfId="6" applyNumberFormat="1" applyFont="1" applyFill="1" applyBorder="1" applyAlignment="1">
      <alignment horizontal="center" vertical="center" wrapText="1"/>
    </xf>
    <xf numFmtId="41" fontId="27" fillId="2" borderId="4" xfId="6" applyNumberFormat="1" applyFont="1" applyFill="1" applyBorder="1" applyAlignment="1">
      <alignment horizontal="center" vertical="center" wrapText="1"/>
    </xf>
    <xf numFmtId="41" fontId="25" fillId="2" borderId="3" xfId="6" applyNumberFormat="1" applyFont="1" applyFill="1" applyBorder="1" applyAlignment="1">
      <alignment horizontal="center" vertical="center" wrapText="1"/>
    </xf>
    <xf numFmtId="169" fontId="25" fillId="2" borderId="2" xfId="6" applyNumberFormat="1" applyFont="1" applyFill="1" applyBorder="1" applyAlignment="1">
      <alignment horizontal="center" vertical="center" wrapText="1"/>
    </xf>
    <xf numFmtId="169" fontId="25" fillId="2" borderId="6" xfId="6" applyNumberFormat="1" applyFont="1" applyFill="1" applyBorder="1" applyAlignment="1">
      <alignment horizontal="center" vertical="center" wrapText="1"/>
    </xf>
    <xf numFmtId="169" fontId="25" fillId="2" borderId="4" xfId="6" applyNumberFormat="1" applyFont="1" applyFill="1" applyBorder="1" applyAlignment="1">
      <alignment horizontal="center" vertical="center" wrapText="1"/>
    </xf>
    <xf numFmtId="169" fontId="25" fillId="2" borderId="7" xfId="6" applyNumberFormat="1" applyFont="1" applyFill="1" applyBorder="1" applyAlignment="1">
      <alignment horizontal="center" vertical="center" wrapText="1"/>
    </xf>
    <xf numFmtId="0" fontId="25" fillId="2" borderId="2" xfId="15" applyFont="1" applyFill="1" applyBorder="1" applyAlignment="1">
      <alignment horizontal="center" vertical="center" wrapText="1"/>
    </xf>
    <xf numFmtId="0" fontId="25" fillId="2" borderId="6" xfId="15" applyFont="1" applyFill="1" applyBorder="1" applyAlignment="1">
      <alignment horizontal="center" vertical="center" wrapText="1"/>
    </xf>
    <xf numFmtId="0" fontId="25" fillId="2" borderId="9" xfId="15" applyFont="1" applyFill="1" applyBorder="1" applyAlignment="1">
      <alignment horizontal="center" vertical="center" wrapText="1"/>
    </xf>
    <xf numFmtId="168" fontId="5" fillId="0" borderId="0" xfId="15" applyNumberFormat="1" applyFont="1" applyAlignment="1">
      <alignment horizontal="center" vertical="center"/>
    </xf>
    <xf numFmtId="41" fontId="27" fillId="2" borderId="2" xfId="15" applyNumberFormat="1" applyFont="1" applyFill="1" applyBorder="1" applyAlignment="1">
      <alignment horizontal="center" vertical="center"/>
    </xf>
    <xf numFmtId="41" fontId="27" fillId="2" borderId="3" xfId="15" applyNumberFormat="1" applyFont="1" applyFill="1" applyBorder="1" applyAlignment="1">
      <alignment horizontal="center" vertical="center"/>
    </xf>
    <xf numFmtId="41" fontId="27" fillId="2" borderId="4" xfId="15" applyNumberFormat="1" applyFont="1" applyFill="1" applyBorder="1" applyAlignment="1">
      <alignment horizontal="center" vertical="center"/>
    </xf>
    <xf numFmtId="41" fontId="25" fillId="2" borderId="3" xfId="15" applyNumberFormat="1" applyFont="1" applyFill="1" applyBorder="1" applyAlignment="1">
      <alignment horizontal="center" vertical="center"/>
    </xf>
    <xf numFmtId="168" fontId="25" fillId="2" borderId="2" xfId="17" applyNumberFormat="1" applyFont="1" applyFill="1" applyBorder="1" applyAlignment="1">
      <alignment horizontal="center" vertical="center" wrapText="1"/>
    </xf>
    <xf numFmtId="168" fontId="25" fillId="2" borderId="6" xfId="17" applyNumberFormat="1" applyFont="1" applyFill="1" applyBorder="1" applyAlignment="1">
      <alignment horizontal="center" vertical="center" wrapText="1"/>
    </xf>
    <xf numFmtId="168" fontId="25" fillId="2" borderId="4" xfId="17" applyNumberFormat="1" applyFont="1" applyFill="1" applyBorder="1" applyAlignment="1">
      <alignment horizontal="center" vertical="center" wrapText="1"/>
    </xf>
    <xf numFmtId="168" fontId="25" fillId="2" borderId="7" xfId="17" applyNumberFormat="1" applyFont="1" applyFill="1" applyBorder="1" applyAlignment="1">
      <alignment horizontal="center" vertical="center" wrapText="1"/>
    </xf>
    <xf numFmtId="0" fontId="24" fillId="4" borderId="0" xfId="1" applyFont="1" applyFill="1" applyAlignment="1">
      <alignment horizontal="center" vertical="center"/>
    </xf>
    <xf numFmtId="168" fontId="25" fillId="3" borderId="0" xfId="15" applyNumberFormat="1" applyFont="1" applyFill="1" applyAlignment="1">
      <alignment horizontal="center" vertical="center"/>
    </xf>
    <xf numFmtId="168" fontId="25" fillId="3" borderId="7" xfId="15" applyNumberFormat="1" applyFont="1" applyFill="1" applyBorder="1" applyAlignment="1">
      <alignment horizontal="center" vertical="center"/>
    </xf>
    <xf numFmtId="41" fontId="5" fillId="3" borderId="14" xfId="1" applyNumberFormat="1" applyFont="1" applyFill="1" applyBorder="1" applyAlignment="1">
      <alignment horizontal="center" vertical="center"/>
    </xf>
    <xf numFmtId="41" fontId="5" fillId="3" borderId="15" xfId="1" applyNumberFormat="1" applyFont="1" applyFill="1" applyBorder="1" applyAlignment="1">
      <alignment horizontal="center" vertical="center"/>
    </xf>
    <xf numFmtId="41" fontId="5" fillId="3" borderId="16" xfId="1" applyNumberFormat="1" applyFont="1" applyFill="1" applyBorder="1" applyAlignment="1">
      <alignment horizontal="center" vertical="center"/>
    </xf>
    <xf numFmtId="169" fontId="25" fillId="3" borderId="2" xfId="3" applyNumberFormat="1" applyFont="1" applyFill="1" applyBorder="1" applyAlignment="1">
      <alignment horizontal="center" vertical="center" wrapText="1"/>
    </xf>
    <xf numFmtId="169" fontId="25" fillId="3" borderId="6" xfId="3" applyNumberFormat="1" applyFont="1" applyFill="1" applyBorder="1" applyAlignment="1">
      <alignment horizontal="center" vertical="center" wrapText="1"/>
    </xf>
    <xf numFmtId="169" fontId="25" fillId="3" borderId="4" xfId="81" applyNumberFormat="1" applyFont="1" applyFill="1" applyBorder="1" applyAlignment="1">
      <alignment horizontal="center" vertical="center" wrapText="1"/>
    </xf>
    <xf numFmtId="169" fontId="25" fillId="3" borderId="7" xfId="81" applyNumberFormat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3" borderId="5" xfId="0" applyFont="1" applyFill="1" applyBorder="1" applyAlignment="1">
      <alignment horizontal="center" vertical="center"/>
    </xf>
    <xf numFmtId="0" fontId="31" fillId="3" borderId="8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</cellXfs>
  <cellStyles count="91">
    <cellStyle name="Comma [0] 2" xfId="21" xr:uid="{00000000-0005-0000-0000-000000000000}"/>
    <cellStyle name="Comma [0] 2 2" xfId="22" xr:uid="{00000000-0005-0000-0000-000001000000}"/>
    <cellStyle name="Comma [0]_SGTHEMES_SUR_Y3" xfId="3" xr:uid="{00000000-0005-0000-0000-000002000000}"/>
    <cellStyle name="Comma 2" xfId="23" xr:uid="{00000000-0005-0000-0000-000003000000}"/>
    <cellStyle name="Comma 3" xfId="24" xr:uid="{00000000-0005-0000-0000-000004000000}"/>
    <cellStyle name="Comma 4" xfId="25" xr:uid="{00000000-0005-0000-0000-000005000000}"/>
    <cellStyle name="Comma 5" xfId="82" xr:uid="{00000000-0005-0000-0000-000006000000}"/>
    <cellStyle name="Comma 6" xfId="84" xr:uid="{00000000-0005-0000-0000-000007000000}"/>
    <cellStyle name="Comma 7" xfId="87" xr:uid="{00000000-0005-0000-0000-000008000000}"/>
    <cellStyle name="Comma 8" xfId="85" xr:uid="{00000000-0005-0000-0000-000009000000}"/>
    <cellStyle name="Comma 9" xfId="86" xr:uid="{00000000-0005-0000-0000-00000A000000}"/>
    <cellStyle name="Currency" xfId="88" builtinId="4"/>
    <cellStyle name="Currency 2" xfId="13" xr:uid="{00000000-0005-0000-0000-00000B000000}"/>
    <cellStyle name="Currency 2 2" xfId="27" xr:uid="{00000000-0005-0000-0000-00000C000000}"/>
    <cellStyle name="Currency 2 2 2" xfId="28" xr:uid="{00000000-0005-0000-0000-00000D000000}"/>
    <cellStyle name="Currency 2 2 3" xfId="29" xr:uid="{00000000-0005-0000-0000-00000E000000}"/>
    <cellStyle name="Currency 2 3" xfId="30" xr:uid="{00000000-0005-0000-0000-00000F000000}"/>
    <cellStyle name="Currency 2 3 2" xfId="31" xr:uid="{00000000-0005-0000-0000-000010000000}"/>
    <cellStyle name="Currency 2 4" xfId="32" xr:uid="{00000000-0005-0000-0000-000011000000}"/>
    <cellStyle name="Currency 2 5" xfId="33" xr:uid="{00000000-0005-0000-0000-000012000000}"/>
    <cellStyle name="Currency 2 6" xfId="26" xr:uid="{00000000-0005-0000-0000-000013000000}"/>
    <cellStyle name="Currency 3" xfId="34" xr:uid="{00000000-0005-0000-0000-000014000000}"/>
    <cellStyle name="Currency 3 2" xfId="35" xr:uid="{00000000-0005-0000-0000-000015000000}"/>
    <cellStyle name="Currency 3 3" xfId="36" xr:uid="{00000000-0005-0000-0000-000016000000}"/>
    <cellStyle name="Currency 3 4" xfId="37" xr:uid="{00000000-0005-0000-0000-000017000000}"/>
    <cellStyle name="Currency 4" xfId="38" xr:uid="{00000000-0005-0000-0000-000018000000}"/>
    <cellStyle name="Currency 5" xfId="89" xr:uid="{CACB8FC7-CBED-4135-B926-89128A0D32CF}"/>
    <cellStyle name="Normal" xfId="0" builtinId="0"/>
    <cellStyle name="Normal 2" xfId="6" xr:uid="{00000000-0005-0000-0000-00001A000000}"/>
    <cellStyle name="Normal 2 2" xfId="40" xr:uid="{00000000-0005-0000-0000-00001B000000}"/>
    <cellStyle name="Normal 2 2 2" xfId="41" xr:uid="{00000000-0005-0000-0000-00001C000000}"/>
    <cellStyle name="Normal 2 2 2 2" xfId="42" xr:uid="{00000000-0005-0000-0000-00001D000000}"/>
    <cellStyle name="Normal 2 2 3" xfId="43" xr:uid="{00000000-0005-0000-0000-00001E000000}"/>
    <cellStyle name="Normal 2 2 4" xfId="44" xr:uid="{00000000-0005-0000-0000-00001F000000}"/>
    <cellStyle name="Normal 2 2 5" xfId="45" xr:uid="{00000000-0005-0000-0000-000020000000}"/>
    <cellStyle name="Normal 2 3" xfId="46" xr:uid="{00000000-0005-0000-0000-000021000000}"/>
    <cellStyle name="Normal 2 3 2" xfId="47" xr:uid="{00000000-0005-0000-0000-000022000000}"/>
    <cellStyle name="Normal 2 3 3" xfId="48" xr:uid="{00000000-0005-0000-0000-000023000000}"/>
    <cellStyle name="Normal 2 4" xfId="49" xr:uid="{00000000-0005-0000-0000-000024000000}"/>
    <cellStyle name="Normal 2 4 2" xfId="50" xr:uid="{00000000-0005-0000-0000-000025000000}"/>
    <cellStyle name="Normal 2 5" xfId="51" xr:uid="{00000000-0005-0000-0000-000026000000}"/>
    <cellStyle name="Normal 2 6" xfId="52" xr:uid="{00000000-0005-0000-0000-000027000000}"/>
    <cellStyle name="Normal 2 7" xfId="39" xr:uid="{00000000-0005-0000-0000-000028000000}"/>
    <cellStyle name="Normal 2 8" xfId="90" xr:uid="{D9A91712-41BA-40D2-BAF1-0227CC4C7589}"/>
    <cellStyle name="Normal 3" xfId="16" xr:uid="{00000000-0005-0000-0000-000029000000}"/>
    <cellStyle name="Normal 3 2" xfId="54" xr:uid="{00000000-0005-0000-0000-00002A000000}"/>
    <cellStyle name="Normal 3 2 2" xfId="55" xr:uid="{00000000-0005-0000-0000-00002B000000}"/>
    <cellStyle name="Normal 3 3" xfId="56" xr:uid="{00000000-0005-0000-0000-00002C000000}"/>
    <cellStyle name="Normal 3 4" xfId="53" xr:uid="{00000000-0005-0000-0000-00002D000000}"/>
    <cellStyle name="Normal 4" xfId="7" xr:uid="{00000000-0005-0000-0000-00002E000000}"/>
    <cellStyle name="Normal 4 2" xfId="19" xr:uid="{00000000-0005-0000-0000-00002F000000}"/>
    <cellStyle name="Normal 4 2 2" xfId="58" xr:uid="{00000000-0005-0000-0000-000030000000}"/>
    <cellStyle name="Normal 4 3" xfId="57" xr:uid="{00000000-0005-0000-0000-000031000000}"/>
    <cellStyle name="Normal 5" xfId="12" xr:uid="{00000000-0005-0000-0000-000032000000}"/>
    <cellStyle name="Normal 5 2" xfId="20" xr:uid="{00000000-0005-0000-0000-000033000000}"/>
    <cellStyle name="Normal 5 2 2" xfId="60" xr:uid="{00000000-0005-0000-0000-000034000000}"/>
    <cellStyle name="Normal 5 3" xfId="61" xr:uid="{00000000-0005-0000-0000-000035000000}"/>
    <cellStyle name="Normal 5 4" xfId="62" xr:uid="{00000000-0005-0000-0000-000036000000}"/>
    <cellStyle name="Normal 5 5" xfId="59" xr:uid="{00000000-0005-0000-0000-000037000000}"/>
    <cellStyle name="Normal 6" xfId="18" xr:uid="{00000000-0005-0000-0000-000038000000}"/>
    <cellStyle name="Normal 6 2" xfId="64" xr:uid="{00000000-0005-0000-0000-000039000000}"/>
    <cellStyle name="Normal 6 3" xfId="65" xr:uid="{00000000-0005-0000-0000-00003A000000}"/>
    <cellStyle name="Normal 6 4" xfId="63" xr:uid="{00000000-0005-0000-0000-00003B000000}"/>
    <cellStyle name="Normal 7" xfId="66" xr:uid="{00000000-0005-0000-0000-00003C000000}"/>
    <cellStyle name="Normal 7 2" xfId="67" xr:uid="{00000000-0005-0000-0000-00003D000000}"/>
    <cellStyle name="Normal 8" xfId="68" xr:uid="{00000000-0005-0000-0000-00003E000000}"/>
    <cellStyle name="Normal 9" xfId="69" xr:uid="{00000000-0005-0000-0000-00003F000000}"/>
    <cellStyle name="Normal_AREA_final2" xfId="11" xr:uid="{00000000-0005-0000-0000-000040000000}"/>
    <cellStyle name="Normal_DFAWARD" xfId="10" xr:uid="{00000000-0005-0000-0000-000041000000}"/>
    <cellStyle name="Normal_INSTITUTION_print4i_1999" xfId="8" xr:uid="{00000000-0005-0000-0000-000042000000}"/>
    <cellStyle name="Normal_S2CMTL" xfId="9" xr:uid="{00000000-0005-0000-0000-000043000000}"/>
    <cellStyle name="Normal_S2DISC" xfId="5" xr:uid="{00000000-0005-0000-0000-000044000000}"/>
    <cellStyle name="Normal_S2FLANG" xfId="15" xr:uid="{00000000-0005-0000-0000-000045000000}"/>
    <cellStyle name="Normal_S2GENDR" xfId="14" xr:uid="{00000000-0005-0000-0000-000046000000}"/>
    <cellStyle name="Normal_S3DISC" xfId="2" xr:uid="{00000000-0005-0000-0000-000047000000}"/>
    <cellStyle name="Normal_S3RANK" xfId="1" xr:uid="{00000000-0005-0000-0000-000048000000}"/>
    <cellStyle name="Percent" xfId="17" builtinId="5"/>
    <cellStyle name="Percent 2" xfId="4" xr:uid="{00000000-0005-0000-0000-00004A000000}"/>
    <cellStyle name="Percent 2 2" xfId="71" xr:uid="{00000000-0005-0000-0000-00004B000000}"/>
    <cellStyle name="Percent 2 2 2" xfId="72" xr:uid="{00000000-0005-0000-0000-00004C000000}"/>
    <cellStyle name="Percent 2 3" xfId="73" xr:uid="{00000000-0005-0000-0000-00004D000000}"/>
    <cellStyle name="Percent 2 3 2" xfId="74" xr:uid="{00000000-0005-0000-0000-00004E000000}"/>
    <cellStyle name="Percent 2 4" xfId="75" xr:uid="{00000000-0005-0000-0000-00004F000000}"/>
    <cellStyle name="Percent 2 5" xfId="70" xr:uid="{00000000-0005-0000-0000-000050000000}"/>
    <cellStyle name="Percent 3" xfId="76" xr:uid="{00000000-0005-0000-0000-000051000000}"/>
    <cellStyle name="Percent 3 2" xfId="77" xr:uid="{00000000-0005-0000-0000-000052000000}"/>
    <cellStyle name="Percent 4" xfId="78" xr:uid="{00000000-0005-0000-0000-000053000000}"/>
    <cellStyle name="Percent 4 2" xfId="79" xr:uid="{00000000-0005-0000-0000-000054000000}"/>
    <cellStyle name="Percent 4 3" xfId="80" xr:uid="{00000000-0005-0000-0000-000055000000}"/>
    <cellStyle name="Percent 5" xfId="81" xr:uid="{00000000-0005-0000-0000-000056000000}"/>
    <cellStyle name="Percent 6" xfId="83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5"/>
  <sheetViews>
    <sheetView tabSelected="1" workbookViewId="0">
      <selection sqref="A1:B1"/>
    </sheetView>
  </sheetViews>
  <sheetFormatPr defaultRowHeight="14.4" x14ac:dyDescent="0.25"/>
  <cols>
    <col min="1" max="1" width="17.88671875" style="276" customWidth="1"/>
    <col min="2" max="2" width="128.6640625" style="156" bestFit="1" customWidth="1"/>
    <col min="3" max="254" width="9.109375" style="150"/>
    <col min="255" max="255" width="14.33203125" style="150" customWidth="1"/>
    <col min="256" max="256" width="1.44140625" style="150" customWidth="1"/>
    <col min="257" max="257" width="122.33203125" style="150" customWidth="1"/>
    <col min="258" max="258" width="1.44140625" style="150" customWidth="1"/>
    <col min="259" max="510" width="9.109375" style="150"/>
    <col min="511" max="511" width="14.33203125" style="150" customWidth="1"/>
    <col min="512" max="512" width="1.44140625" style="150" customWidth="1"/>
    <col min="513" max="513" width="122.33203125" style="150" customWidth="1"/>
    <col min="514" max="514" width="1.44140625" style="150" customWidth="1"/>
    <col min="515" max="766" width="9.109375" style="150"/>
    <col min="767" max="767" width="14.33203125" style="150" customWidth="1"/>
    <col min="768" max="768" width="1.44140625" style="150" customWidth="1"/>
    <col min="769" max="769" width="122.33203125" style="150" customWidth="1"/>
    <col min="770" max="770" width="1.44140625" style="150" customWidth="1"/>
    <col min="771" max="1022" width="9.109375" style="150"/>
    <col min="1023" max="1023" width="14.33203125" style="150" customWidth="1"/>
    <col min="1024" max="1024" width="1.44140625" style="150" customWidth="1"/>
    <col min="1025" max="1025" width="122.33203125" style="150" customWidth="1"/>
    <col min="1026" max="1026" width="1.44140625" style="150" customWidth="1"/>
    <col min="1027" max="1278" width="9.109375" style="150"/>
    <col min="1279" max="1279" width="14.33203125" style="150" customWidth="1"/>
    <col min="1280" max="1280" width="1.44140625" style="150" customWidth="1"/>
    <col min="1281" max="1281" width="122.33203125" style="150" customWidth="1"/>
    <col min="1282" max="1282" width="1.44140625" style="150" customWidth="1"/>
    <col min="1283" max="1534" width="9.109375" style="150"/>
    <col min="1535" max="1535" width="14.33203125" style="150" customWidth="1"/>
    <col min="1536" max="1536" width="1.44140625" style="150" customWidth="1"/>
    <col min="1537" max="1537" width="122.33203125" style="150" customWidth="1"/>
    <col min="1538" max="1538" width="1.44140625" style="150" customWidth="1"/>
    <col min="1539" max="1790" width="9.109375" style="150"/>
    <col min="1791" max="1791" width="14.33203125" style="150" customWidth="1"/>
    <col min="1792" max="1792" width="1.44140625" style="150" customWidth="1"/>
    <col min="1793" max="1793" width="122.33203125" style="150" customWidth="1"/>
    <col min="1794" max="1794" width="1.44140625" style="150" customWidth="1"/>
    <col min="1795" max="2046" width="9.109375" style="150"/>
    <col min="2047" max="2047" width="14.33203125" style="150" customWidth="1"/>
    <col min="2048" max="2048" width="1.44140625" style="150" customWidth="1"/>
    <col min="2049" max="2049" width="122.33203125" style="150" customWidth="1"/>
    <col min="2050" max="2050" width="1.44140625" style="150" customWidth="1"/>
    <col min="2051" max="2302" width="9.109375" style="150"/>
    <col min="2303" max="2303" width="14.33203125" style="150" customWidth="1"/>
    <col min="2304" max="2304" width="1.44140625" style="150" customWidth="1"/>
    <col min="2305" max="2305" width="122.33203125" style="150" customWidth="1"/>
    <col min="2306" max="2306" width="1.44140625" style="150" customWidth="1"/>
    <col min="2307" max="2558" width="9.109375" style="150"/>
    <col min="2559" max="2559" width="14.33203125" style="150" customWidth="1"/>
    <col min="2560" max="2560" width="1.44140625" style="150" customWidth="1"/>
    <col min="2561" max="2561" width="122.33203125" style="150" customWidth="1"/>
    <col min="2562" max="2562" width="1.44140625" style="150" customWidth="1"/>
    <col min="2563" max="2814" width="9.109375" style="150"/>
    <col min="2815" max="2815" width="14.33203125" style="150" customWidth="1"/>
    <col min="2816" max="2816" width="1.44140625" style="150" customWidth="1"/>
    <col min="2817" max="2817" width="122.33203125" style="150" customWidth="1"/>
    <col min="2818" max="2818" width="1.44140625" style="150" customWidth="1"/>
    <col min="2819" max="3070" width="9.109375" style="150"/>
    <col min="3071" max="3071" width="14.33203125" style="150" customWidth="1"/>
    <col min="3072" max="3072" width="1.44140625" style="150" customWidth="1"/>
    <col min="3073" max="3073" width="122.33203125" style="150" customWidth="1"/>
    <col min="3074" max="3074" width="1.44140625" style="150" customWidth="1"/>
    <col min="3075" max="3326" width="9.109375" style="150"/>
    <col min="3327" max="3327" width="14.33203125" style="150" customWidth="1"/>
    <col min="3328" max="3328" width="1.44140625" style="150" customWidth="1"/>
    <col min="3329" max="3329" width="122.33203125" style="150" customWidth="1"/>
    <col min="3330" max="3330" width="1.44140625" style="150" customWidth="1"/>
    <col min="3331" max="3582" width="9.109375" style="150"/>
    <col min="3583" max="3583" width="14.33203125" style="150" customWidth="1"/>
    <col min="3584" max="3584" width="1.44140625" style="150" customWidth="1"/>
    <col min="3585" max="3585" width="122.33203125" style="150" customWidth="1"/>
    <col min="3586" max="3586" width="1.44140625" style="150" customWidth="1"/>
    <col min="3587" max="3838" width="9.109375" style="150"/>
    <col min="3839" max="3839" width="14.33203125" style="150" customWidth="1"/>
    <col min="3840" max="3840" width="1.44140625" style="150" customWidth="1"/>
    <col min="3841" max="3841" width="122.33203125" style="150" customWidth="1"/>
    <col min="3842" max="3842" width="1.44140625" style="150" customWidth="1"/>
    <col min="3843" max="4094" width="9.109375" style="150"/>
    <col min="4095" max="4095" width="14.33203125" style="150" customWidth="1"/>
    <col min="4096" max="4096" width="1.44140625" style="150" customWidth="1"/>
    <col min="4097" max="4097" width="122.33203125" style="150" customWidth="1"/>
    <col min="4098" max="4098" width="1.44140625" style="150" customWidth="1"/>
    <col min="4099" max="4350" width="9.109375" style="150"/>
    <col min="4351" max="4351" width="14.33203125" style="150" customWidth="1"/>
    <col min="4352" max="4352" width="1.44140625" style="150" customWidth="1"/>
    <col min="4353" max="4353" width="122.33203125" style="150" customWidth="1"/>
    <col min="4354" max="4354" width="1.44140625" style="150" customWidth="1"/>
    <col min="4355" max="4606" width="9.109375" style="150"/>
    <col min="4607" max="4607" width="14.33203125" style="150" customWidth="1"/>
    <col min="4608" max="4608" width="1.44140625" style="150" customWidth="1"/>
    <col min="4609" max="4609" width="122.33203125" style="150" customWidth="1"/>
    <col min="4610" max="4610" width="1.44140625" style="150" customWidth="1"/>
    <col min="4611" max="4862" width="9.109375" style="150"/>
    <col min="4863" max="4863" width="14.33203125" style="150" customWidth="1"/>
    <col min="4864" max="4864" width="1.44140625" style="150" customWidth="1"/>
    <col min="4865" max="4865" width="122.33203125" style="150" customWidth="1"/>
    <col min="4866" max="4866" width="1.44140625" style="150" customWidth="1"/>
    <col min="4867" max="5118" width="9.109375" style="150"/>
    <col min="5119" max="5119" width="14.33203125" style="150" customWidth="1"/>
    <col min="5120" max="5120" width="1.44140625" style="150" customWidth="1"/>
    <col min="5121" max="5121" width="122.33203125" style="150" customWidth="1"/>
    <col min="5122" max="5122" width="1.44140625" style="150" customWidth="1"/>
    <col min="5123" max="5374" width="9.109375" style="150"/>
    <col min="5375" max="5375" width="14.33203125" style="150" customWidth="1"/>
    <col min="5376" max="5376" width="1.44140625" style="150" customWidth="1"/>
    <col min="5377" max="5377" width="122.33203125" style="150" customWidth="1"/>
    <col min="5378" max="5378" width="1.44140625" style="150" customWidth="1"/>
    <col min="5379" max="5630" width="9.109375" style="150"/>
    <col min="5631" max="5631" width="14.33203125" style="150" customWidth="1"/>
    <col min="5632" max="5632" width="1.44140625" style="150" customWidth="1"/>
    <col min="5633" max="5633" width="122.33203125" style="150" customWidth="1"/>
    <col min="5634" max="5634" width="1.44140625" style="150" customWidth="1"/>
    <col min="5635" max="5886" width="9.109375" style="150"/>
    <col min="5887" max="5887" width="14.33203125" style="150" customWidth="1"/>
    <col min="5888" max="5888" width="1.44140625" style="150" customWidth="1"/>
    <col min="5889" max="5889" width="122.33203125" style="150" customWidth="1"/>
    <col min="5890" max="5890" width="1.44140625" style="150" customWidth="1"/>
    <col min="5891" max="6142" width="9.109375" style="150"/>
    <col min="6143" max="6143" width="14.33203125" style="150" customWidth="1"/>
    <col min="6144" max="6144" width="1.44140625" style="150" customWidth="1"/>
    <col min="6145" max="6145" width="122.33203125" style="150" customWidth="1"/>
    <col min="6146" max="6146" width="1.44140625" style="150" customWidth="1"/>
    <col min="6147" max="6398" width="9.109375" style="150"/>
    <col min="6399" max="6399" width="14.33203125" style="150" customWidth="1"/>
    <col min="6400" max="6400" width="1.44140625" style="150" customWidth="1"/>
    <col min="6401" max="6401" width="122.33203125" style="150" customWidth="1"/>
    <col min="6402" max="6402" width="1.44140625" style="150" customWidth="1"/>
    <col min="6403" max="6654" width="9.109375" style="150"/>
    <col min="6655" max="6655" width="14.33203125" style="150" customWidth="1"/>
    <col min="6656" max="6656" width="1.44140625" style="150" customWidth="1"/>
    <col min="6657" max="6657" width="122.33203125" style="150" customWidth="1"/>
    <col min="6658" max="6658" width="1.44140625" style="150" customWidth="1"/>
    <col min="6659" max="6910" width="9.109375" style="150"/>
    <col min="6911" max="6911" width="14.33203125" style="150" customWidth="1"/>
    <col min="6912" max="6912" width="1.44140625" style="150" customWidth="1"/>
    <col min="6913" max="6913" width="122.33203125" style="150" customWidth="1"/>
    <col min="6914" max="6914" width="1.44140625" style="150" customWidth="1"/>
    <col min="6915" max="7166" width="9.109375" style="150"/>
    <col min="7167" max="7167" width="14.33203125" style="150" customWidth="1"/>
    <col min="7168" max="7168" width="1.44140625" style="150" customWidth="1"/>
    <col min="7169" max="7169" width="122.33203125" style="150" customWidth="1"/>
    <col min="7170" max="7170" width="1.44140625" style="150" customWidth="1"/>
    <col min="7171" max="7422" width="9.109375" style="150"/>
    <col min="7423" max="7423" width="14.33203125" style="150" customWidth="1"/>
    <col min="7424" max="7424" width="1.44140625" style="150" customWidth="1"/>
    <col min="7425" max="7425" width="122.33203125" style="150" customWidth="1"/>
    <col min="7426" max="7426" width="1.44140625" style="150" customWidth="1"/>
    <col min="7427" max="7678" width="9.109375" style="150"/>
    <col min="7679" max="7679" width="14.33203125" style="150" customWidth="1"/>
    <col min="7680" max="7680" width="1.44140625" style="150" customWidth="1"/>
    <col min="7681" max="7681" width="122.33203125" style="150" customWidth="1"/>
    <col min="7682" max="7682" width="1.44140625" style="150" customWidth="1"/>
    <col min="7683" max="7934" width="9.109375" style="150"/>
    <col min="7935" max="7935" width="14.33203125" style="150" customWidth="1"/>
    <col min="7936" max="7936" width="1.44140625" style="150" customWidth="1"/>
    <col min="7937" max="7937" width="122.33203125" style="150" customWidth="1"/>
    <col min="7938" max="7938" width="1.44140625" style="150" customWidth="1"/>
    <col min="7939" max="8190" width="9.109375" style="150"/>
    <col min="8191" max="8191" width="14.33203125" style="150" customWidth="1"/>
    <col min="8192" max="8192" width="1.44140625" style="150" customWidth="1"/>
    <col min="8193" max="8193" width="122.33203125" style="150" customWidth="1"/>
    <col min="8194" max="8194" width="1.44140625" style="150" customWidth="1"/>
    <col min="8195" max="8446" width="9.109375" style="150"/>
    <col min="8447" max="8447" width="14.33203125" style="150" customWidth="1"/>
    <col min="8448" max="8448" width="1.44140625" style="150" customWidth="1"/>
    <col min="8449" max="8449" width="122.33203125" style="150" customWidth="1"/>
    <col min="8450" max="8450" width="1.44140625" style="150" customWidth="1"/>
    <col min="8451" max="8702" width="9.109375" style="150"/>
    <col min="8703" max="8703" width="14.33203125" style="150" customWidth="1"/>
    <col min="8704" max="8704" width="1.44140625" style="150" customWidth="1"/>
    <col min="8705" max="8705" width="122.33203125" style="150" customWidth="1"/>
    <col min="8706" max="8706" width="1.44140625" style="150" customWidth="1"/>
    <col min="8707" max="8958" width="9.109375" style="150"/>
    <col min="8959" max="8959" width="14.33203125" style="150" customWidth="1"/>
    <col min="8960" max="8960" width="1.44140625" style="150" customWidth="1"/>
    <col min="8961" max="8961" width="122.33203125" style="150" customWidth="1"/>
    <col min="8962" max="8962" width="1.44140625" style="150" customWidth="1"/>
    <col min="8963" max="9214" width="9.109375" style="150"/>
    <col min="9215" max="9215" width="14.33203125" style="150" customWidth="1"/>
    <col min="9216" max="9216" width="1.44140625" style="150" customWidth="1"/>
    <col min="9217" max="9217" width="122.33203125" style="150" customWidth="1"/>
    <col min="9218" max="9218" width="1.44140625" style="150" customWidth="1"/>
    <col min="9219" max="9470" width="9.109375" style="150"/>
    <col min="9471" max="9471" width="14.33203125" style="150" customWidth="1"/>
    <col min="9472" max="9472" width="1.44140625" style="150" customWidth="1"/>
    <col min="9473" max="9473" width="122.33203125" style="150" customWidth="1"/>
    <col min="9474" max="9474" width="1.44140625" style="150" customWidth="1"/>
    <col min="9475" max="9726" width="9.109375" style="150"/>
    <col min="9727" max="9727" width="14.33203125" style="150" customWidth="1"/>
    <col min="9728" max="9728" width="1.44140625" style="150" customWidth="1"/>
    <col min="9729" max="9729" width="122.33203125" style="150" customWidth="1"/>
    <col min="9730" max="9730" width="1.44140625" style="150" customWidth="1"/>
    <col min="9731" max="9982" width="9.109375" style="150"/>
    <col min="9983" max="9983" width="14.33203125" style="150" customWidth="1"/>
    <col min="9984" max="9984" width="1.44140625" style="150" customWidth="1"/>
    <col min="9985" max="9985" width="122.33203125" style="150" customWidth="1"/>
    <col min="9986" max="9986" width="1.44140625" style="150" customWidth="1"/>
    <col min="9987" max="10238" width="9.109375" style="150"/>
    <col min="10239" max="10239" width="14.33203125" style="150" customWidth="1"/>
    <col min="10240" max="10240" width="1.44140625" style="150" customWidth="1"/>
    <col min="10241" max="10241" width="122.33203125" style="150" customWidth="1"/>
    <col min="10242" max="10242" width="1.44140625" style="150" customWidth="1"/>
    <col min="10243" max="10494" width="9.109375" style="150"/>
    <col min="10495" max="10495" width="14.33203125" style="150" customWidth="1"/>
    <col min="10496" max="10496" width="1.44140625" style="150" customWidth="1"/>
    <col min="10497" max="10497" width="122.33203125" style="150" customWidth="1"/>
    <col min="10498" max="10498" width="1.44140625" style="150" customWidth="1"/>
    <col min="10499" max="10750" width="9.109375" style="150"/>
    <col min="10751" max="10751" width="14.33203125" style="150" customWidth="1"/>
    <col min="10752" max="10752" width="1.44140625" style="150" customWidth="1"/>
    <col min="10753" max="10753" width="122.33203125" style="150" customWidth="1"/>
    <col min="10754" max="10754" width="1.44140625" style="150" customWidth="1"/>
    <col min="10755" max="11006" width="9.109375" style="150"/>
    <col min="11007" max="11007" width="14.33203125" style="150" customWidth="1"/>
    <col min="11008" max="11008" width="1.44140625" style="150" customWidth="1"/>
    <col min="11009" max="11009" width="122.33203125" style="150" customWidth="1"/>
    <col min="11010" max="11010" width="1.44140625" style="150" customWidth="1"/>
    <col min="11011" max="11262" width="9.109375" style="150"/>
    <col min="11263" max="11263" width="14.33203125" style="150" customWidth="1"/>
    <col min="11264" max="11264" width="1.44140625" style="150" customWidth="1"/>
    <col min="11265" max="11265" width="122.33203125" style="150" customWidth="1"/>
    <col min="11266" max="11266" width="1.44140625" style="150" customWidth="1"/>
    <col min="11267" max="11518" width="9.109375" style="150"/>
    <col min="11519" max="11519" width="14.33203125" style="150" customWidth="1"/>
    <col min="11520" max="11520" width="1.44140625" style="150" customWidth="1"/>
    <col min="11521" max="11521" width="122.33203125" style="150" customWidth="1"/>
    <col min="11522" max="11522" width="1.44140625" style="150" customWidth="1"/>
    <col min="11523" max="11774" width="9.109375" style="150"/>
    <col min="11775" max="11775" width="14.33203125" style="150" customWidth="1"/>
    <col min="11776" max="11776" width="1.44140625" style="150" customWidth="1"/>
    <col min="11777" max="11777" width="122.33203125" style="150" customWidth="1"/>
    <col min="11778" max="11778" width="1.44140625" style="150" customWidth="1"/>
    <col min="11779" max="12030" width="9.109375" style="150"/>
    <col min="12031" max="12031" width="14.33203125" style="150" customWidth="1"/>
    <col min="12032" max="12032" width="1.44140625" style="150" customWidth="1"/>
    <col min="12033" max="12033" width="122.33203125" style="150" customWidth="1"/>
    <col min="12034" max="12034" width="1.44140625" style="150" customWidth="1"/>
    <col min="12035" max="12286" width="9.109375" style="150"/>
    <col min="12287" max="12287" width="14.33203125" style="150" customWidth="1"/>
    <col min="12288" max="12288" width="1.44140625" style="150" customWidth="1"/>
    <col min="12289" max="12289" width="122.33203125" style="150" customWidth="1"/>
    <col min="12290" max="12290" width="1.44140625" style="150" customWidth="1"/>
    <col min="12291" max="12542" width="9.109375" style="150"/>
    <col min="12543" max="12543" width="14.33203125" style="150" customWidth="1"/>
    <col min="12544" max="12544" width="1.44140625" style="150" customWidth="1"/>
    <col min="12545" max="12545" width="122.33203125" style="150" customWidth="1"/>
    <col min="12546" max="12546" width="1.44140625" style="150" customWidth="1"/>
    <col min="12547" max="12798" width="9.109375" style="150"/>
    <col min="12799" max="12799" width="14.33203125" style="150" customWidth="1"/>
    <col min="12800" max="12800" width="1.44140625" style="150" customWidth="1"/>
    <col min="12801" max="12801" width="122.33203125" style="150" customWidth="1"/>
    <col min="12802" max="12802" width="1.44140625" style="150" customWidth="1"/>
    <col min="12803" max="13054" width="9.109375" style="150"/>
    <col min="13055" max="13055" width="14.33203125" style="150" customWidth="1"/>
    <col min="13056" max="13056" width="1.44140625" style="150" customWidth="1"/>
    <col min="13057" max="13057" width="122.33203125" style="150" customWidth="1"/>
    <col min="13058" max="13058" width="1.44140625" style="150" customWidth="1"/>
    <col min="13059" max="13310" width="9.109375" style="150"/>
    <col min="13311" max="13311" width="14.33203125" style="150" customWidth="1"/>
    <col min="13312" max="13312" width="1.44140625" style="150" customWidth="1"/>
    <col min="13313" max="13313" width="122.33203125" style="150" customWidth="1"/>
    <col min="13314" max="13314" width="1.44140625" style="150" customWidth="1"/>
    <col min="13315" max="13566" width="9.109375" style="150"/>
    <col min="13567" max="13567" width="14.33203125" style="150" customWidth="1"/>
    <col min="13568" max="13568" width="1.44140625" style="150" customWidth="1"/>
    <col min="13569" max="13569" width="122.33203125" style="150" customWidth="1"/>
    <col min="13570" max="13570" width="1.44140625" style="150" customWidth="1"/>
    <col min="13571" max="13822" width="9.109375" style="150"/>
    <col min="13823" max="13823" width="14.33203125" style="150" customWidth="1"/>
    <col min="13824" max="13824" width="1.44140625" style="150" customWidth="1"/>
    <col min="13825" max="13825" width="122.33203125" style="150" customWidth="1"/>
    <col min="13826" max="13826" width="1.44140625" style="150" customWidth="1"/>
    <col min="13827" max="14078" width="9.109375" style="150"/>
    <col min="14079" max="14079" width="14.33203125" style="150" customWidth="1"/>
    <col min="14080" max="14080" width="1.44140625" style="150" customWidth="1"/>
    <col min="14081" max="14081" width="122.33203125" style="150" customWidth="1"/>
    <col min="14082" max="14082" width="1.44140625" style="150" customWidth="1"/>
    <col min="14083" max="14334" width="9.109375" style="150"/>
    <col min="14335" max="14335" width="14.33203125" style="150" customWidth="1"/>
    <col min="14336" max="14336" width="1.44140625" style="150" customWidth="1"/>
    <col min="14337" max="14337" width="122.33203125" style="150" customWidth="1"/>
    <col min="14338" max="14338" width="1.44140625" style="150" customWidth="1"/>
    <col min="14339" max="14590" width="9.109375" style="150"/>
    <col min="14591" max="14591" width="14.33203125" style="150" customWidth="1"/>
    <col min="14592" max="14592" width="1.44140625" style="150" customWidth="1"/>
    <col min="14593" max="14593" width="122.33203125" style="150" customWidth="1"/>
    <col min="14594" max="14594" width="1.44140625" style="150" customWidth="1"/>
    <col min="14595" max="14846" width="9.109375" style="150"/>
    <col min="14847" max="14847" width="14.33203125" style="150" customWidth="1"/>
    <col min="14848" max="14848" width="1.44140625" style="150" customWidth="1"/>
    <col min="14849" max="14849" width="122.33203125" style="150" customWidth="1"/>
    <col min="14850" max="14850" width="1.44140625" style="150" customWidth="1"/>
    <col min="14851" max="15102" width="9.109375" style="150"/>
    <col min="15103" max="15103" width="14.33203125" style="150" customWidth="1"/>
    <col min="15104" max="15104" width="1.44140625" style="150" customWidth="1"/>
    <col min="15105" max="15105" width="122.33203125" style="150" customWidth="1"/>
    <col min="15106" max="15106" width="1.44140625" style="150" customWidth="1"/>
    <col min="15107" max="15358" width="9.109375" style="150"/>
    <col min="15359" max="15359" width="14.33203125" style="150" customWidth="1"/>
    <col min="15360" max="15360" width="1.44140625" style="150" customWidth="1"/>
    <col min="15361" max="15361" width="122.33203125" style="150" customWidth="1"/>
    <col min="15362" max="15362" width="1.44140625" style="150" customWidth="1"/>
    <col min="15363" max="15614" width="9.109375" style="150"/>
    <col min="15615" max="15615" width="14.33203125" style="150" customWidth="1"/>
    <col min="15616" max="15616" width="1.44140625" style="150" customWidth="1"/>
    <col min="15617" max="15617" width="122.33203125" style="150" customWidth="1"/>
    <col min="15618" max="15618" width="1.44140625" style="150" customWidth="1"/>
    <col min="15619" max="15870" width="9.109375" style="150"/>
    <col min="15871" max="15871" width="14.33203125" style="150" customWidth="1"/>
    <col min="15872" max="15872" width="1.44140625" style="150" customWidth="1"/>
    <col min="15873" max="15873" width="122.33203125" style="150" customWidth="1"/>
    <col min="15874" max="15874" width="1.44140625" style="150" customWidth="1"/>
    <col min="15875" max="16126" width="9.109375" style="150"/>
    <col min="16127" max="16127" width="14.33203125" style="150" customWidth="1"/>
    <col min="16128" max="16128" width="1.44140625" style="150" customWidth="1"/>
    <col min="16129" max="16129" width="122.33203125" style="150" customWidth="1"/>
    <col min="16130" max="16130" width="1.44140625" style="150" customWidth="1"/>
    <col min="16131" max="16384" width="9.109375" style="150"/>
  </cols>
  <sheetData>
    <row r="1" spans="1:2" ht="16.2" x14ac:dyDescent="0.25">
      <c r="A1" s="406" t="s">
        <v>0</v>
      </c>
      <c r="B1" s="406"/>
    </row>
    <row r="2" spans="1:2" s="74" customFormat="1" ht="16.2" x14ac:dyDescent="0.25">
      <c r="A2" s="407" t="s">
        <v>278</v>
      </c>
      <c r="B2" s="407"/>
    </row>
    <row r="3" spans="1:2" x14ac:dyDescent="0.25">
      <c r="A3" s="275"/>
    </row>
    <row r="4" spans="1:2" x14ac:dyDescent="0.25">
      <c r="A4" s="392" t="s">
        <v>1</v>
      </c>
      <c r="B4" s="392" t="s">
        <v>2</v>
      </c>
    </row>
    <row r="5" spans="1:2" x14ac:dyDescent="0.25">
      <c r="A5" s="168">
        <v>1</v>
      </c>
      <c r="B5" s="170" t="s">
        <v>3</v>
      </c>
    </row>
    <row r="6" spans="1:2" x14ac:dyDescent="0.25">
      <c r="A6" s="168">
        <v>2</v>
      </c>
      <c r="B6" s="170" t="s">
        <v>4</v>
      </c>
    </row>
    <row r="7" spans="1:2" x14ac:dyDescent="0.25">
      <c r="A7" s="168">
        <v>3</v>
      </c>
      <c r="B7" s="170" t="s">
        <v>5</v>
      </c>
    </row>
    <row r="8" spans="1:2" x14ac:dyDescent="0.25">
      <c r="A8" s="168">
        <v>4</v>
      </c>
      <c r="B8" s="170" t="s">
        <v>6</v>
      </c>
    </row>
    <row r="9" spans="1:2" x14ac:dyDescent="0.25">
      <c r="A9" s="168">
        <v>5</v>
      </c>
      <c r="B9" s="170" t="s">
        <v>7</v>
      </c>
    </row>
    <row r="10" spans="1:2" x14ac:dyDescent="0.25">
      <c r="A10" s="168">
        <v>6</v>
      </c>
      <c r="B10" s="170" t="s">
        <v>8</v>
      </c>
    </row>
    <row r="11" spans="1:2" x14ac:dyDescent="0.25">
      <c r="A11" s="168">
        <v>7</v>
      </c>
      <c r="B11" s="170" t="s">
        <v>10</v>
      </c>
    </row>
    <row r="12" spans="1:2" x14ac:dyDescent="0.25">
      <c r="A12" s="168">
        <v>8</v>
      </c>
      <c r="B12" s="170" t="s">
        <v>9</v>
      </c>
    </row>
    <row r="13" spans="1:2" x14ac:dyDescent="0.25">
      <c r="A13" s="169">
        <v>9</v>
      </c>
      <c r="B13" s="171" t="s">
        <v>11</v>
      </c>
    </row>
    <row r="15" spans="1:2" x14ac:dyDescent="0.25">
      <c r="A15" s="104" t="s">
        <v>279</v>
      </c>
    </row>
  </sheetData>
  <mergeCells count="2">
    <mergeCell ref="A1:B1"/>
    <mergeCell ref="A2:B2"/>
  </mergeCells>
  <printOptions horizontalCentered="1"/>
  <pageMargins left="0" right="0" top="0.39370078740157483" bottom="0.39370078740157483" header="0" footer="0"/>
  <pageSetup orientation="landscape" r:id="rId1"/>
  <headerFooter>
    <oddHeader>&amp;R&amp;"Calibri"&amp;10&amp;K000000 Unclassified | Sans classification&amp;1#_x000D_</oddHeader>
    <oddFooter>&amp;L_x000D_&amp;1#&amp;"Calibri"&amp;10&amp;K000000 Unclassified | Sans classification&amp;R&amp;P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P39"/>
  <sheetViews>
    <sheetView zoomScaleNormal="100" workbookViewId="0"/>
  </sheetViews>
  <sheetFormatPr defaultColWidth="9.109375" defaultRowHeight="14.4" x14ac:dyDescent="0.25"/>
  <cols>
    <col min="1" max="1" width="54" style="193" customWidth="1"/>
    <col min="2" max="9" width="15.6640625" style="193" customWidth="1"/>
    <col min="10" max="239" width="9.109375" style="193"/>
    <col min="240" max="240" width="53.33203125" style="193" customWidth="1"/>
    <col min="241" max="254" width="13.88671875" style="193" bestFit="1" customWidth="1"/>
    <col min="255" max="495" width="9.109375" style="193"/>
    <col min="496" max="496" width="53.33203125" style="193" customWidth="1"/>
    <col min="497" max="510" width="13.88671875" style="193" bestFit="1" customWidth="1"/>
    <col min="511" max="751" width="9.109375" style="193"/>
    <col min="752" max="752" width="53.33203125" style="193" customWidth="1"/>
    <col min="753" max="766" width="13.88671875" style="193" bestFit="1" customWidth="1"/>
    <col min="767" max="1007" width="9.109375" style="193"/>
    <col min="1008" max="1008" width="53.33203125" style="193" customWidth="1"/>
    <col min="1009" max="1022" width="13.88671875" style="193" bestFit="1" customWidth="1"/>
    <col min="1023" max="1263" width="9.109375" style="193"/>
    <col min="1264" max="1264" width="53.33203125" style="193" customWidth="1"/>
    <col min="1265" max="1278" width="13.88671875" style="193" bestFit="1" customWidth="1"/>
    <col min="1279" max="1519" width="9.109375" style="193"/>
    <col min="1520" max="1520" width="53.33203125" style="193" customWidth="1"/>
    <col min="1521" max="1534" width="13.88671875" style="193" bestFit="1" customWidth="1"/>
    <col min="1535" max="1775" width="9.109375" style="193"/>
    <col min="1776" max="1776" width="53.33203125" style="193" customWidth="1"/>
    <col min="1777" max="1790" width="13.88671875" style="193" bestFit="1" customWidth="1"/>
    <col min="1791" max="2031" width="9.109375" style="193"/>
    <col min="2032" max="2032" width="53.33203125" style="193" customWidth="1"/>
    <col min="2033" max="2046" width="13.88671875" style="193" bestFit="1" customWidth="1"/>
    <col min="2047" max="2287" width="9.109375" style="193"/>
    <col min="2288" max="2288" width="53.33203125" style="193" customWidth="1"/>
    <col min="2289" max="2302" width="13.88671875" style="193" bestFit="1" customWidth="1"/>
    <col min="2303" max="2543" width="9.109375" style="193"/>
    <col min="2544" max="2544" width="53.33203125" style="193" customWidth="1"/>
    <col min="2545" max="2558" width="13.88671875" style="193" bestFit="1" customWidth="1"/>
    <col min="2559" max="2799" width="9.109375" style="193"/>
    <col min="2800" max="2800" width="53.33203125" style="193" customWidth="1"/>
    <col min="2801" max="2814" width="13.88671875" style="193" bestFit="1" customWidth="1"/>
    <col min="2815" max="3055" width="9.109375" style="193"/>
    <col min="3056" max="3056" width="53.33203125" style="193" customWidth="1"/>
    <col min="3057" max="3070" width="13.88671875" style="193" bestFit="1" customWidth="1"/>
    <col min="3071" max="3311" width="9.109375" style="193"/>
    <col min="3312" max="3312" width="53.33203125" style="193" customWidth="1"/>
    <col min="3313" max="3326" width="13.88671875" style="193" bestFit="1" customWidth="1"/>
    <col min="3327" max="3567" width="9.109375" style="193"/>
    <col min="3568" max="3568" width="53.33203125" style="193" customWidth="1"/>
    <col min="3569" max="3582" width="13.88671875" style="193" bestFit="1" customWidth="1"/>
    <col min="3583" max="3823" width="9.109375" style="193"/>
    <col min="3824" max="3824" width="53.33203125" style="193" customWidth="1"/>
    <col min="3825" max="3838" width="13.88671875" style="193" bestFit="1" customWidth="1"/>
    <col min="3839" max="4079" width="9.109375" style="193"/>
    <col min="4080" max="4080" width="53.33203125" style="193" customWidth="1"/>
    <col min="4081" max="4094" width="13.88671875" style="193" bestFit="1" customWidth="1"/>
    <col min="4095" max="4335" width="9.109375" style="193"/>
    <col min="4336" max="4336" width="53.33203125" style="193" customWidth="1"/>
    <col min="4337" max="4350" width="13.88671875" style="193" bestFit="1" customWidth="1"/>
    <col min="4351" max="4591" width="9.109375" style="193"/>
    <col min="4592" max="4592" width="53.33203125" style="193" customWidth="1"/>
    <col min="4593" max="4606" width="13.88671875" style="193" bestFit="1" customWidth="1"/>
    <col min="4607" max="4847" width="9.109375" style="193"/>
    <col min="4848" max="4848" width="53.33203125" style="193" customWidth="1"/>
    <col min="4849" max="4862" width="13.88671875" style="193" bestFit="1" customWidth="1"/>
    <col min="4863" max="5103" width="9.109375" style="193"/>
    <col min="5104" max="5104" width="53.33203125" style="193" customWidth="1"/>
    <col min="5105" max="5118" width="13.88671875" style="193" bestFit="1" customWidth="1"/>
    <col min="5119" max="5359" width="9.109375" style="193"/>
    <col min="5360" max="5360" width="53.33203125" style="193" customWidth="1"/>
    <col min="5361" max="5374" width="13.88671875" style="193" bestFit="1" customWidth="1"/>
    <col min="5375" max="5615" width="9.109375" style="193"/>
    <col min="5616" max="5616" width="53.33203125" style="193" customWidth="1"/>
    <col min="5617" max="5630" width="13.88671875" style="193" bestFit="1" customWidth="1"/>
    <col min="5631" max="5871" width="9.109375" style="193"/>
    <col min="5872" max="5872" width="53.33203125" style="193" customWidth="1"/>
    <col min="5873" max="5886" width="13.88671875" style="193" bestFit="1" customWidth="1"/>
    <col min="5887" max="6127" width="9.109375" style="193"/>
    <col min="6128" max="6128" width="53.33203125" style="193" customWidth="1"/>
    <col min="6129" max="6142" width="13.88671875" style="193" bestFit="1" customWidth="1"/>
    <col min="6143" max="6383" width="9.109375" style="193"/>
    <col min="6384" max="6384" width="53.33203125" style="193" customWidth="1"/>
    <col min="6385" max="6398" width="13.88671875" style="193" bestFit="1" customWidth="1"/>
    <col min="6399" max="6639" width="9.109375" style="193"/>
    <col min="6640" max="6640" width="53.33203125" style="193" customWidth="1"/>
    <col min="6641" max="6654" width="13.88671875" style="193" bestFit="1" customWidth="1"/>
    <col min="6655" max="6895" width="9.109375" style="193"/>
    <col min="6896" max="6896" width="53.33203125" style="193" customWidth="1"/>
    <col min="6897" max="6910" width="13.88671875" style="193" bestFit="1" customWidth="1"/>
    <col min="6911" max="7151" width="9.109375" style="193"/>
    <col min="7152" max="7152" width="53.33203125" style="193" customWidth="1"/>
    <col min="7153" max="7166" width="13.88671875" style="193" bestFit="1" customWidth="1"/>
    <col min="7167" max="7407" width="9.109375" style="193"/>
    <col min="7408" max="7408" width="53.33203125" style="193" customWidth="1"/>
    <col min="7409" max="7422" width="13.88671875" style="193" bestFit="1" customWidth="1"/>
    <col min="7423" max="7663" width="9.109375" style="193"/>
    <col min="7664" max="7664" width="53.33203125" style="193" customWidth="1"/>
    <col min="7665" max="7678" width="13.88671875" style="193" bestFit="1" customWidth="1"/>
    <col min="7679" max="7919" width="9.109375" style="193"/>
    <col min="7920" max="7920" width="53.33203125" style="193" customWidth="1"/>
    <col min="7921" max="7934" width="13.88671875" style="193" bestFit="1" customWidth="1"/>
    <col min="7935" max="8175" width="9.109375" style="193"/>
    <col min="8176" max="8176" width="53.33203125" style="193" customWidth="1"/>
    <col min="8177" max="8190" width="13.88671875" style="193" bestFit="1" customWidth="1"/>
    <col min="8191" max="8431" width="9.109375" style="193"/>
    <col min="8432" max="8432" width="53.33203125" style="193" customWidth="1"/>
    <col min="8433" max="8446" width="13.88671875" style="193" bestFit="1" customWidth="1"/>
    <col min="8447" max="8687" width="9.109375" style="193"/>
    <col min="8688" max="8688" width="53.33203125" style="193" customWidth="1"/>
    <col min="8689" max="8702" width="13.88671875" style="193" bestFit="1" customWidth="1"/>
    <col min="8703" max="8943" width="9.109375" style="193"/>
    <col min="8944" max="8944" width="53.33203125" style="193" customWidth="1"/>
    <col min="8945" max="8958" width="13.88671875" style="193" bestFit="1" customWidth="1"/>
    <col min="8959" max="9199" width="9.109375" style="193"/>
    <col min="9200" max="9200" width="53.33203125" style="193" customWidth="1"/>
    <col min="9201" max="9214" width="13.88671875" style="193" bestFit="1" customWidth="1"/>
    <col min="9215" max="9455" width="9.109375" style="193"/>
    <col min="9456" max="9456" width="53.33203125" style="193" customWidth="1"/>
    <col min="9457" max="9470" width="13.88671875" style="193" bestFit="1" customWidth="1"/>
    <col min="9471" max="9711" width="9.109375" style="193"/>
    <col min="9712" max="9712" width="53.33203125" style="193" customWidth="1"/>
    <col min="9713" max="9726" width="13.88671875" style="193" bestFit="1" customWidth="1"/>
    <col min="9727" max="9967" width="9.109375" style="193"/>
    <col min="9968" max="9968" width="53.33203125" style="193" customWidth="1"/>
    <col min="9969" max="9982" width="13.88671875" style="193" bestFit="1" customWidth="1"/>
    <col min="9983" max="10223" width="9.109375" style="193"/>
    <col min="10224" max="10224" width="53.33203125" style="193" customWidth="1"/>
    <col min="10225" max="10238" width="13.88671875" style="193" bestFit="1" customWidth="1"/>
    <col min="10239" max="10479" width="9.109375" style="193"/>
    <col min="10480" max="10480" width="53.33203125" style="193" customWidth="1"/>
    <col min="10481" max="10494" width="13.88671875" style="193" bestFit="1" customWidth="1"/>
    <col min="10495" max="10735" width="9.109375" style="193"/>
    <col min="10736" max="10736" width="53.33203125" style="193" customWidth="1"/>
    <col min="10737" max="10750" width="13.88671875" style="193" bestFit="1" customWidth="1"/>
    <col min="10751" max="10991" width="9.109375" style="193"/>
    <col min="10992" max="10992" width="53.33203125" style="193" customWidth="1"/>
    <col min="10993" max="11006" width="13.88671875" style="193" bestFit="1" customWidth="1"/>
    <col min="11007" max="11247" width="9.109375" style="193"/>
    <col min="11248" max="11248" width="53.33203125" style="193" customWidth="1"/>
    <col min="11249" max="11262" width="13.88671875" style="193" bestFit="1" customWidth="1"/>
    <col min="11263" max="11503" width="9.109375" style="193"/>
    <col min="11504" max="11504" width="53.33203125" style="193" customWidth="1"/>
    <col min="11505" max="11518" width="13.88671875" style="193" bestFit="1" customWidth="1"/>
    <col min="11519" max="11759" width="9.109375" style="193"/>
    <col min="11760" max="11760" width="53.33203125" style="193" customWidth="1"/>
    <col min="11761" max="11774" width="13.88671875" style="193" bestFit="1" customWidth="1"/>
    <col min="11775" max="12015" width="9.109375" style="193"/>
    <col min="12016" max="12016" width="53.33203125" style="193" customWidth="1"/>
    <col min="12017" max="12030" width="13.88671875" style="193" bestFit="1" customWidth="1"/>
    <col min="12031" max="12271" width="9.109375" style="193"/>
    <col min="12272" max="12272" width="53.33203125" style="193" customWidth="1"/>
    <col min="12273" max="12286" width="13.88671875" style="193" bestFit="1" customWidth="1"/>
    <col min="12287" max="12527" width="9.109375" style="193"/>
    <col min="12528" max="12528" width="53.33203125" style="193" customWidth="1"/>
    <col min="12529" max="12542" width="13.88671875" style="193" bestFit="1" customWidth="1"/>
    <col min="12543" max="12783" width="9.109375" style="193"/>
    <col min="12784" max="12784" width="53.33203125" style="193" customWidth="1"/>
    <col min="12785" max="12798" width="13.88671875" style="193" bestFit="1" customWidth="1"/>
    <col min="12799" max="13039" width="9.109375" style="193"/>
    <col min="13040" max="13040" width="53.33203125" style="193" customWidth="1"/>
    <col min="13041" max="13054" width="13.88671875" style="193" bestFit="1" customWidth="1"/>
    <col min="13055" max="13295" width="9.109375" style="193"/>
    <col min="13296" max="13296" width="53.33203125" style="193" customWidth="1"/>
    <col min="13297" max="13310" width="13.88671875" style="193" bestFit="1" customWidth="1"/>
    <col min="13311" max="13551" width="9.109375" style="193"/>
    <col min="13552" max="13552" width="53.33203125" style="193" customWidth="1"/>
    <col min="13553" max="13566" width="13.88671875" style="193" bestFit="1" customWidth="1"/>
    <col min="13567" max="13807" width="9.109375" style="193"/>
    <col min="13808" max="13808" width="53.33203125" style="193" customWidth="1"/>
    <col min="13809" max="13822" width="13.88671875" style="193" bestFit="1" customWidth="1"/>
    <col min="13823" max="14063" width="9.109375" style="193"/>
    <col min="14064" max="14064" width="53.33203125" style="193" customWidth="1"/>
    <col min="14065" max="14078" width="13.88671875" style="193" bestFit="1" customWidth="1"/>
    <col min="14079" max="14319" width="9.109375" style="193"/>
    <col min="14320" max="14320" width="53.33203125" style="193" customWidth="1"/>
    <col min="14321" max="14334" width="13.88671875" style="193" bestFit="1" customWidth="1"/>
    <col min="14335" max="14575" width="9.109375" style="193"/>
    <col min="14576" max="14576" width="53.33203125" style="193" customWidth="1"/>
    <col min="14577" max="14590" width="13.88671875" style="193" bestFit="1" customWidth="1"/>
    <col min="14591" max="14831" width="9.109375" style="193"/>
    <col min="14832" max="14832" width="53.33203125" style="193" customWidth="1"/>
    <col min="14833" max="14846" width="13.88671875" style="193" bestFit="1" customWidth="1"/>
    <col min="14847" max="15087" width="9.109375" style="193"/>
    <col min="15088" max="15088" width="53.33203125" style="193" customWidth="1"/>
    <col min="15089" max="15102" width="13.88671875" style="193" bestFit="1" customWidth="1"/>
    <col min="15103" max="15343" width="9.109375" style="193"/>
    <col min="15344" max="15344" width="53.33203125" style="193" customWidth="1"/>
    <col min="15345" max="15358" width="13.88671875" style="193" bestFit="1" customWidth="1"/>
    <col min="15359" max="15599" width="9.109375" style="193"/>
    <col min="15600" max="15600" width="53.33203125" style="193" customWidth="1"/>
    <col min="15601" max="15614" width="13.88671875" style="193" bestFit="1" customWidth="1"/>
    <col min="15615" max="15855" width="9.109375" style="193"/>
    <col min="15856" max="15856" width="53.33203125" style="193" customWidth="1"/>
    <col min="15857" max="15870" width="13.88671875" style="193" bestFit="1" customWidth="1"/>
    <col min="15871" max="16111" width="9.109375" style="193"/>
    <col min="16112" max="16112" width="53.33203125" style="193" customWidth="1"/>
    <col min="16113" max="16126" width="13.88671875" style="193" bestFit="1" customWidth="1"/>
    <col min="16127" max="16384" width="9.109375" style="193"/>
  </cols>
  <sheetData>
    <row r="3" spans="1:16" s="201" customFormat="1" ht="16.2" x14ac:dyDescent="0.25">
      <c r="A3" s="447" t="s">
        <v>245</v>
      </c>
      <c r="B3" s="447"/>
      <c r="C3" s="447"/>
      <c r="D3" s="447"/>
      <c r="E3" s="447"/>
      <c r="F3" s="447"/>
      <c r="G3" s="447"/>
      <c r="H3" s="447"/>
      <c r="I3" s="447"/>
    </row>
    <row r="4" spans="1:16" s="202" customFormat="1" ht="16.2" x14ac:dyDescent="0.25">
      <c r="A4" s="407" t="s">
        <v>278</v>
      </c>
      <c r="B4" s="407"/>
      <c r="C4" s="407"/>
      <c r="D4" s="407"/>
      <c r="E4" s="407"/>
      <c r="F4" s="407"/>
      <c r="G4" s="407"/>
      <c r="H4" s="407"/>
      <c r="I4" s="407"/>
    </row>
    <row r="5" spans="1:16" s="203" customFormat="1" ht="16.2" x14ac:dyDescent="0.25">
      <c r="A5" s="447" t="s">
        <v>11</v>
      </c>
      <c r="B5" s="447"/>
      <c r="C5" s="447"/>
      <c r="D5" s="447"/>
      <c r="E5" s="447"/>
      <c r="F5" s="447"/>
      <c r="G5" s="447"/>
      <c r="H5" s="447"/>
      <c r="I5" s="447"/>
    </row>
    <row r="6" spans="1:16" x14ac:dyDescent="0.25">
      <c r="A6" s="194"/>
      <c r="B6" s="195"/>
    </row>
    <row r="7" spans="1:16" x14ac:dyDescent="0.25">
      <c r="A7" s="385" t="s">
        <v>246</v>
      </c>
      <c r="B7" s="386" t="s">
        <v>247</v>
      </c>
      <c r="C7" s="386" t="s">
        <v>248</v>
      </c>
      <c r="D7" s="386" t="s">
        <v>249</v>
      </c>
      <c r="E7" s="386" t="s">
        <v>250</v>
      </c>
      <c r="F7" s="386" t="s">
        <v>251</v>
      </c>
      <c r="G7" s="386" t="s">
        <v>252</v>
      </c>
      <c r="H7" s="386" t="s">
        <v>277</v>
      </c>
      <c r="I7" s="386" t="s">
        <v>306</v>
      </c>
    </row>
    <row r="8" spans="1:16" x14ac:dyDescent="0.25">
      <c r="A8" s="121" t="s">
        <v>253</v>
      </c>
      <c r="B8" s="355">
        <v>1514</v>
      </c>
      <c r="C8" s="31">
        <v>1536</v>
      </c>
      <c r="D8" s="355">
        <v>1365</v>
      </c>
      <c r="E8" s="32">
        <v>1425</v>
      </c>
      <c r="F8" s="355">
        <v>1213</v>
      </c>
      <c r="G8" s="32">
        <v>1084</v>
      </c>
      <c r="H8" s="31">
        <v>1145</v>
      </c>
      <c r="I8" s="389">
        <v>1477</v>
      </c>
    </row>
    <row r="9" spans="1:16" s="196" customFormat="1" x14ac:dyDescent="0.25">
      <c r="A9" s="121" t="s">
        <v>254</v>
      </c>
      <c r="B9" s="355">
        <v>605</v>
      </c>
      <c r="C9" s="31">
        <v>727</v>
      </c>
      <c r="D9" s="355">
        <v>619</v>
      </c>
      <c r="E9" s="32">
        <v>580</v>
      </c>
      <c r="F9" s="355">
        <v>637</v>
      </c>
      <c r="G9" s="32">
        <v>560</v>
      </c>
      <c r="H9" s="31">
        <v>510</v>
      </c>
      <c r="I9" s="355">
        <v>503</v>
      </c>
    </row>
    <row r="10" spans="1:16" ht="28.8" x14ac:dyDescent="0.25">
      <c r="A10" s="121" t="s">
        <v>255</v>
      </c>
      <c r="B10" s="355">
        <v>157</v>
      </c>
      <c r="C10" s="31">
        <v>266</v>
      </c>
      <c r="D10" s="355">
        <v>268</v>
      </c>
      <c r="E10" s="32">
        <v>351</v>
      </c>
      <c r="F10" s="355">
        <v>170</v>
      </c>
      <c r="G10" s="340">
        <v>264</v>
      </c>
      <c r="H10" s="31">
        <v>347</v>
      </c>
      <c r="I10" s="355">
        <v>610</v>
      </c>
    </row>
    <row r="11" spans="1:16" x14ac:dyDescent="0.25">
      <c r="A11" s="199" t="s">
        <v>256</v>
      </c>
      <c r="B11" s="197">
        <v>0.39960369881109642</v>
      </c>
      <c r="C11" s="349">
        <v>0.47330729166666674</v>
      </c>
      <c r="D11" s="197">
        <v>0.45347985347985348</v>
      </c>
      <c r="E11" s="341">
        <v>0.40701754385964911</v>
      </c>
      <c r="F11" s="197">
        <v>0.52514427040395717</v>
      </c>
      <c r="G11" s="341">
        <v>0.51660516605166096</v>
      </c>
      <c r="H11" s="349">
        <v>0.44541484716157204</v>
      </c>
      <c r="I11" s="197">
        <v>0.34055517941773866</v>
      </c>
      <c r="N11" s="196"/>
      <c r="O11" s="196"/>
      <c r="P11" s="196"/>
    </row>
    <row r="12" spans="1:16" x14ac:dyDescent="0.25">
      <c r="A12" s="121" t="s">
        <v>257</v>
      </c>
      <c r="B12" s="355">
        <f>B10+B9</f>
        <v>762</v>
      </c>
      <c r="C12" s="31">
        <f>C10+C9</f>
        <v>993</v>
      </c>
      <c r="D12" s="355">
        <f>D10+D9</f>
        <v>887</v>
      </c>
      <c r="E12" s="32">
        <f>E10+E9</f>
        <v>931</v>
      </c>
      <c r="F12" s="355">
        <f>F9+F10</f>
        <v>807</v>
      </c>
      <c r="G12" s="32">
        <f>SUM(G9:G10)</f>
        <v>824</v>
      </c>
      <c r="H12" s="31">
        <v>857</v>
      </c>
      <c r="I12" s="355">
        <v>1113</v>
      </c>
    </row>
    <row r="13" spans="1:16" x14ac:dyDescent="0.25">
      <c r="A13" s="121" t="s">
        <v>258</v>
      </c>
      <c r="B13" s="197">
        <v>0.50330250990752967</v>
      </c>
      <c r="C13" s="349">
        <v>0.646484375</v>
      </c>
      <c r="D13" s="197">
        <v>0.64981684981684973</v>
      </c>
      <c r="E13" s="341">
        <v>0.65333333333333299</v>
      </c>
      <c r="F13" s="197">
        <f>F12/F8</f>
        <v>0.66529266281945587</v>
      </c>
      <c r="G13" s="341">
        <f>G12/G8</f>
        <v>0.76014760147601479</v>
      </c>
      <c r="H13" s="349">
        <v>0.74847161572052401</v>
      </c>
      <c r="I13" s="197">
        <v>0.75355450236966826</v>
      </c>
    </row>
    <row r="14" spans="1:16" x14ac:dyDescent="0.25">
      <c r="A14" s="121" t="s">
        <v>259</v>
      </c>
      <c r="B14" s="356">
        <v>294935519</v>
      </c>
      <c r="C14" s="350">
        <v>260881224</v>
      </c>
      <c r="D14" s="356">
        <v>240476585</v>
      </c>
      <c r="E14" s="342">
        <v>263695102</v>
      </c>
      <c r="F14" s="356">
        <v>224744976</v>
      </c>
      <c r="G14" s="342">
        <v>210915050</v>
      </c>
      <c r="H14" s="350">
        <v>233136322</v>
      </c>
      <c r="I14" s="387">
        <v>314848542</v>
      </c>
    </row>
    <row r="15" spans="1:16" x14ac:dyDescent="0.25">
      <c r="A15" s="121" t="s">
        <v>260</v>
      </c>
      <c r="B15" s="356">
        <v>92786355</v>
      </c>
      <c r="C15" s="350">
        <v>101663040</v>
      </c>
      <c r="D15" s="356">
        <v>89677557</v>
      </c>
      <c r="E15" s="342">
        <v>91683104</v>
      </c>
      <c r="F15" s="356">
        <v>104001032</v>
      </c>
      <c r="G15" s="342">
        <v>96443015</v>
      </c>
      <c r="H15" s="350">
        <v>89470021</v>
      </c>
      <c r="I15" s="387">
        <v>86315253</v>
      </c>
    </row>
    <row r="16" spans="1:16" s="196" customFormat="1" x14ac:dyDescent="0.25">
      <c r="A16" s="121" t="s">
        <v>261</v>
      </c>
      <c r="B16" s="357">
        <f t="shared" ref="B16:H17" si="0">B14/B8</f>
        <v>194805.49471598415</v>
      </c>
      <c r="C16" s="351">
        <f t="shared" si="0"/>
        <v>169844.546875</v>
      </c>
      <c r="D16" s="357">
        <f t="shared" si="0"/>
        <v>176173.32234432234</v>
      </c>
      <c r="E16" s="49">
        <f t="shared" si="0"/>
        <v>185049.19438596492</v>
      </c>
      <c r="F16" s="357">
        <f t="shared" si="0"/>
        <v>185280.27699917561</v>
      </c>
      <c r="G16" s="49">
        <f t="shared" si="0"/>
        <v>194571.07933579336</v>
      </c>
      <c r="H16" s="351">
        <v>203612.50829694324</v>
      </c>
      <c r="I16" s="390">
        <v>213167.59783344617</v>
      </c>
    </row>
    <row r="17" spans="1:9" x14ac:dyDescent="0.25">
      <c r="A17" s="121" t="s">
        <v>262</v>
      </c>
      <c r="B17" s="357">
        <f t="shared" si="0"/>
        <v>153365.87603305784</v>
      </c>
      <c r="C17" s="351">
        <f t="shared" si="0"/>
        <v>139839.11966987621</v>
      </c>
      <c r="D17" s="357">
        <f t="shared" si="0"/>
        <v>144874.8901453958</v>
      </c>
      <c r="E17" s="49">
        <f t="shared" si="0"/>
        <v>158074.31724137932</v>
      </c>
      <c r="F17" s="357">
        <f t="shared" si="0"/>
        <v>163266.92621664051</v>
      </c>
      <c r="G17" s="49">
        <f t="shared" si="0"/>
        <v>172219.66964285713</v>
      </c>
      <c r="H17" s="351">
        <f t="shared" si="0"/>
        <v>175431.41372549019</v>
      </c>
      <c r="I17" s="391">
        <f>I15/I9</f>
        <v>171600.90059642147</v>
      </c>
    </row>
    <row r="18" spans="1:9" x14ac:dyDescent="0.25">
      <c r="A18" s="199" t="s">
        <v>263</v>
      </c>
      <c r="B18" s="197">
        <v>0.31459878184424439</v>
      </c>
      <c r="C18" s="349">
        <v>0.38969090393412137</v>
      </c>
      <c r="D18" s="197">
        <v>0.3729159618596547</v>
      </c>
      <c r="E18" s="341">
        <v>0.34768603324304498</v>
      </c>
      <c r="F18" s="197">
        <v>0.46275130973339312</v>
      </c>
      <c r="G18" s="341">
        <v>0.45725999638242998</v>
      </c>
      <c r="H18" s="349">
        <v>0.38376697475736965</v>
      </c>
      <c r="I18" s="197">
        <v>0.27414849200730934</v>
      </c>
    </row>
    <row r="19" spans="1:9" x14ac:dyDescent="0.25">
      <c r="A19" s="348" t="s">
        <v>264</v>
      </c>
      <c r="B19" s="345"/>
      <c r="C19" s="352"/>
      <c r="D19" s="345"/>
      <c r="E19" s="343"/>
      <c r="F19" s="345"/>
      <c r="G19" s="343"/>
      <c r="H19" s="352"/>
      <c r="I19" s="345"/>
    </row>
    <row r="20" spans="1:9" s="196" customFormat="1" x14ac:dyDescent="0.25">
      <c r="A20" s="121" t="s">
        <v>259</v>
      </c>
      <c r="B20" s="356">
        <v>117078912</v>
      </c>
      <c r="C20" s="350">
        <v>116197414</v>
      </c>
      <c r="D20" s="356">
        <v>101624564</v>
      </c>
      <c r="E20" s="342">
        <v>100740699</v>
      </c>
      <c r="F20" s="356">
        <v>114137806</v>
      </c>
      <c r="G20" s="342">
        <v>106434632</v>
      </c>
      <c r="H20" s="350">
        <v>100455193</v>
      </c>
      <c r="I20" s="388">
        <v>103163489</v>
      </c>
    </row>
    <row r="21" spans="1:9" x14ac:dyDescent="0.25">
      <c r="A21" s="121" t="s">
        <v>260</v>
      </c>
      <c r="B21" s="356">
        <v>92786355</v>
      </c>
      <c r="C21" s="350">
        <f>C15</f>
        <v>101663040</v>
      </c>
      <c r="D21" s="356">
        <f>D15</f>
        <v>89677557</v>
      </c>
      <c r="E21" s="342">
        <f>E15</f>
        <v>91683104</v>
      </c>
      <c r="F21" s="356">
        <v>104001032</v>
      </c>
      <c r="G21" s="342">
        <v>96443015</v>
      </c>
      <c r="H21" s="350">
        <v>89470021</v>
      </c>
      <c r="I21" s="387">
        <v>86315253</v>
      </c>
    </row>
    <row r="22" spans="1:9" x14ac:dyDescent="0.25">
      <c r="A22" s="199" t="s">
        <v>263</v>
      </c>
      <c r="B22" s="197">
        <v>0.79251125087325713</v>
      </c>
      <c r="C22" s="349">
        <v>0.87491654504462557</v>
      </c>
      <c r="D22" s="197">
        <v>0.88243977115611538</v>
      </c>
      <c r="E22" s="341">
        <v>0.91009001237920728</v>
      </c>
      <c r="F22" s="197">
        <v>0.91118828760384618</v>
      </c>
      <c r="G22" s="341">
        <v>0.9061243806433229</v>
      </c>
      <c r="H22" s="349">
        <v>0.89064605151871046</v>
      </c>
      <c r="I22" s="197">
        <v>0.83668411990214875</v>
      </c>
    </row>
    <row r="23" spans="1:9" x14ac:dyDescent="0.25">
      <c r="A23" s="348" t="s">
        <v>228</v>
      </c>
      <c r="B23" s="346"/>
      <c r="C23" s="353"/>
      <c r="D23" s="346"/>
      <c r="E23" s="344"/>
      <c r="F23" s="346"/>
      <c r="G23" s="344"/>
      <c r="H23" s="353"/>
      <c r="I23" s="346"/>
    </row>
    <row r="24" spans="1:9" x14ac:dyDescent="0.25">
      <c r="A24" s="360" t="s">
        <v>253</v>
      </c>
      <c r="B24" s="355">
        <v>1278</v>
      </c>
      <c r="C24" s="31">
        <v>1321</v>
      </c>
      <c r="D24" s="355">
        <v>1176</v>
      </c>
      <c r="E24" s="32">
        <v>1253</v>
      </c>
      <c r="F24" s="355">
        <v>1062</v>
      </c>
      <c r="G24" s="32">
        <v>944</v>
      </c>
      <c r="H24" s="31">
        <v>998</v>
      </c>
      <c r="I24" s="355">
        <v>1311</v>
      </c>
    </row>
    <row r="25" spans="1:9" x14ac:dyDescent="0.25">
      <c r="A25" s="360" t="s">
        <v>254</v>
      </c>
      <c r="B25" s="355">
        <v>508</v>
      </c>
      <c r="C25" s="31">
        <v>621</v>
      </c>
      <c r="D25" s="355">
        <v>544</v>
      </c>
      <c r="E25" s="32">
        <v>519</v>
      </c>
      <c r="F25" s="355">
        <v>554</v>
      </c>
      <c r="G25" s="32">
        <v>486</v>
      </c>
      <c r="H25" s="31">
        <v>444</v>
      </c>
      <c r="I25" s="355">
        <v>448</v>
      </c>
    </row>
    <row r="26" spans="1:9" x14ac:dyDescent="0.25">
      <c r="A26" s="361" t="s">
        <v>256</v>
      </c>
      <c r="B26" s="197">
        <v>0.39749608763693273</v>
      </c>
      <c r="C26" s="349">
        <v>0.47009841029523086</v>
      </c>
      <c r="D26" s="197">
        <v>0.4625850340136054</v>
      </c>
      <c r="E26" s="341">
        <v>0.41420590582601752</v>
      </c>
      <c r="F26" s="197">
        <v>0.5216572504708098</v>
      </c>
      <c r="G26" s="341">
        <v>0.51483050847457623</v>
      </c>
      <c r="H26" s="349">
        <v>0.44488977955911824</v>
      </c>
      <c r="I26" s="197">
        <v>0.34172387490465295</v>
      </c>
    </row>
    <row r="27" spans="1:9" x14ac:dyDescent="0.25">
      <c r="A27" s="360" t="s">
        <v>265</v>
      </c>
      <c r="B27" s="197">
        <v>0.84412153236459697</v>
      </c>
      <c r="C27" s="349">
        <v>0.86002604166666652</v>
      </c>
      <c r="D27" s="197">
        <v>0.86153846153846159</v>
      </c>
      <c r="E27" s="341">
        <v>0.87929824561403502</v>
      </c>
      <c r="F27" s="197">
        <v>0.87551525144270403</v>
      </c>
      <c r="G27" s="341">
        <v>0.87084870848708484</v>
      </c>
      <c r="H27" s="349">
        <v>0.87161572052401748</v>
      </c>
      <c r="I27" s="197">
        <v>0.88761002031144209</v>
      </c>
    </row>
    <row r="28" spans="1:9" x14ac:dyDescent="0.25">
      <c r="A28" s="360" t="s">
        <v>266</v>
      </c>
      <c r="B28" s="197">
        <v>0.83966942148760326</v>
      </c>
      <c r="C28" s="349">
        <v>0.85419532324621739</v>
      </c>
      <c r="D28" s="197">
        <v>0.87883683360258469</v>
      </c>
      <c r="E28" s="341">
        <v>0.89482758620689651</v>
      </c>
      <c r="F28" s="197">
        <v>0.86970172684458402</v>
      </c>
      <c r="G28" s="341">
        <v>0.86785714285714288</v>
      </c>
      <c r="H28" s="349">
        <v>0.87058823529411766</v>
      </c>
      <c r="I28" s="197">
        <v>0.89065606361828997</v>
      </c>
    </row>
    <row r="29" spans="1:9" x14ac:dyDescent="0.25">
      <c r="A29" s="362" t="s">
        <v>229</v>
      </c>
      <c r="B29" s="347"/>
      <c r="C29" s="354"/>
      <c r="D29" s="347"/>
      <c r="E29" s="358"/>
      <c r="F29" s="347"/>
      <c r="G29" s="358"/>
      <c r="H29" s="354"/>
      <c r="I29" s="346"/>
    </row>
    <row r="30" spans="1:9" x14ac:dyDescent="0.25">
      <c r="A30" s="360" t="s">
        <v>253</v>
      </c>
      <c r="B30" s="355">
        <v>236</v>
      </c>
      <c r="C30" s="31">
        <v>215</v>
      </c>
      <c r="D30" s="355">
        <v>189</v>
      </c>
      <c r="E30" s="32">
        <v>172</v>
      </c>
      <c r="F30" s="355">
        <v>151</v>
      </c>
      <c r="G30" s="32">
        <v>140</v>
      </c>
      <c r="H30" s="31">
        <v>147</v>
      </c>
      <c r="I30" s="355">
        <v>166</v>
      </c>
    </row>
    <row r="31" spans="1:9" x14ac:dyDescent="0.25">
      <c r="A31" s="360" t="s">
        <v>254</v>
      </c>
      <c r="B31" s="355">
        <v>97</v>
      </c>
      <c r="C31" s="31">
        <v>106</v>
      </c>
      <c r="D31" s="355">
        <v>75</v>
      </c>
      <c r="E31" s="32">
        <v>61</v>
      </c>
      <c r="F31" s="355">
        <v>83</v>
      </c>
      <c r="G31" s="32">
        <v>74</v>
      </c>
      <c r="H31" s="31">
        <v>66</v>
      </c>
      <c r="I31" s="355">
        <v>55</v>
      </c>
    </row>
    <row r="32" spans="1:9" x14ac:dyDescent="0.25">
      <c r="A32" s="361" t="s">
        <v>256</v>
      </c>
      <c r="B32" s="197">
        <v>0.41101694915254244</v>
      </c>
      <c r="C32" s="197">
        <v>0.49302325581395351</v>
      </c>
      <c r="D32" s="197">
        <v>0.39682539682539686</v>
      </c>
      <c r="E32" s="197">
        <v>0.35465116279069769</v>
      </c>
      <c r="F32" s="197">
        <v>0.54966887417218546</v>
      </c>
      <c r="G32" s="349">
        <v>0.52857142857142858</v>
      </c>
      <c r="H32" s="349">
        <v>0.44897959183673469</v>
      </c>
      <c r="I32" s="197">
        <v>0.33132530120481929</v>
      </c>
    </row>
    <row r="33" spans="1:9" x14ac:dyDescent="0.25">
      <c r="A33" s="360" t="s">
        <v>265</v>
      </c>
      <c r="B33" s="197">
        <v>0.15587846763540292</v>
      </c>
      <c r="C33" s="197">
        <v>0.13997395833333334</v>
      </c>
      <c r="D33" s="197">
        <v>0.13846153846153847</v>
      </c>
      <c r="E33" s="197">
        <v>0.12070175438596492</v>
      </c>
      <c r="F33" s="197">
        <v>0.12448474855729597</v>
      </c>
      <c r="G33" s="349">
        <v>0.12915129151291513</v>
      </c>
      <c r="H33" s="349">
        <v>0.12838427947598252</v>
      </c>
      <c r="I33" s="197">
        <v>0.11238997968855789</v>
      </c>
    </row>
    <row r="34" spans="1:9" s="132" customFormat="1" x14ac:dyDescent="0.25">
      <c r="A34" s="363" t="s">
        <v>266</v>
      </c>
      <c r="B34" s="198">
        <v>0.16033057851239668</v>
      </c>
      <c r="C34" s="198">
        <v>0.14580467675378267</v>
      </c>
      <c r="D34" s="198">
        <v>0.12116316639741517</v>
      </c>
      <c r="E34" s="198">
        <v>0.10517241379310345</v>
      </c>
      <c r="F34" s="198">
        <v>0.13029827315541601</v>
      </c>
      <c r="G34" s="359">
        <v>0.13214285714285715</v>
      </c>
      <c r="H34" s="359">
        <v>0.12941176470588237</v>
      </c>
      <c r="I34" s="198">
        <v>0.10934393638170974</v>
      </c>
    </row>
    <row r="35" spans="1:9" s="125" customFormat="1" x14ac:dyDescent="0.25">
      <c r="A35" s="199"/>
      <c r="B35" s="200"/>
      <c r="C35" s="193"/>
      <c r="D35" s="193"/>
      <c r="E35" s="193"/>
      <c r="F35" s="193"/>
      <c r="G35" s="193"/>
      <c r="H35" s="193"/>
    </row>
    <row r="36" spans="1:9" s="125" customFormat="1" x14ac:dyDescent="0.25">
      <c r="A36" s="125" t="s">
        <v>267</v>
      </c>
      <c r="B36" s="132"/>
      <c r="C36" s="403"/>
      <c r="D36" s="403"/>
      <c r="E36" s="403"/>
      <c r="F36" s="132"/>
      <c r="G36" s="132"/>
      <c r="H36" s="132"/>
    </row>
    <row r="37" spans="1:9" s="132" customFormat="1" x14ac:dyDescent="0.25">
      <c r="A37" s="125" t="s">
        <v>268</v>
      </c>
      <c r="C37" s="403"/>
      <c r="D37" s="403"/>
      <c r="E37" s="403"/>
      <c r="F37" s="125"/>
      <c r="G37" s="125"/>
      <c r="H37" s="125"/>
    </row>
    <row r="38" spans="1:9" x14ac:dyDescent="0.25">
      <c r="A38" s="125"/>
      <c r="B38" s="132"/>
      <c r="C38" s="403"/>
      <c r="D38" s="403"/>
      <c r="E38" s="403"/>
      <c r="F38" s="125"/>
      <c r="G38" s="125"/>
      <c r="H38" s="125"/>
    </row>
    <row r="39" spans="1:9" x14ac:dyDescent="0.25">
      <c r="A39" s="104" t="s">
        <v>279</v>
      </c>
      <c r="C39" s="404"/>
      <c r="D39" s="404"/>
      <c r="E39" s="404"/>
      <c r="F39" s="132"/>
      <c r="G39" s="132"/>
      <c r="H39" s="132"/>
    </row>
  </sheetData>
  <mergeCells count="3">
    <mergeCell ref="A3:I3"/>
    <mergeCell ref="A4:I4"/>
    <mergeCell ref="A5:I5"/>
  </mergeCells>
  <printOptions horizontalCentered="1"/>
  <pageMargins left="0" right="0" top="0.39370078740157483" bottom="0.39370078740157483" header="0" footer="0"/>
  <pageSetup scale="82" orientation="landscape" r:id="rId1"/>
  <headerFooter>
    <oddHeader>&amp;R&amp;"Calibri"&amp;10&amp;K000000 Unclassified | Sans classification&amp;1#_x000D_</oddHeader>
    <oddFooter>&amp;L_x000D_&amp;1#&amp;"Calibri"&amp;10&amp;K000000 Unclassified | Sans classification&amp;R&amp;P / &amp;N</oddFooter>
  </headerFooter>
  <ignoredErrors>
    <ignoredError sqref="G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46"/>
  <sheetViews>
    <sheetView zoomScaleNormal="100" workbookViewId="0">
      <selection sqref="A1:I1"/>
    </sheetView>
  </sheetViews>
  <sheetFormatPr defaultColWidth="9.109375" defaultRowHeight="14.4" x14ac:dyDescent="0.25"/>
  <cols>
    <col min="1" max="1" width="77.6640625" style="44" customWidth="1"/>
    <col min="2" max="6" width="17.6640625" style="188" customWidth="1"/>
    <col min="7" max="7" width="18.88671875" style="188" customWidth="1"/>
    <col min="8" max="8" width="20.33203125" style="95" customWidth="1"/>
    <col min="9" max="9" width="23.6640625" style="96" customWidth="1"/>
    <col min="10" max="16384" width="9.109375" style="44"/>
  </cols>
  <sheetData>
    <row r="1" spans="1:9" s="204" customFormat="1" ht="16.2" x14ac:dyDescent="0.25">
      <c r="A1" s="411" t="s">
        <v>12</v>
      </c>
      <c r="B1" s="411"/>
      <c r="C1" s="411"/>
      <c r="D1" s="411"/>
      <c r="E1" s="411"/>
      <c r="F1" s="411"/>
      <c r="G1" s="411"/>
      <c r="H1" s="411"/>
      <c r="I1" s="411"/>
    </row>
    <row r="2" spans="1:9" s="204" customFormat="1" ht="16.2" x14ac:dyDescent="0.25">
      <c r="B2" s="205"/>
      <c r="C2" s="205"/>
      <c r="D2" s="205"/>
      <c r="E2" s="205"/>
      <c r="F2" s="205"/>
      <c r="G2" s="205"/>
      <c r="H2" s="206"/>
      <c r="I2" s="207"/>
    </row>
    <row r="3" spans="1:9" s="204" customFormat="1" ht="16.2" x14ac:dyDescent="0.25">
      <c r="A3" s="415" t="s">
        <v>13</v>
      </c>
      <c r="B3" s="415"/>
      <c r="C3" s="415"/>
      <c r="D3" s="415"/>
      <c r="E3" s="415"/>
      <c r="F3" s="415"/>
      <c r="G3" s="415"/>
      <c r="H3" s="415"/>
      <c r="I3" s="415"/>
    </row>
    <row r="4" spans="1:9" s="204" customFormat="1" ht="16.2" x14ac:dyDescent="0.25">
      <c r="A4" s="407" t="s">
        <v>278</v>
      </c>
      <c r="B4" s="407"/>
      <c r="C4" s="407"/>
      <c r="D4" s="407"/>
      <c r="E4" s="407"/>
      <c r="F4" s="407"/>
      <c r="G4" s="407"/>
      <c r="H4" s="407"/>
      <c r="I4" s="407"/>
    </row>
    <row r="5" spans="1:9" s="204" customFormat="1" ht="16.2" x14ac:dyDescent="0.25">
      <c r="A5" s="415" t="s">
        <v>14</v>
      </c>
      <c r="B5" s="415"/>
      <c r="C5" s="415"/>
      <c r="D5" s="415"/>
      <c r="E5" s="415"/>
      <c r="F5" s="415"/>
      <c r="G5" s="415"/>
      <c r="H5" s="415"/>
      <c r="I5" s="415"/>
    </row>
    <row r="6" spans="1:9" x14ac:dyDescent="0.25">
      <c r="A6" s="208"/>
      <c r="B6" s="209"/>
      <c r="C6" s="209"/>
      <c r="D6" s="209"/>
      <c r="E6" s="209"/>
      <c r="F6" s="209"/>
      <c r="G6" s="209"/>
      <c r="H6" s="210"/>
      <c r="I6" s="210"/>
    </row>
    <row r="7" spans="1:9" x14ac:dyDescent="0.25">
      <c r="A7" s="412" t="s">
        <v>15</v>
      </c>
      <c r="B7" s="413"/>
      <c r="C7" s="413"/>
      <c r="D7" s="413"/>
      <c r="E7" s="413"/>
      <c r="F7" s="413"/>
      <c r="G7" s="413"/>
      <c r="H7" s="413"/>
      <c r="I7" s="414"/>
    </row>
    <row r="8" spans="1:9" x14ac:dyDescent="0.25">
      <c r="A8" s="211"/>
      <c r="B8" s="212"/>
      <c r="C8" s="212"/>
      <c r="D8" s="212"/>
      <c r="E8" s="213"/>
      <c r="F8" s="213"/>
      <c r="G8" s="213"/>
      <c r="H8" s="214"/>
      <c r="I8" s="214"/>
    </row>
    <row r="9" spans="1:9" x14ac:dyDescent="0.25">
      <c r="A9" s="408" t="s">
        <v>16</v>
      </c>
      <c r="B9" s="416" t="s">
        <v>17</v>
      </c>
      <c r="C9" s="417"/>
      <c r="D9" s="418"/>
      <c r="E9" s="417" t="s">
        <v>18</v>
      </c>
      <c r="F9" s="417"/>
      <c r="G9" s="417"/>
      <c r="H9" s="419" t="s">
        <v>19</v>
      </c>
      <c r="I9" s="421" t="s">
        <v>20</v>
      </c>
    </row>
    <row r="10" spans="1:9" ht="28.8" x14ac:dyDescent="0.25">
      <c r="A10" s="409"/>
      <c r="B10" s="15" t="s">
        <v>21</v>
      </c>
      <c r="C10" s="11" t="s">
        <v>22</v>
      </c>
      <c r="D10" s="16" t="s">
        <v>23</v>
      </c>
      <c r="E10" s="11" t="s">
        <v>21</v>
      </c>
      <c r="F10" s="11" t="s">
        <v>22</v>
      </c>
      <c r="G10" s="12" t="s">
        <v>23</v>
      </c>
      <c r="H10" s="420"/>
      <c r="I10" s="422"/>
    </row>
    <row r="11" spans="1:9" x14ac:dyDescent="0.25">
      <c r="A11" s="410"/>
      <c r="B11" s="17" t="s">
        <v>24</v>
      </c>
      <c r="C11" s="13" t="s">
        <v>24</v>
      </c>
      <c r="D11" s="18" t="s">
        <v>25</v>
      </c>
      <c r="E11" s="13" t="s">
        <v>24</v>
      </c>
      <c r="F11" s="13" t="s">
        <v>24</v>
      </c>
      <c r="G11" s="14" t="s">
        <v>25</v>
      </c>
      <c r="H11" s="215" t="s">
        <v>26</v>
      </c>
      <c r="I11" s="216" t="s">
        <v>26</v>
      </c>
    </row>
    <row r="12" spans="1:9" s="217" customFormat="1" x14ac:dyDescent="0.25">
      <c r="A12" s="308" t="s">
        <v>27</v>
      </c>
      <c r="B12" s="310">
        <v>123</v>
      </c>
      <c r="C12" s="311">
        <v>466</v>
      </c>
      <c r="D12" s="312">
        <v>25208733</v>
      </c>
      <c r="E12" s="311">
        <v>39</v>
      </c>
      <c r="F12" s="311">
        <v>162</v>
      </c>
      <c r="G12" s="328">
        <v>6941686</v>
      </c>
      <c r="H12" s="314">
        <v>0.31707317073170732</v>
      </c>
      <c r="I12" s="315">
        <v>0.27536830192933537</v>
      </c>
    </row>
    <row r="13" spans="1:9" x14ac:dyDescent="0.25">
      <c r="A13" s="309" t="s">
        <v>28</v>
      </c>
      <c r="B13" s="316">
        <v>3</v>
      </c>
      <c r="C13" s="317">
        <v>5</v>
      </c>
      <c r="D13" s="318">
        <v>273327</v>
      </c>
      <c r="E13" s="317">
        <v>0</v>
      </c>
      <c r="F13" s="317">
        <v>0</v>
      </c>
      <c r="G13" s="330">
        <v>0</v>
      </c>
      <c r="H13" s="277">
        <v>0</v>
      </c>
      <c r="I13" s="319">
        <v>0</v>
      </c>
    </row>
    <row r="14" spans="1:9" x14ac:dyDescent="0.25">
      <c r="A14" s="309" t="s">
        <v>280</v>
      </c>
      <c r="B14" s="316">
        <v>2</v>
      </c>
      <c r="C14" s="317">
        <v>6</v>
      </c>
      <c r="D14" s="318">
        <v>241554</v>
      </c>
      <c r="E14" s="317">
        <v>0</v>
      </c>
      <c r="F14" s="317">
        <v>0</v>
      </c>
      <c r="G14" s="330">
        <v>0</v>
      </c>
      <c r="H14" s="277">
        <v>0</v>
      </c>
      <c r="I14" s="319">
        <v>0</v>
      </c>
    </row>
    <row r="15" spans="1:9" s="217" customFormat="1" x14ac:dyDescent="0.25">
      <c r="A15" s="309" t="s">
        <v>29</v>
      </c>
      <c r="B15" s="316">
        <v>6</v>
      </c>
      <c r="C15" s="317">
        <v>15</v>
      </c>
      <c r="D15" s="318">
        <v>583169</v>
      </c>
      <c r="E15" s="317">
        <v>3</v>
      </c>
      <c r="F15" s="317">
        <v>8</v>
      </c>
      <c r="G15" s="330">
        <v>173074</v>
      </c>
      <c r="H15" s="277">
        <v>0.5</v>
      </c>
      <c r="I15" s="319">
        <v>0.29678189341340161</v>
      </c>
    </row>
    <row r="16" spans="1:9" x14ac:dyDescent="0.25">
      <c r="A16" s="309" t="s">
        <v>30</v>
      </c>
      <c r="B16" s="316">
        <v>4</v>
      </c>
      <c r="C16" s="317">
        <v>22</v>
      </c>
      <c r="D16" s="318">
        <v>882455</v>
      </c>
      <c r="E16" s="317">
        <v>1</v>
      </c>
      <c r="F16" s="317">
        <v>9</v>
      </c>
      <c r="G16" s="330">
        <v>324886</v>
      </c>
      <c r="H16" s="277">
        <v>0.25</v>
      </c>
      <c r="I16" s="319">
        <v>0.36816154931412931</v>
      </c>
    </row>
    <row r="17" spans="1:9" x14ac:dyDescent="0.25">
      <c r="A17" s="309" t="s">
        <v>281</v>
      </c>
      <c r="B17" s="316">
        <v>1</v>
      </c>
      <c r="C17" s="317">
        <v>2</v>
      </c>
      <c r="D17" s="318">
        <v>299866</v>
      </c>
      <c r="E17" s="317">
        <v>0</v>
      </c>
      <c r="F17" s="317">
        <v>0</v>
      </c>
      <c r="G17" s="330">
        <v>0</v>
      </c>
      <c r="H17" s="277">
        <v>0</v>
      </c>
      <c r="I17" s="319">
        <v>0</v>
      </c>
    </row>
    <row r="18" spans="1:9" s="218" customFormat="1" x14ac:dyDescent="0.25">
      <c r="A18" s="309" t="s">
        <v>282</v>
      </c>
      <c r="B18" s="316">
        <v>1</v>
      </c>
      <c r="C18" s="317">
        <v>2</v>
      </c>
      <c r="D18" s="318">
        <v>250621</v>
      </c>
      <c r="E18" s="317">
        <v>0</v>
      </c>
      <c r="F18" s="317">
        <v>0</v>
      </c>
      <c r="G18" s="330">
        <v>0</v>
      </c>
      <c r="H18" s="277">
        <v>0</v>
      </c>
      <c r="I18" s="319">
        <v>0</v>
      </c>
    </row>
    <row r="19" spans="1:9" s="218" customFormat="1" x14ac:dyDescent="0.25">
      <c r="A19" s="309" t="s">
        <v>31</v>
      </c>
      <c r="B19" s="316">
        <v>53</v>
      </c>
      <c r="C19" s="317">
        <v>209</v>
      </c>
      <c r="D19" s="318">
        <v>12480979</v>
      </c>
      <c r="E19" s="317">
        <v>14</v>
      </c>
      <c r="F19" s="317">
        <v>59</v>
      </c>
      <c r="G19" s="330">
        <v>2597072</v>
      </c>
      <c r="H19" s="277">
        <v>0.26415094339622641</v>
      </c>
      <c r="I19" s="319">
        <v>0.20808239481854748</v>
      </c>
    </row>
    <row r="20" spans="1:9" s="217" customFormat="1" x14ac:dyDescent="0.25">
      <c r="A20" s="309" t="s">
        <v>32</v>
      </c>
      <c r="B20" s="316">
        <v>40</v>
      </c>
      <c r="C20" s="317">
        <v>142</v>
      </c>
      <c r="D20" s="318">
        <v>7435139</v>
      </c>
      <c r="E20" s="317">
        <v>18</v>
      </c>
      <c r="F20" s="317">
        <v>68</v>
      </c>
      <c r="G20" s="330">
        <v>3096296</v>
      </c>
      <c r="H20" s="277">
        <v>0.45</v>
      </c>
      <c r="I20" s="319">
        <v>0.41644090312232224</v>
      </c>
    </row>
    <row r="21" spans="1:9" s="217" customFormat="1" x14ac:dyDescent="0.25">
      <c r="A21" s="309" t="s">
        <v>33</v>
      </c>
      <c r="B21" s="316">
        <v>13</v>
      </c>
      <c r="C21" s="317">
        <v>63</v>
      </c>
      <c r="D21" s="318">
        <v>2761623</v>
      </c>
      <c r="E21" s="317">
        <v>3</v>
      </c>
      <c r="F21" s="317">
        <v>18</v>
      </c>
      <c r="G21" s="330">
        <v>750358</v>
      </c>
      <c r="H21" s="277">
        <v>0.23076923076923078</v>
      </c>
      <c r="I21" s="319">
        <v>0.2717090638367366</v>
      </c>
    </row>
    <row r="22" spans="1:9" s="217" customFormat="1" x14ac:dyDescent="0.25">
      <c r="A22" s="309"/>
      <c r="B22" s="316"/>
      <c r="C22" s="317"/>
      <c r="D22" s="318"/>
      <c r="E22" s="317"/>
      <c r="F22" s="317"/>
      <c r="G22" s="330"/>
      <c r="H22" s="277"/>
      <c r="I22" s="319"/>
    </row>
    <row r="23" spans="1:9" x14ac:dyDescent="0.25">
      <c r="A23" s="308" t="s">
        <v>34</v>
      </c>
      <c r="B23" s="310">
        <v>188</v>
      </c>
      <c r="C23" s="311">
        <v>636</v>
      </c>
      <c r="D23" s="312">
        <v>41515200</v>
      </c>
      <c r="E23" s="311">
        <v>78</v>
      </c>
      <c r="F23" s="311">
        <v>232</v>
      </c>
      <c r="G23" s="328">
        <v>14658394</v>
      </c>
      <c r="H23" s="314">
        <v>0.41489361702127658</v>
      </c>
      <c r="I23" s="315">
        <v>0.35308499055767528</v>
      </c>
    </row>
    <row r="24" spans="1:9" s="218" customFormat="1" x14ac:dyDescent="0.25">
      <c r="A24" s="309" t="s">
        <v>283</v>
      </c>
      <c r="B24" s="316">
        <v>2</v>
      </c>
      <c r="C24" s="317">
        <v>14</v>
      </c>
      <c r="D24" s="318">
        <v>498581</v>
      </c>
      <c r="E24" s="317">
        <v>1</v>
      </c>
      <c r="F24" s="317">
        <v>5</v>
      </c>
      <c r="G24" s="330">
        <v>261989</v>
      </c>
      <c r="H24" s="277">
        <v>0.5</v>
      </c>
      <c r="I24" s="319">
        <v>0.5254692818218103</v>
      </c>
    </row>
    <row r="25" spans="1:9" s="150" customFormat="1" x14ac:dyDescent="0.25">
      <c r="A25" s="309" t="s">
        <v>35</v>
      </c>
      <c r="B25" s="316">
        <v>1</v>
      </c>
      <c r="C25" s="317">
        <v>7</v>
      </c>
      <c r="D25" s="318">
        <v>260725</v>
      </c>
      <c r="E25" s="317">
        <v>0</v>
      </c>
      <c r="F25" s="317">
        <v>0</v>
      </c>
      <c r="G25" s="330">
        <v>0</v>
      </c>
      <c r="H25" s="277">
        <v>0</v>
      </c>
      <c r="I25" s="319">
        <v>0</v>
      </c>
    </row>
    <row r="26" spans="1:9" x14ac:dyDescent="0.25">
      <c r="A26" s="309" t="s">
        <v>284</v>
      </c>
      <c r="B26" s="316">
        <v>1</v>
      </c>
      <c r="C26" s="317">
        <v>1</v>
      </c>
      <c r="D26" s="318">
        <v>32800</v>
      </c>
      <c r="E26" s="317">
        <v>0</v>
      </c>
      <c r="F26" s="317">
        <v>0</v>
      </c>
      <c r="G26" s="330">
        <v>0</v>
      </c>
      <c r="H26" s="277">
        <v>0</v>
      </c>
      <c r="I26" s="319">
        <v>0</v>
      </c>
    </row>
    <row r="27" spans="1:9" x14ac:dyDescent="0.25">
      <c r="A27" s="309" t="s">
        <v>36</v>
      </c>
      <c r="B27" s="316">
        <v>3</v>
      </c>
      <c r="C27" s="317">
        <v>7</v>
      </c>
      <c r="D27" s="318">
        <v>819470</v>
      </c>
      <c r="E27" s="317">
        <v>0</v>
      </c>
      <c r="F27" s="317">
        <v>0</v>
      </c>
      <c r="G27" s="330">
        <v>0</v>
      </c>
      <c r="H27" s="277">
        <v>0</v>
      </c>
      <c r="I27" s="319">
        <v>0</v>
      </c>
    </row>
    <row r="28" spans="1:9" s="217" customFormat="1" x14ac:dyDescent="0.25">
      <c r="A28" s="309" t="s">
        <v>269</v>
      </c>
      <c r="B28" s="316">
        <v>1</v>
      </c>
      <c r="C28" s="317">
        <v>10</v>
      </c>
      <c r="D28" s="318">
        <v>192755</v>
      </c>
      <c r="E28" s="317">
        <v>0</v>
      </c>
      <c r="F28" s="317">
        <v>0</v>
      </c>
      <c r="G28" s="330">
        <v>0</v>
      </c>
      <c r="H28" s="277">
        <v>0</v>
      </c>
      <c r="I28" s="319">
        <v>0</v>
      </c>
    </row>
    <row r="29" spans="1:9" x14ac:dyDescent="0.25">
      <c r="A29" s="309" t="s">
        <v>37</v>
      </c>
      <c r="B29" s="316">
        <v>37</v>
      </c>
      <c r="C29" s="317">
        <v>100</v>
      </c>
      <c r="D29" s="318">
        <v>8081852</v>
      </c>
      <c r="E29" s="317">
        <v>17</v>
      </c>
      <c r="F29" s="317">
        <v>38</v>
      </c>
      <c r="G29" s="330">
        <v>3095146</v>
      </c>
      <c r="H29" s="277">
        <v>0.45945945945945948</v>
      </c>
      <c r="I29" s="319">
        <v>0.38297484289492062</v>
      </c>
    </row>
    <row r="30" spans="1:9" x14ac:dyDescent="0.25">
      <c r="A30" s="309" t="s">
        <v>38</v>
      </c>
      <c r="B30" s="316">
        <v>109</v>
      </c>
      <c r="C30" s="317">
        <v>336</v>
      </c>
      <c r="D30" s="318">
        <v>23568104</v>
      </c>
      <c r="E30" s="317">
        <v>52</v>
      </c>
      <c r="F30" s="317">
        <v>153</v>
      </c>
      <c r="G30" s="330">
        <v>9527289</v>
      </c>
      <c r="H30" s="277">
        <v>0.47706422018348627</v>
      </c>
      <c r="I30" s="319">
        <v>0.40424503388138477</v>
      </c>
    </row>
    <row r="31" spans="1:9" x14ac:dyDescent="0.25">
      <c r="A31" s="309" t="s">
        <v>39</v>
      </c>
      <c r="B31" s="316">
        <v>3</v>
      </c>
      <c r="C31" s="317">
        <v>13</v>
      </c>
      <c r="D31" s="318">
        <v>590768</v>
      </c>
      <c r="E31" s="317">
        <v>0</v>
      </c>
      <c r="F31" s="317">
        <v>0</v>
      </c>
      <c r="G31" s="330">
        <v>0</v>
      </c>
      <c r="H31" s="277">
        <v>0</v>
      </c>
      <c r="I31" s="319">
        <v>0</v>
      </c>
    </row>
    <row r="32" spans="1:9" s="218" customFormat="1" x14ac:dyDescent="0.25">
      <c r="A32" s="309" t="s">
        <v>285</v>
      </c>
      <c r="B32" s="316">
        <v>1</v>
      </c>
      <c r="C32" s="317">
        <v>4</v>
      </c>
      <c r="D32" s="318">
        <v>322628</v>
      </c>
      <c r="E32" s="317">
        <v>0</v>
      </c>
      <c r="F32" s="317">
        <v>0</v>
      </c>
      <c r="G32" s="330">
        <v>0</v>
      </c>
      <c r="H32" s="277">
        <v>0</v>
      </c>
      <c r="I32" s="319">
        <v>0</v>
      </c>
    </row>
    <row r="33" spans="1:9" x14ac:dyDescent="0.25">
      <c r="A33" s="309" t="s">
        <v>40</v>
      </c>
      <c r="B33" s="316">
        <v>4</v>
      </c>
      <c r="C33" s="317">
        <v>20</v>
      </c>
      <c r="D33" s="318">
        <v>1115873</v>
      </c>
      <c r="E33" s="317">
        <v>1</v>
      </c>
      <c r="F33" s="317">
        <v>2</v>
      </c>
      <c r="G33" s="330">
        <v>240994</v>
      </c>
      <c r="H33" s="277">
        <v>0.25</v>
      </c>
      <c r="I33" s="319">
        <v>0.21596902156428197</v>
      </c>
    </row>
    <row r="34" spans="1:9" s="218" customFormat="1" x14ac:dyDescent="0.25">
      <c r="A34" s="309" t="s">
        <v>41</v>
      </c>
      <c r="B34" s="316">
        <v>3</v>
      </c>
      <c r="C34" s="317">
        <v>10</v>
      </c>
      <c r="D34" s="318">
        <v>284244</v>
      </c>
      <c r="E34" s="317">
        <v>0</v>
      </c>
      <c r="F34" s="317">
        <v>0</v>
      </c>
      <c r="G34" s="330">
        <v>0</v>
      </c>
      <c r="H34" s="277">
        <v>0</v>
      </c>
      <c r="I34" s="319">
        <v>0</v>
      </c>
    </row>
    <row r="35" spans="1:9" s="150" customFormat="1" x14ac:dyDescent="0.25">
      <c r="A35" s="309" t="s">
        <v>42</v>
      </c>
      <c r="B35" s="316">
        <v>23</v>
      </c>
      <c r="C35" s="317">
        <v>114</v>
      </c>
      <c r="D35" s="318">
        <v>5747400</v>
      </c>
      <c r="E35" s="317">
        <v>7</v>
      </c>
      <c r="F35" s="317">
        <v>34</v>
      </c>
      <c r="G35" s="330">
        <v>1532976</v>
      </c>
      <c r="H35" s="277">
        <v>0.30434782608695654</v>
      </c>
      <c r="I35" s="319">
        <v>0.26672512788391273</v>
      </c>
    </row>
    <row r="36" spans="1:9" x14ac:dyDescent="0.25">
      <c r="A36" s="309"/>
      <c r="B36" s="316"/>
      <c r="C36" s="317"/>
      <c r="D36" s="318"/>
      <c r="E36" s="317"/>
      <c r="F36" s="317"/>
      <c r="G36" s="330"/>
      <c r="H36" s="277"/>
      <c r="I36" s="319"/>
    </row>
    <row r="37" spans="1:9" x14ac:dyDescent="0.25">
      <c r="A37" s="308" t="s">
        <v>43</v>
      </c>
      <c r="B37" s="310">
        <v>45</v>
      </c>
      <c r="C37" s="311">
        <v>142</v>
      </c>
      <c r="D37" s="312">
        <v>10046768</v>
      </c>
      <c r="E37" s="311">
        <v>11</v>
      </c>
      <c r="F37" s="311">
        <v>34</v>
      </c>
      <c r="G37" s="328">
        <v>1718035</v>
      </c>
      <c r="H37" s="314">
        <v>0.24444444444444444</v>
      </c>
      <c r="I37" s="315">
        <v>0.1710037496635734</v>
      </c>
    </row>
    <row r="38" spans="1:9" x14ac:dyDescent="0.25">
      <c r="A38" s="309" t="s">
        <v>44</v>
      </c>
      <c r="B38" s="316">
        <v>2</v>
      </c>
      <c r="C38" s="317">
        <v>2</v>
      </c>
      <c r="D38" s="318">
        <v>465782</v>
      </c>
      <c r="E38" s="317">
        <v>0</v>
      </c>
      <c r="F38" s="317">
        <v>0</v>
      </c>
      <c r="G38" s="330">
        <v>0</v>
      </c>
      <c r="H38" s="277">
        <v>0</v>
      </c>
      <c r="I38" s="319">
        <v>0</v>
      </c>
    </row>
    <row r="39" spans="1:9" s="217" customFormat="1" x14ac:dyDescent="0.25">
      <c r="A39" s="309" t="s">
        <v>45</v>
      </c>
      <c r="B39" s="316">
        <v>14</v>
      </c>
      <c r="C39" s="317">
        <v>40</v>
      </c>
      <c r="D39" s="318">
        <v>2496988</v>
      </c>
      <c r="E39" s="317">
        <v>6</v>
      </c>
      <c r="F39" s="317">
        <v>16</v>
      </c>
      <c r="G39" s="330">
        <v>762108</v>
      </c>
      <c r="H39" s="277">
        <v>0.42857142857142855</v>
      </c>
      <c r="I39" s="319">
        <v>0.30521091811414391</v>
      </c>
    </row>
    <row r="40" spans="1:9" s="150" customFormat="1" x14ac:dyDescent="0.25">
      <c r="A40" s="309" t="s">
        <v>46</v>
      </c>
      <c r="B40" s="316">
        <v>29</v>
      </c>
      <c r="C40" s="317">
        <v>100</v>
      </c>
      <c r="D40" s="318">
        <v>7083998</v>
      </c>
      <c r="E40" s="317">
        <v>5</v>
      </c>
      <c r="F40" s="317">
        <v>18</v>
      </c>
      <c r="G40" s="330">
        <v>955927</v>
      </c>
      <c r="H40" s="277">
        <v>0.17241379310344829</v>
      </c>
      <c r="I40" s="319">
        <v>0.13494173770235396</v>
      </c>
    </row>
    <row r="41" spans="1:9" s="218" customFormat="1" x14ac:dyDescent="0.25">
      <c r="A41" s="309"/>
      <c r="B41" s="316"/>
      <c r="C41" s="317"/>
      <c r="D41" s="318"/>
      <c r="E41" s="317"/>
      <c r="F41" s="317"/>
      <c r="G41" s="330"/>
      <c r="H41" s="277"/>
      <c r="I41" s="319"/>
    </row>
    <row r="42" spans="1:9" s="150" customFormat="1" x14ac:dyDescent="0.25">
      <c r="A42" s="308" t="s">
        <v>270</v>
      </c>
      <c r="B42" s="310">
        <v>17</v>
      </c>
      <c r="C42" s="311">
        <v>59</v>
      </c>
      <c r="D42" s="312">
        <v>4631199</v>
      </c>
      <c r="E42" s="311">
        <v>2</v>
      </c>
      <c r="F42" s="311">
        <v>2</v>
      </c>
      <c r="G42" s="328">
        <v>147901</v>
      </c>
      <c r="H42" s="314">
        <v>0.11764705882352941</v>
      </c>
      <c r="I42" s="315">
        <v>3.1935790278068379E-2</v>
      </c>
    </row>
    <row r="43" spans="1:9" s="150" customFormat="1" x14ac:dyDescent="0.25">
      <c r="A43" s="309" t="s">
        <v>47</v>
      </c>
      <c r="B43" s="316">
        <v>3</v>
      </c>
      <c r="C43" s="317">
        <v>4</v>
      </c>
      <c r="D43" s="318">
        <v>717808</v>
      </c>
      <c r="E43" s="317">
        <v>1</v>
      </c>
      <c r="F43" s="317">
        <v>1</v>
      </c>
      <c r="G43" s="330">
        <v>85874</v>
      </c>
      <c r="H43" s="277">
        <v>0.33333333333333331</v>
      </c>
      <c r="I43" s="319">
        <v>0.11963366248356107</v>
      </c>
    </row>
    <row r="44" spans="1:9" s="150" customFormat="1" x14ac:dyDescent="0.25">
      <c r="A44" s="309" t="s">
        <v>48</v>
      </c>
      <c r="B44" s="316">
        <v>2</v>
      </c>
      <c r="C44" s="317">
        <v>14</v>
      </c>
      <c r="D44" s="318">
        <v>420179</v>
      </c>
      <c r="E44" s="317">
        <v>0</v>
      </c>
      <c r="F44" s="317">
        <v>0</v>
      </c>
      <c r="G44" s="330">
        <v>0</v>
      </c>
      <c r="H44" s="277">
        <v>0</v>
      </c>
      <c r="I44" s="319">
        <v>0</v>
      </c>
    </row>
    <row r="45" spans="1:9" x14ac:dyDescent="0.25">
      <c r="A45" s="309" t="s">
        <v>49</v>
      </c>
      <c r="B45" s="316">
        <v>1</v>
      </c>
      <c r="C45" s="317">
        <v>4</v>
      </c>
      <c r="D45" s="318">
        <v>400000</v>
      </c>
      <c r="E45" s="317">
        <v>0</v>
      </c>
      <c r="F45" s="317">
        <v>0</v>
      </c>
      <c r="G45" s="330">
        <v>0</v>
      </c>
      <c r="H45" s="277">
        <v>0</v>
      </c>
      <c r="I45" s="319">
        <v>0</v>
      </c>
    </row>
    <row r="46" spans="1:9" x14ac:dyDescent="0.25">
      <c r="A46" s="309" t="s">
        <v>50</v>
      </c>
      <c r="B46" s="316">
        <v>11</v>
      </c>
      <c r="C46" s="317">
        <v>37</v>
      </c>
      <c r="D46" s="318">
        <v>3093212</v>
      </c>
      <c r="E46" s="317">
        <v>1</v>
      </c>
      <c r="F46" s="317">
        <v>1</v>
      </c>
      <c r="G46" s="330">
        <v>62027</v>
      </c>
      <c r="H46" s="277">
        <v>9.0909090909090912E-2</v>
      </c>
      <c r="I46" s="319">
        <v>2.0052618443223421E-2</v>
      </c>
    </row>
    <row r="47" spans="1:9" x14ac:dyDescent="0.25">
      <c r="A47" s="309"/>
      <c r="B47" s="316"/>
      <c r="C47" s="317"/>
      <c r="D47" s="318"/>
      <c r="E47" s="317"/>
      <c r="F47" s="317"/>
      <c r="G47" s="330"/>
      <c r="H47" s="277"/>
      <c r="I47" s="319"/>
    </row>
    <row r="48" spans="1:9" x14ac:dyDescent="0.25">
      <c r="A48" s="308" t="s">
        <v>51</v>
      </c>
      <c r="B48" s="310">
        <v>17</v>
      </c>
      <c r="C48" s="311">
        <v>57</v>
      </c>
      <c r="D48" s="312">
        <v>3378117</v>
      </c>
      <c r="E48" s="311">
        <v>4</v>
      </c>
      <c r="F48" s="311">
        <v>14</v>
      </c>
      <c r="G48" s="328">
        <v>681306</v>
      </c>
      <c r="H48" s="314">
        <v>0.23529411764705882</v>
      </c>
      <c r="I48" s="315">
        <v>0.20168217974688266</v>
      </c>
    </row>
    <row r="49" spans="1:9" s="218" customFormat="1" x14ac:dyDescent="0.25">
      <c r="A49" s="309" t="s">
        <v>52</v>
      </c>
      <c r="B49" s="316">
        <v>17</v>
      </c>
      <c r="C49" s="317">
        <v>57</v>
      </c>
      <c r="D49" s="318">
        <v>3378117</v>
      </c>
      <c r="E49" s="317">
        <v>4</v>
      </c>
      <c r="F49" s="317">
        <v>14</v>
      </c>
      <c r="G49" s="330">
        <v>681306</v>
      </c>
      <c r="H49" s="277">
        <v>0.23529411764705882</v>
      </c>
      <c r="I49" s="319">
        <v>0.20168217974688266</v>
      </c>
    </row>
    <row r="50" spans="1:9" x14ac:dyDescent="0.25">
      <c r="A50" s="309"/>
      <c r="B50" s="316"/>
      <c r="C50" s="317"/>
      <c r="D50" s="318"/>
      <c r="E50" s="317"/>
      <c r="F50" s="317"/>
      <c r="G50" s="330"/>
      <c r="H50" s="277"/>
      <c r="I50" s="319"/>
    </row>
    <row r="51" spans="1:9" x14ac:dyDescent="0.25">
      <c r="A51" s="308" t="s">
        <v>53</v>
      </c>
      <c r="B51" s="310">
        <v>49</v>
      </c>
      <c r="C51" s="311">
        <v>166</v>
      </c>
      <c r="D51" s="312">
        <v>9052119</v>
      </c>
      <c r="E51" s="311">
        <v>15</v>
      </c>
      <c r="F51" s="311">
        <v>66</v>
      </c>
      <c r="G51" s="328">
        <v>2625797</v>
      </c>
      <c r="H51" s="314">
        <v>0.30612244897959184</v>
      </c>
      <c r="I51" s="315">
        <v>0.29007539560626633</v>
      </c>
    </row>
    <row r="52" spans="1:9" x14ac:dyDescent="0.25">
      <c r="A52" s="309" t="s">
        <v>271</v>
      </c>
      <c r="B52" s="316">
        <v>2</v>
      </c>
      <c r="C52" s="317">
        <v>6</v>
      </c>
      <c r="D52" s="318">
        <v>352486</v>
      </c>
      <c r="E52" s="317">
        <v>2</v>
      </c>
      <c r="F52" s="317">
        <v>6</v>
      </c>
      <c r="G52" s="330">
        <v>293307</v>
      </c>
      <c r="H52" s="277">
        <v>1</v>
      </c>
      <c r="I52" s="319">
        <v>0.83210964407097021</v>
      </c>
    </row>
    <row r="53" spans="1:9" x14ac:dyDescent="0.25">
      <c r="A53" s="309" t="s">
        <v>286</v>
      </c>
      <c r="B53" s="316">
        <v>5</v>
      </c>
      <c r="C53" s="317">
        <v>19</v>
      </c>
      <c r="D53" s="318">
        <v>994554</v>
      </c>
      <c r="E53" s="317">
        <v>1</v>
      </c>
      <c r="F53" s="317">
        <v>6</v>
      </c>
      <c r="G53" s="330">
        <v>215491</v>
      </c>
      <c r="H53" s="277">
        <v>0.2</v>
      </c>
      <c r="I53" s="319">
        <v>0.21667099021269837</v>
      </c>
    </row>
    <row r="54" spans="1:9" x14ac:dyDescent="0.25">
      <c r="A54" s="309" t="s">
        <v>54</v>
      </c>
      <c r="B54" s="316">
        <v>19</v>
      </c>
      <c r="C54" s="317">
        <v>62</v>
      </c>
      <c r="D54" s="318">
        <v>3553407</v>
      </c>
      <c r="E54" s="317">
        <v>7</v>
      </c>
      <c r="F54" s="317">
        <v>30</v>
      </c>
      <c r="G54" s="330">
        <v>1224457</v>
      </c>
      <c r="H54" s="277">
        <v>0.36842105263157893</v>
      </c>
      <c r="I54" s="319">
        <v>0.34458675856720045</v>
      </c>
    </row>
    <row r="55" spans="1:9" x14ac:dyDescent="0.25">
      <c r="A55" s="309" t="s">
        <v>55</v>
      </c>
      <c r="B55" s="316">
        <v>5</v>
      </c>
      <c r="C55" s="317">
        <v>17</v>
      </c>
      <c r="D55" s="318">
        <v>822852</v>
      </c>
      <c r="E55" s="317">
        <v>2</v>
      </c>
      <c r="F55" s="317">
        <v>9</v>
      </c>
      <c r="G55" s="330">
        <v>368425</v>
      </c>
      <c r="H55" s="277">
        <v>0.4</v>
      </c>
      <c r="I55" s="319">
        <v>0.44774151366223819</v>
      </c>
    </row>
    <row r="56" spans="1:9" x14ac:dyDescent="0.25">
      <c r="A56" s="309" t="s">
        <v>56</v>
      </c>
      <c r="B56" s="316">
        <v>2</v>
      </c>
      <c r="C56" s="317">
        <v>12</v>
      </c>
      <c r="D56" s="318">
        <v>466780</v>
      </c>
      <c r="E56" s="317">
        <v>0</v>
      </c>
      <c r="F56" s="317">
        <v>0</v>
      </c>
      <c r="G56" s="330">
        <v>0</v>
      </c>
      <c r="H56" s="277">
        <v>0</v>
      </c>
      <c r="I56" s="319">
        <v>0</v>
      </c>
    </row>
    <row r="57" spans="1:9" x14ac:dyDescent="0.25">
      <c r="A57" s="309" t="s">
        <v>57</v>
      </c>
      <c r="B57" s="316">
        <v>9</v>
      </c>
      <c r="C57" s="317">
        <v>25</v>
      </c>
      <c r="D57" s="318">
        <v>1438855</v>
      </c>
      <c r="E57" s="317">
        <v>2</v>
      </c>
      <c r="F57" s="317">
        <v>6</v>
      </c>
      <c r="G57" s="330">
        <v>383749</v>
      </c>
      <c r="H57" s="277">
        <v>0.22222222222222221</v>
      </c>
      <c r="I57" s="319">
        <v>0.26670442817379097</v>
      </c>
    </row>
    <row r="58" spans="1:9" s="217" customFormat="1" x14ac:dyDescent="0.25">
      <c r="A58" s="309" t="s">
        <v>58</v>
      </c>
      <c r="B58" s="316">
        <v>6</v>
      </c>
      <c r="C58" s="317">
        <v>21</v>
      </c>
      <c r="D58" s="318">
        <v>1364949</v>
      </c>
      <c r="E58" s="317">
        <v>1</v>
      </c>
      <c r="F58" s="317">
        <v>9</v>
      </c>
      <c r="G58" s="330">
        <v>140368</v>
      </c>
      <c r="H58" s="277">
        <v>0.16666666666666666</v>
      </c>
      <c r="I58" s="319">
        <v>0.10283754191548548</v>
      </c>
    </row>
    <row r="59" spans="1:9" x14ac:dyDescent="0.25">
      <c r="A59" s="309" t="s">
        <v>59</v>
      </c>
      <c r="B59" s="316">
        <v>1</v>
      </c>
      <c r="C59" s="317">
        <v>4</v>
      </c>
      <c r="D59" s="318">
        <v>58236</v>
      </c>
      <c r="E59" s="317">
        <v>0</v>
      </c>
      <c r="F59" s="317">
        <v>0</v>
      </c>
      <c r="G59" s="330">
        <v>0</v>
      </c>
      <c r="H59" s="277">
        <v>0</v>
      </c>
      <c r="I59" s="319">
        <v>0</v>
      </c>
    </row>
    <row r="60" spans="1:9" s="217" customFormat="1" x14ac:dyDescent="0.25">
      <c r="A60" s="309"/>
      <c r="B60" s="316"/>
      <c r="C60" s="317"/>
      <c r="D60" s="318"/>
      <c r="E60" s="317"/>
      <c r="F60" s="317"/>
      <c r="G60" s="330"/>
      <c r="H60" s="277"/>
      <c r="I60" s="319"/>
    </row>
    <row r="61" spans="1:9" s="150" customFormat="1" x14ac:dyDescent="0.25">
      <c r="A61" s="308" t="s">
        <v>60</v>
      </c>
      <c r="B61" s="310">
        <v>650</v>
      </c>
      <c r="C61" s="311">
        <v>2238</v>
      </c>
      <c r="D61" s="312">
        <v>133031482</v>
      </c>
      <c r="E61" s="311">
        <v>223</v>
      </c>
      <c r="F61" s="311">
        <v>738</v>
      </c>
      <c r="G61" s="328">
        <v>35461512</v>
      </c>
      <c r="H61" s="314">
        <v>0.34307692307692306</v>
      </c>
      <c r="I61" s="315">
        <v>0.26656481207959482</v>
      </c>
    </row>
    <row r="62" spans="1:9" s="150" customFormat="1" x14ac:dyDescent="0.25">
      <c r="A62" s="309" t="s">
        <v>287</v>
      </c>
      <c r="B62" s="316">
        <v>1</v>
      </c>
      <c r="C62" s="317">
        <v>3</v>
      </c>
      <c r="D62" s="318">
        <v>275000</v>
      </c>
      <c r="E62" s="317">
        <v>0</v>
      </c>
      <c r="F62" s="317">
        <v>0</v>
      </c>
      <c r="G62" s="330">
        <v>0</v>
      </c>
      <c r="H62" s="277">
        <v>0</v>
      </c>
      <c r="I62" s="319">
        <v>0</v>
      </c>
    </row>
    <row r="63" spans="1:9" s="150" customFormat="1" x14ac:dyDescent="0.25">
      <c r="A63" s="309" t="s">
        <v>61</v>
      </c>
      <c r="B63" s="316">
        <v>21</v>
      </c>
      <c r="C63" s="317">
        <v>100</v>
      </c>
      <c r="D63" s="318">
        <v>4636652</v>
      </c>
      <c r="E63" s="317">
        <v>4</v>
      </c>
      <c r="F63" s="317">
        <v>24</v>
      </c>
      <c r="G63" s="330">
        <v>585417</v>
      </c>
      <c r="H63" s="277">
        <v>0.19047619047619047</v>
      </c>
      <c r="I63" s="319">
        <v>0.1262585589774691</v>
      </c>
    </row>
    <row r="64" spans="1:9" x14ac:dyDescent="0.25">
      <c r="A64" s="309" t="s">
        <v>288</v>
      </c>
      <c r="B64" s="316">
        <v>1</v>
      </c>
      <c r="C64" s="317">
        <v>11</v>
      </c>
      <c r="D64" s="318">
        <v>396245</v>
      </c>
      <c r="E64" s="317">
        <v>0</v>
      </c>
      <c r="F64" s="317">
        <v>0</v>
      </c>
      <c r="G64" s="330">
        <v>0</v>
      </c>
      <c r="H64" s="277">
        <v>0</v>
      </c>
      <c r="I64" s="319">
        <v>0</v>
      </c>
    </row>
    <row r="65" spans="1:9" x14ac:dyDescent="0.25">
      <c r="A65" s="309" t="s">
        <v>62</v>
      </c>
      <c r="B65" s="316">
        <v>25</v>
      </c>
      <c r="C65" s="317">
        <v>75</v>
      </c>
      <c r="D65" s="318">
        <v>6525134</v>
      </c>
      <c r="E65" s="317">
        <v>9</v>
      </c>
      <c r="F65" s="317">
        <v>32</v>
      </c>
      <c r="G65" s="330">
        <v>1824977</v>
      </c>
      <c r="H65" s="277">
        <v>0.36</v>
      </c>
      <c r="I65" s="319">
        <v>0.27968421797927828</v>
      </c>
    </row>
    <row r="66" spans="1:9" x14ac:dyDescent="0.25">
      <c r="A66" s="309" t="s">
        <v>63</v>
      </c>
      <c r="B66" s="316">
        <v>1</v>
      </c>
      <c r="C66" s="317">
        <v>18</v>
      </c>
      <c r="D66" s="318">
        <v>90200</v>
      </c>
      <c r="E66" s="317">
        <v>1</v>
      </c>
      <c r="F66" s="317">
        <v>18</v>
      </c>
      <c r="G66" s="330">
        <v>87900</v>
      </c>
      <c r="H66" s="277">
        <v>1</v>
      </c>
      <c r="I66" s="319">
        <v>0.9745011086474501</v>
      </c>
    </row>
    <row r="67" spans="1:9" x14ac:dyDescent="0.25">
      <c r="A67" s="309" t="s">
        <v>64</v>
      </c>
      <c r="B67" s="316">
        <v>3</v>
      </c>
      <c r="C67" s="317">
        <v>14</v>
      </c>
      <c r="D67" s="318">
        <v>533556</v>
      </c>
      <c r="E67" s="317">
        <v>1</v>
      </c>
      <c r="F67" s="317">
        <v>10</v>
      </c>
      <c r="G67" s="330">
        <v>250151</v>
      </c>
      <c r="H67" s="277">
        <v>0.33333333333333331</v>
      </c>
      <c r="I67" s="319">
        <v>0.46883738539159903</v>
      </c>
    </row>
    <row r="68" spans="1:9" x14ac:dyDescent="0.25">
      <c r="A68" s="309" t="s">
        <v>65</v>
      </c>
      <c r="B68" s="316">
        <v>5</v>
      </c>
      <c r="C68" s="317">
        <v>16</v>
      </c>
      <c r="D68" s="318">
        <v>457549</v>
      </c>
      <c r="E68" s="317">
        <v>2</v>
      </c>
      <c r="F68" s="317">
        <v>9</v>
      </c>
      <c r="G68" s="330">
        <v>159550</v>
      </c>
      <c r="H68" s="277">
        <v>0.4</v>
      </c>
      <c r="I68" s="319">
        <v>0.34870582167155867</v>
      </c>
    </row>
    <row r="69" spans="1:9" x14ac:dyDescent="0.25">
      <c r="A69" s="309" t="s">
        <v>66</v>
      </c>
      <c r="B69" s="316">
        <v>3</v>
      </c>
      <c r="C69" s="317">
        <v>15</v>
      </c>
      <c r="D69" s="318">
        <v>876494</v>
      </c>
      <c r="E69" s="317">
        <v>3</v>
      </c>
      <c r="F69" s="317">
        <v>15</v>
      </c>
      <c r="G69" s="330">
        <v>734183</v>
      </c>
      <c r="H69" s="277">
        <v>1</v>
      </c>
      <c r="I69" s="319">
        <v>0.83763608193552952</v>
      </c>
    </row>
    <row r="70" spans="1:9" x14ac:dyDescent="0.25">
      <c r="A70" s="309" t="s">
        <v>67</v>
      </c>
      <c r="B70" s="316">
        <v>7</v>
      </c>
      <c r="C70" s="317">
        <v>26</v>
      </c>
      <c r="D70" s="318">
        <v>1623393</v>
      </c>
      <c r="E70" s="317">
        <v>2</v>
      </c>
      <c r="F70" s="317">
        <v>5</v>
      </c>
      <c r="G70" s="330">
        <v>186795</v>
      </c>
      <c r="H70" s="277">
        <v>0.2857142857142857</v>
      </c>
      <c r="I70" s="319">
        <v>0.11506455922872651</v>
      </c>
    </row>
    <row r="71" spans="1:9" x14ac:dyDescent="0.25">
      <c r="A71" s="309" t="s">
        <v>68</v>
      </c>
      <c r="B71" s="316">
        <v>39</v>
      </c>
      <c r="C71" s="317">
        <v>124</v>
      </c>
      <c r="D71" s="318">
        <v>6237919</v>
      </c>
      <c r="E71" s="317">
        <v>15</v>
      </c>
      <c r="F71" s="317">
        <v>54</v>
      </c>
      <c r="G71" s="330">
        <v>1669897</v>
      </c>
      <c r="H71" s="277">
        <v>0.38461538461538464</v>
      </c>
      <c r="I71" s="319">
        <v>0.26770097527717174</v>
      </c>
    </row>
    <row r="72" spans="1:9" x14ac:dyDescent="0.25">
      <c r="A72" s="309" t="s">
        <v>69</v>
      </c>
      <c r="B72" s="316">
        <v>1</v>
      </c>
      <c r="C72" s="317">
        <v>2</v>
      </c>
      <c r="D72" s="318">
        <v>91650</v>
      </c>
      <c r="E72" s="317">
        <v>0</v>
      </c>
      <c r="F72" s="317">
        <v>0</v>
      </c>
      <c r="G72" s="330">
        <v>0</v>
      </c>
      <c r="H72" s="277">
        <v>0</v>
      </c>
      <c r="I72" s="319">
        <v>0</v>
      </c>
    </row>
    <row r="73" spans="1:9" x14ac:dyDescent="0.25">
      <c r="A73" s="309" t="s">
        <v>70</v>
      </c>
      <c r="B73" s="316">
        <v>6</v>
      </c>
      <c r="C73" s="317">
        <v>27</v>
      </c>
      <c r="D73" s="318">
        <v>1184735</v>
      </c>
      <c r="E73" s="317">
        <v>0</v>
      </c>
      <c r="F73" s="317">
        <v>0</v>
      </c>
      <c r="G73" s="330">
        <v>0</v>
      </c>
      <c r="H73" s="277">
        <v>0</v>
      </c>
      <c r="I73" s="319">
        <v>0</v>
      </c>
    </row>
    <row r="74" spans="1:9" x14ac:dyDescent="0.25">
      <c r="A74" s="309" t="s">
        <v>71</v>
      </c>
      <c r="B74" s="316">
        <v>6</v>
      </c>
      <c r="C74" s="317">
        <v>43</v>
      </c>
      <c r="D74" s="318">
        <v>1705182</v>
      </c>
      <c r="E74" s="317">
        <v>2</v>
      </c>
      <c r="F74" s="317">
        <v>12</v>
      </c>
      <c r="G74" s="330">
        <v>544494</v>
      </c>
      <c r="H74" s="277">
        <v>0.33333333333333331</v>
      </c>
      <c r="I74" s="319">
        <v>0.31931723417207081</v>
      </c>
    </row>
    <row r="75" spans="1:9" x14ac:dyDescent="0.25">
      <c r="A75" s="309" t="s">
        <v>72</v>
      </c>
      <c r="B75" s="316">
        <v>37</v>
      </c>
      <c r="C75" s="317">
        <v>138</v>
      </c>
      <c r="D75" s="318">
        <v>8420182</v>
      </c>
      <c r="E75" s="317">
        <v>11</v>
      </c>
      <c r="F75" s="317">
        <v>32</v>
      </c>
      <c r="G75" s="330">
        <v>1359570</v>
      </c>
      <c r="H75" s="277">
        <v>0.29729729729729731</v>
      </c>
      <c r="I75" s="319">
        <v>0.16146563102792791</v>
      </c>
    </row>
    <row r="76" spans="1:9" x14ac:dyDescent="0.25">
      <c r="A76" s="309" t="s">
        <v>289</v>
      </c>
      <c r="B76" s="316">
        <v>2</v>
      </c>
      <c r="C76" s="317">
        <v>3</v>
      </c>
      <c r="D76" s="318">
        <v>263935</v>
      </c>
      <c r="E76" s="317">
        <v>0</v>
      </c>
      <c r="F76" s="317">
        <v>0</v>
      </c>
      <c r="G76" s="330">
        <v>0</v>
      </c>
      <c r="H76" s="277">
        <v>0</v>
      </c>
      <c r="I76" s="319">
        <v>0</v>
      </c>
    </row>
    <row r="77" spans="1:9" x14ac:dyDescent="0.25">
      <c r="A77" s="309" t="s">
        <v>73</v>
      </c>
      <c r="B77" s="316">
        <v>4</v>
      </c>
      <c r="C77" s="317">
        <v>24</v>
      </c>
      <c r="D77" s="318">
        <v>933888</v>
      </c>
      <c r="E77" s="317">
        <v>3</v>
      </c>
      <c r="F77" s="317">
        <v>19</v>
      </c>
      <c r="G77" s="330">
        <v>681059</v>
      </c>
      <c r="H77" s="277">
        <v>0.75</v>
      </c>
      <c r="I77" s="319">
        <v>0.72927267509594296</v>
      </c>
    </row>
    <row r="78" spans="1:9" x14ac:dyDescent="0.25">
      <c r="A78" s="309" t="s">
        <v>272</v>
      </c>
      <c r="B78" s="316">
        <v>1</v>
      </c>
      <c r="C78" s="317">
        <v>8</v>
      </c>
      <c r="D78" s="318">
        <v>218825</v>
      </c>
      <c r="E78" s="317">
        <v>0</v>
      </c>
      <c r="F78" s="317">
        <v>0</v>
      </c>
      <c r="G78" s="330">
        <v>0</v>
      </c>
      <c r="H78" s="277">
        <v>0</v>
      </c>
      <c r="I78" s="319">
        <v>0</v>
      </c>
    </row>
    <row r="79" spans="1:9" x14ac:dyDescent="0.25">
      <c r="A79" s="309" t="s">
        <v>74</v>
      </c>
      <c r="B79" s="316">
        <v>32</v>
      </c>
      <c r="C79" s="317">
        <v>117</v>
      </c>
      <c r="D79" s="318">
        <v>5563470</v>
      </c>
      <c r="E79" s="317">
        <v>11</v>
      </c>
      <c r="F79" s="317">
        <v>45</v>
      </c>
      <c r="G79" s="330">
        <v>1545738</v>
      </c>
      <c r="H79" s="277">
        <v>0.34375</v>
      </c>
      <c r="I79" s="319">
        <v>0.27783703336227211</v>
      </c>
    </row>
    <row r="80" spans="1:9" x14ac:dyDescent="0.25">
      <c r="A80" s="309" t="s">
        <v>75</v>
      </c>
      <c r="B80" s="316">
        <v>9</v>
      </c>
      <c r="C80" s="317">
        <v>44</v>
      </c>
      <c r="D80" s="318">
        <v>2281622</v>
      </c>
      <c r="E80" s="317">
        <v>1</v>
      </c>
      <c r="F80" s="317">
        <v>3</v>
      </c>
      <c r="G80" s="330">
        <v>212109</v>
      </c>
      <c r="H80" s="277">
        <v>0.1111111111111111</v>
      </c>
      <c r="I80" s="319">
        <v>9.2964128150938241E-2</v>
      </c>
    </row>
    <row r="81" spans="1:9" x14ac:dyDescent="0.25">
      <c r="A81" s="309" t="s">
        <v>290</v>
      </c>
      <c r="B81" s="316">
        <v>1</v>
      </c>
      <c r="C81" s="317">
        <v>8</v>
      </c>
      <c r="D81" s="318">
        <v>272163</v>
      </c>
      <c r="E81" s="317">
        <v>1</v>
      </c>
      <c r="F81" s="317">
        <v>8</v>
      </c>
      <c r="G81" s="330">
        <v>223174</v>
      </c>
      <c r="H81" s="277">
        <v>1</v>
      </c>
      <c r="I81" s="319">
        <v>0.82000124925136775</v>
      </c>
    </row>
    <row r="82" spans="1:9" s="217" customFormat="1" x14ac:dyDescent="0.25">
      <c r="A82" s="309" t="s">
        <v>291</v>
      </c>
      <c r="B82" s="316">
        <v>1</v>
      </c>
      <c r="C82" s="317">
        <v>6</v>
      </c>
      <c r="D82" s="318">
        <v>282394</v>
      </c>
      <c r="E82" s="317">
        <v>0</v>
      </c>
      <c r="F82" s="317">
        <v>0</v>
      </c>
      <c r="G82" s="330">
        <v>0</v>
      </c>
      <c r="H82" s="277">
        <v>0</v>
      </c>
      <c r="I82" s="319">
        <v>0</v>
      </c>
    </row>
    <row r="83" spans="1:9" x14ac:dyDescent="0.25">
      <c r="A83" s="309" t="s">
        <v>76</v>
      </c>
      <c r="B83" s="316">
        <v>21</v>
      </c>
      <c r="C83" s="317">
        <v>75</v>
      </c>
      <c r="D83" s="318">
        <v>4431381</v>
      </c>
      <c r="E83" s="317">
        <v>5</v>
      </c>
      <c r="F83" s="317">
        <v>27</v>
      </c>
      <c r="G83" s="330">
        <v>954219</v>
      </c>
      <c r="H83" s="277">
        <v>0.23809523809523808</v>
      </c>
      <c r="I83" s="319">
        <v>0.21533219553904301</v>
      </c>
    </row>
    <row r="84" spans="1:9" x14ac:dyDescent="0.25">
      <c r="A84" s="309" t="s">
        <v>77</v>
      </c>
      <c r="B84" s="316">
        <v>69</v>
      </c>
      <c r="C84" s="317">
        <v>272</v>
      </c>
      <c r="D84" s="318">
        <v>15786503</v>
      </c>
      <c r="E84" s="317">
        <v>18</v>
      </c>
      <c r="F84" s="317">
        <v>53</v>
      </c>
      <c r="G84" s="330">
        <v>3127935</v>
      </c>
      <c r="H84" s="277">
        <v>0.2608695652173913</v>
      </c>
      <c r="I84" s="319">
        <v>0.19813982868783542</v>
      </c>
    </row>
    <row r="85" spans="1:9" x14ac:dyDescent="0.25">
      <c r="A85" s="309" t="s">
        <v>78</v>
      </c>
      <c r="B85" s="316">
        <v>169</v>
      </c>
      <c r="C85" s="317">
        <v>503</v>
      </c>
      <c r="D85" s="318">
        <v>34596723</v>
      </c>
      <c r="E85" s="317">
        <v>66</v>
      </c>
      <c r="F85" s="317">
        <v>176</v>
      </c>
      <c r="G85" s="330">
        <v>11541654</v>
      </c>
      <c r="H85" s="277">
        <v>0.39053254437869822</v>
      </c>
      <c r="I85" s="319">
        <v>0.33360541112520975</v>
      </c>
    </row>
    <row r="86" spans="1:9" x14ac:dyDescent="0.25">
      <c r="A86" s="309" t="s">
        <v>79</v>
      </c>
      <c r="B86" s="316">
        <v>29</v>
      </c>
      <c r="C86" s="317">
        <v>91</v>
      </c>
      <c r="D86" s="318">
        <v>5897001</v>
      </c>
      <c r="E86" s="317">
        <v>9</v>
      </c>
      <c r="F86" s="317">
        <v>20</v>
      </c>
      <c r="G86" s="330">
        <v>1196648</v>
      </c>
      <c r="H86" s="277">
        <v>0.31034482758620691</v>
      </c>
      <c r="I86" s="319">
        <v>0.20292484264459171</v>
      </c>
    </row>
    <row r="87" spans="1:9" x14ac:dyDescent="0.25">
      <c r="A87" s="309" t="s">
        <v>80</v>
      </c>
      <c r="B87" s="316">
        <v>5</v>
      </c>
      <c r="C87" s="317">
        <v>23</v>
      </c>
      <c r="D87" s="318">
        <v>725728</v>
      </c>
      <c r="E87" s="317">
        <v>3</v>
      </c>
      <c r="F87" s="317">
        <v>11</v>
      </c>
      <c r="G87" s="330">
        <v>233295</v>
      </c>
      <c r="H87" s="277">
        <v>0.6</v>
      </c>
      <c r="I87" s="319">
        <v>0.32146341328982758</v>
      </c>
    </row>
    <row r="88" spans="1:9" x14ac:dyDescent="0.25">
      <c r="A88" s="309" t="s">
        <v>81</v>
      </c>
      <c r="B88" s="316">
        <v>62</v>
      </c>
      <c r="C88" s="317">
        <v>211</v>
      </c>
      <c r="D88" s="318">
        <v>12570469</v>
      </c>
      <c r="E88" s="317">
        <v>26</v>
      </c>
      <c r="F88" s="317">
        <v>84</v>
      </c>
      <c r="G88" s="330">
        <v>4236369</v>
      </c>
      <c r="H88" s="277">
        <v>0.41935483870967744</v>
      </c>
      <c r="I88" s="319">
        <v>0.33700962151849706</v>
      </c>
    </row>
    <row r="89" spans="1:9" x14ac:dyDescent="0.25">
      <c r="A89" s="309" t="s">
        <v>82</v>
      </c>
      <c r="B89" s="316">
        <v>23</v>
      </c>
      <c r="C89" s="317">
        <v>54</v>
      </c>
      <c r="D89" s="318">
        <v>4580480</v>
      </c>
      <c r="E89" s="317">
        <v>9</v>
      </c>
      <c r="F89" s="317">
        <v>21</v>
      </c>
      <c r="G89" s="330">
        <v>1223631</v>
      </c>
      <c r="H89" s="277">
        <v>0.39130434782608697</v>
      </c>
      <c r="I89" s="319">
        <v>0.26714034337012715</v>
      </c>
    </row>
    <row r="90" spans="1:9" s="217" customFormat="1" x14ac:dyDescent="0.25">
      <c r="A90" s="309" t="s">
        <v>83</v>
      </c>
      <c r="B90" s="316">
        <v>66</v>
      </c>
      <c r="C90" s="317">
        <v>187</v>
      </c>
      <c r="D90" s="318">
        <v>11573009</v>
      </c>
      <c r="E90" s="317">
        <v>21</v>
      </c>
      <c r="F90" s="317">
        <v>60</v>
      </c>
      <c r="G90" s="330">
        <v>2882747</v>
      </c>
      <c r="H90" s="277">
        <v>0.31818181818181818</v>
      </c>
      <c r="I90" s="319">
        <v>0.24909226286785052</v>
      </c>
    </row>
    <row r="91" spans="1:9" s="217" customFormat="1" x14ac:dyDescent="0.25">
      <c r="A91" s="309"/>
      <c r="B91" s="316"/>
      <c r="C91" s="317"/>
      <c r="D91" s="318"/>
      <c r="E91" s="317"/>
      <c r="F91" s="317"/>
      <c r="G91" s="330"/>
      <c r="H91" s="277"/>
      <c r="I91" s="319"/>
    </row>
    <row r="92" spans="1:9" x14ac:dyDescent="0.25">
      <c r="A92" s="308" t="s">
        <v>84</v>
      </c>
      <c r="B92" s="310">
        <v>3</v>
      </c>
      <c r="C92" s="311">
        <v>13</v>
      </c>
      <c r="D92" s="312">
        <v>282503</v>
      </c>
      <c r="E92" s="311">
        <v>0</v>
      </c>
      <c r="F92" s="311">
        <v>0</v>
      </c>
      <c r="G92" s="328">
        <v>0</v>
      </c>
      <c r="H92" s="314">
        <v>0</v>
      </c>
      <c r="I92" s="315">
        <v>0</v>
      </c>
    </row>
    <row r="93" spans="1:9" s="217" customFormat="1" x14ac:dyDescent="0.25">
      <c r="A93" s="309" t="s">
        <v>85</v>
      </c>
      <c r="B93" s="316">
        <v>3</v>
      </c>
      <c r="C93" s="317">
        <v>13</v>
      </c>
      <c r="D93" s="318">
        <v>282503</v>
      </c>
      <c r="E93" s="317">
        <v>0</v>
      </c>
      <c r="F93" s="317">
        <v>0</v>
      </c>
      <c r="G93" s="330">
        <v>0</v>
      </c>
      <c r="H93" s="277">
        <v>0</v>
      </c>
      <c r="I93" s="319">
        <v>0</v>
      </c>
    </row>
    <row r="94" spans="1:9" x14ac:dyDescent="0.25">
      <c r="A94" s="309"/>
      <c r="B94" s="316"/>
      <c r="C94" s="317"/>
      <c r="D94" s="318"/>
      <c r="E94" s="317"/>
      <c r="F94" s="317"/>
      <c r="G94" s="330"/>
      <c r="H94" s="277"/>
      <c r="I94" s="319"/>
    </row>
    <row r="95" spans="1:9" x14ac:dyDescent="0.25">
      <c r="A95" s="308" t="s">
        <v>86</v>
      </c>
      <c r="B95" s="310">
        <v>355</v>
      </c>
      <c r="C95" s="311">
        <v>1621</v>
      </c>
      <c r="D95" s="312">
        <v>79622754</v>
      </c>
      <c r="E95" s="311">
        <v>121</v>
      </c>
      <c r="F95" s="311">
        <v>595</v>
      </c>
      <c r="G95" s="328">
        <v>21817865</v>
      </c>
      <c r="H95" s="314">
        <v>0.3408450704225352</v>
      </c>
      <c r="I95" s="315">
        <v>0.27401545291940038</v>
      </c>
    </row>
    <row r="96" spans="1:9" s="150" customFormat="1" x14ac:dyDescent="0.25">
      <c r="A96" s="309" t="s">
        <v>87</v>
      </c>
      <c r="B96" s="316">
        <v>4</v>
      </c>
      <c r="C96" s="317">
        <v>12</v>
      </c>
      <c r="D96" s="318">
        <v>578549</v>
      </c>
      <c r="E96" s="317">
        <v>0</v>
      </c>
      <c r="F96" s="317">
        <v>0</v>
      </c>
      <c r="G96" s="330">
        <v>0</v>
      </c>
      <c r="H96" s="277">
        <v>0</v>
      </c>
      <c r="I96" s="319">
        <v>0</v>
      </c>
    </row>
    <row r="97" spans="1:9" s="150" customFormat="1" x14ac:dyDescent="0.25">
      <c r="A97" s="309" t="s">
        <v>292</v>
      </c>
      <c r="B97" s="316">
        <v>1</v>
      </c>
      <c r="C97" s="317">
        <v>1</v>
      </c>
      <c r="D97" s="318">
        <v>94070</v>
      </c>
      <c r="E97" s="317">
        <v>0</v>
      </c>
      <c r="F97" s="317">
        <v>0</v>
      </c>
      <c r="G97" s="330">
        <v>0</v>
      </c>
      <c r="H97" s="277">
        <v>0</v>
      </c>
      <c r="I97" s="319">
        <v>0</v>
      </c>
    </row>
    <row r="98" spans="1:9" s="217" customFormat="1" x14ac:dyDescent="0.25">
      <c r="A98" s="309" t="s">
        <v>293</v>
      </c>
      <c r="B98" s="316">
        <v>1</v>
      </c>
      <c r="C98" s="317">
        <v>2</v>
      </c>
      <c r="D98" s="318">
        <v>298570</v>
      </c>
      <c r="E98" s="317">
        <v>0</v>
      </c>
      <c r="F98" s="317">
        <v>0</v>
      </c>
      <c r="G98" s="330">
        <v>0</v>
      </c>
      <c r="H98" s="277">
        <v>0</v>
      </c>
      <c r="I98" s="319">
        <v>0</v>
      </c>
    </row>
    <row r="99" spans="1:9" s="217" customFormat="1" x14ac:dyDescent="0.25">
      <c r="A99" s="309" t="s">
        <v>88</v>
      </c>
      <c r="B99" s="316">
        <v>57</v>
      </c>
      <c r="C99" s="317">
        <v>193</v>
      </c>
      <c r="D99" s="318">
        <v>10874864</v>
      </c>
      <c r="E99" s="317">
        <v>18</v>
      </c>
      <c r="F99" s="317">
        <v>92</v>
      </c>
      <c r="G99" s="330">
        <v>3198245</v>
      </c>
      <c r="H99" s="277">
        <v>0.31578947368421051</v>
      </c>
      <c r="I99" s="319">
        <v>0.29409517213272734</v>
      </c>
    </row>
    <row r="100" spans="1:9" s="217" customFormat="1" x14ac:dyDescent="0.25">
      <c r="A100" s="309" t="s">
        <v>294</v>
      </c>
      <c r="B100" s="316">
        <v>1</v>
      </c>
      <c r="C100" s="317">
        <v>1</v>
      </c>
      <c r="D100" s="318">
        <v>55900</v>
      </c>
      <c r="E100" s="317">
        <v>0</v>
      </c>
      <c r="F100" s="317">
        <v>0</v>
      </c>
      <c r="G100" s="330">
        <v>0</v>
      </c>
      <c r="H100" s="277">
        <v>0</v>
      </c>
      <c r="I100" s="319">
        <v>0</v>
      </c>
    </row>
    <row r="101" spans="1:9" s="217" customFormat="1" x14ac:dyDescent="0.25">
      <c r="A101" s="309" t="s">
        <v>295</v>
      </c>
      <c r="B101" s="316">
        <v>1</v>
      </c>
      <c r="C101" s="317">
        <v>2</v>
      </c>
      <c r="D101" s="318">
        <v>269268</v>
      </c>
      <c r="E101" s="317">
        <v>0</v>
      </c>
      <c r="F101" s="317">
        <v>0</v>
      </c>
      <c r="G101" s="330">
        <v>0</v>
      </c>
      <c r="H101" s="277">
        <v>0</v>
      </c>
      <c r="I101" s="319">
        <v>0</v>
      </c>
    </row>
    <row r="102" spans="1:9" x14ac:dyDescent="0.25">
      <c r="A102" s="309" t="s">
        <v>89</v>
      </c>
      <c r="B102" s="316">
        <v>4</v>
      </c>
      <c r="C102" s="317">
        <v>21</v>
      </c>
      <c r="D102" s="318">
        <v>1369605</v>
      </c>
      <c r="E102" s="317">
        <v>0</v>
      </c>
      <c r="F102" s="317">
        <v>0</v>
      </c>
      <c r="G102" s="330">
        <v>0</v>
      </c>
      <c r="H102" s="277">
        <v>0</v>
      </c>
      <c r="I102" s="319">
        <v>0</v>
      </c>
    </row>
    <row r="103" spans="1:9" s="150" customFormat="1" x14ac:dyDescent="0.25">
      <c r="A103" s="309" t="s">
        <v>296</v>
      </c>
      <c r="B103" s="316">
        <v>1</v>
      </c>
      <c r="C103" s="317">
        <v>5</v>
      </c>
      <c r="D103" s="318">
        <v>383987</v>
      </c>
      <c r="E103" s="317">
        <v>0</v>
      </c>
      <c r="F103" s="317">
        <v>0</v>
      </c>
      <c r="G103" s="330">
        <v>0</v>
      </c>
      <c r="H103" s="277">
        <v>0</v>
      </c>
      <c r="I103" s="319">
        <v>0</v>
      </c>
    </row>
    <row r="104" spans="1:9" s="150" customFormat="1" x14ac:dyDescent="0.25">
      <c r="A104" s="309" t="s">
        <v>90</v>
      </c>
      <c r="B104" s="316">
        <v>13</v>
      </c>
      <c r="C104" s="317">
        <v>56</v>
      </c>
      <c r="D104" s="318">
        <v>2086837</v>
      </c>
      <c r="E104" s="317">
        <v>6</v>
      </c>
      <c r="F104" s="317">
        <v>34</v>
      </c>
      <c r="G104" s="330">
        <v>684726</v>
      </c>
      <c r="H104" s="277">
        <v>0.46153846153846156</v>
      </c>
      <c r="I104" s="319">
        <v>0.32811666651492188</v>
      </c>
    </row>
    <row r="105" spans="1:9" s="150" customFormat="1" x14ac:dyDescent="0.25">
      <c r="A105" s="309" t="s">
        <v>91</v>
      </c>
      <c r="B105" s="316">
        <v>2</v>
      </c>
      <c r="C105" s="317">
        <v>11</v>
      </c>
      <c r="D105" s="318">
        <v>480283</v>
      </c>
      <c r="E105" s="317">
        <v>1</v>
      </c>
      <c r="F105" s="317">
        <v>4</v>
      </c>
      <c r="G105" s="330">
        <v>99403</v>
      </c>
      <c r="H105" s="277">
        <v>0.5</v>
      </c>
      <c r="I105" s="319">
        <v>0.20696755871017714</v>
      </c>
    </row>
    <row r="106" spans="1:9" s="150" customFormat="1" x14ac:dyDescent="0.25">
      <c r="A106" s="309" t="s">
        <v>92</v>
      </c>
      <c r="B106" s="316">
        <v>73</v>
      </c>
      <c r="C106" s="317">
        <v>252</v>
      </c>
      <c r="D106" s="318">
        <v>16922225</v>
      </c>
      <c r="E106" s="317">
        <v>36</v>
      </c>
      <c r="F106" s="317">
        <v>133</v>
      </c>
      <c r="G106" s="330">
        <v>6785697</v>
      </c>
      <c r="H106" s="277">
        <v>0.49315068493150682</v>
      </c>
      <c r="I106" s="319">
        <v>0.40099319090722407</v>
      </c>
    </row>
    <row r="107" spans="1:9" s="150" customFormat="1" x14ac:dyDescent="0.25">
      <c r="A107" s="309" t="s">
        <v>297</v>
      </c>
      <c r="B107" s="316">
        <v>4</v>
      </c>
      <c r="C107" s="317">
        <v>11</v>
      </c>
      <c r="D107" s="318">
        <v>659829</v>
      </c>
      <c r="E107" s="317">
        <v>1</v>
      </c>
      <c r="F107" s="317">
        <v>1</v>
      </c>
      <c r="G107" s="330">
        <v>83350</v>
      </c>
      <c r="H107" s="277">
        <v>0.25</v>
      </c>
      <c r="I107" s="319">
        <v>0.12632060730886335</v>
      </c>
    </row>
    <row r="108" spans="1:9" s="217" customFormat="1" x14ac:dyDescent="0.25">
      <c r="A108" s="309" t="s">
        <v>93</v>
      </c>
      <c r="B108" s="316">
        <v>57</v>
      </c>
      <c r="C108" s="317">
        <v>331</v>
      </c>
      <c r="D108" s="318">
        <v>13041798</v>
      </c>
      <c r="E108" s="317">
        <v>18</v>
      </c>
      <c r="F108" s="317">
        <v>85</v>
      </c>
      <c r="G108" s="330">
        <v>2604216</v>
      </c>
      <c r="H108" s="277">
        <v>0.31578947368421051</v>
      </c>
      <c r="I108" s="319">
        <v>0.1996822830717053</v>
      </c>
    </row>
    <row r="109" spans="1:9" s="150" customFormat="1" x14ac:dyDescent="0.25">
      <c r="A109" s="309" t="s">
        <v>94</v>
      </c>
      <c r="B109" s="316">
        <v>13</v>
      </c>
      <c r="C109" s="317">
        <v>74</v>
      </c>
      <c r="D109" s="318">
        <v>3181122</v>
      </c>
      <c r="E109" s="317">
        <v>5</v>
      </c>
      <c r="F109" s="317">
        <v>30</v>
      </c>
      <c r="G109" s="330">
        <v>985369</v>
      </c>
      <c r="H109" s="277">
        <v>0.38461538461538464</v>
      </c>
      <c r="I109" s="319">
        <v>0.30975517443216577</v>
      </c>
    </row>
    <row r="110" spans="1:9" s="150" customFormat="1" x14ac:dyDescent="0.25">
      <c r="A110" s="309" t="s">
        <v>95</v>
      </c>
      <c r="B110" s="316">
        <v>7</v>
      </c>
      <c r="C110" s="317">
        <v>72</v>
      </c>
      <c r="D110" s="318">
        <v>1928733</v>
      </c>
      <c r="E110" s="317">
        <v>1</v>
      </c>
      <c r="F110" s="317">
        <v>20</v>
      </c>
      <c r="G110" s="330">
        <v>386368</v>
      </c>
      <c r="H110" s="277">
        <v>0.14285714285714285</v>
      </c>
      <c r="I110" s="319">
        <v>0.20032218041584812</v>
      </c>
    </row>
    <row r="111" spans="1:9" s="150" customFormat="1" x14ac:dyDescent="0.25">
      <c r="A111" s="309" t="s">
        <v>96</v>
      </c>
      <c r="B111" s="316">
        <v>46</v>
      </c>
      <c r="C111" s="317">
        <v>192</v>
      </c>
      <c r="D111" s="318">
        <v>10153805</v>
      </c>
      <c r="E111" s="317">
        <v>12</v>
      </c>
      <c r="F111" s="317">
        <v>58</v>
      </c>
      <c r="G111" s="330">
        <v>2050284</v>
      </c>
      <c r="H111" s="277">
        <v>0.2608695652173913</v>
      </c>
      <c r="I111" s="319">
        <v>0.20192272748984247</v>
      </c>
    </row>
    <row r="112" spans="1:9" x14ac:dyDescent="0.25">
      <c r="A112" s="309" t="s">
        <v>97</v>
      </c>
      <c r="B112" s="316">
        <v>1</v>
      </c>
      <c r="C112" s="317">
        <v>13</v>
      </c>
      <c r="D112" s="318">
        <v>399956</v>
      </c>
      <c r="E112" s="317">
        <v>0</v>
      </c>
      <c r="F112" s="317">
        <v>0</v>
      </c>
      <c r="G112" s="330">
        <v>0</v>
      </c>
      <c r="H112" s="277">
        <v>0</v>
      </c>
      <c r="I112" s="319">
        <v>0</v>
      </c>
    </row>
    <row r="113" spans="1:9" s="217" customFormat="1" x14ac:dyDescent="0.25">
      <c r="A113" s="309" t="s">
        <v>98</v>
      </c>
      <c r="B113" s="316">
        <v>11</v>
      </c>
      <c r="C113" s="317">
        <v>57</v>
      </c>
      <c r="D113" s="318">
        <v>3075965</v>
      </c>
      <c r="E113" s="317">
        <v>3</v>
      </c>
      <c r="F113" s="317">
        <v>19</v>
      </c>
      <c r="G113" s="330">
        <v>675275</v>
      </c>
      <c r="H113" s="277">
        <v>0.27272727272727271</v>
      </c>
      <c r="I113" s="319">
        <v>0.21953273200442788</v>
      </c>
    </row>
    <row r="114" spans="1:9" s="150" customFormat="1" x14ac:dyDescent="0.25">
      <c r="A114" s="309" t="s">
        <v>99</v>
      </c>
      <c r="B114" s="316">
        <v>5</v>
      </c>
      <c r="C114" s="317">
        <v>29</v>
      </c>
      <c r="D114" s="318">
        <v>1531190</v>
      </c>
      <c r="E114" s="317">
        <v>2</v>
      </c>
      <c r="F114" s="317">
        <v>9</v>
      </c>
      <c r="G114" s="330">
        <v>500000</v>
      </c>
      <c r="H114" s="277">
        <v>0.4</v>
      </c>
      <c r="I114" s="319">
        <v>0.3265434074151477</v>
      </c>
    </row>
    <row r="115" spans="1:9" s="150" customFormat="1" x14ac:dyDescent="0.25">
      <c r="A115" s="309" t="s">
        <v>100</v>
      </c>
      <c r="B115" s="316">
        <v>8</v>
      </c>
      <c r="C115" s="317">
        <v>62</v>
      </c>
      <c r="D115" s="318">
        <v>1468043</v>
      </c>
      <c r="E115" s="317">
        <v>3</v>
      </c>
      <c r="F115" s="317">
        <v>25</v>
      </c>
      <c r="G115" s="330">
        <v>462197</v>
      </c>
      <c r="H115" s="277">
        <v>0.375</v>
      </c>
      <c r="I115" s="319">
        <v>0.31483887052354731</v>
      </c>
    </row>
    <row r="116" spans="1:9" s="150" customFormat="1" x14ac:dyDescent="0.25">
      <c r="A116" s="309" t="s">
        <v>101</v>
      </c>
      <c r="B116" s="316">
        <v>45</v>
      </c>
      <c r="C116" s="317">
        <v>224</v>
      </c>
      <c r="D116" s="318">
        <v>10768155</v>
      </c>
      <c r="E116" s="317">
        <v>15</v>
      </c>
      <c r="F116" s="317">
        <v>85</v>
      </c>
      <c r="G116" s="330">
        <v>3302735</v>
      </c>
      <c r="H116" s="277">
        <v>0.33333333333333331</v>
      </c>
      <c r="I116" s="319">
        <v>0.30671317416957689</v>
      </c>
    </row>
    <row r="117" spans="1:9" s="150" customFormat="1" x14ac:dyDescent="0.25">
      <c r="A117" s="309"/>
      <c r="B117" s="316"/>
      <c r="C117" s="317"/>
      <c r="D117" s="318"/>
      <c r="E117" s="317"/>
      <c r="F117" s="317"/>
      <c r="G117" s="330"/>
      <c r="H117" s="277"/>
      <c r="I117" s="319"/>
    </row>
    <row r="118" spans="1:9" s="150" customFormat="1" x14ac:dyDescent="0.25">
      <c r="A118" s="308" t="s">
        <v>102</v>
      </c>
      <c r="B118" s="310">
        <v>29</v>
      </c>
      <c r="C118" s="311">
        <v>122</v>
      </c>
      <c r="D118" s="312">
        <v>7991195</v>
      </c>
      <c r="E118" s="311">
        <v>10</v>
      </c>
      <c r="F118" s="311">
        <v>43</v>
      </c>
      <c r="G118" s="328">
        <v>2262757</v>
      </c>
      <c r="H118" s="314">
        <v>0.34482758620689657</v>
      </c>
      <c r="I118" s="315">
        <v>0.2831562738739325</v>
      </c>
    </row>
    <row r="119" spans="1:9" s="150" customFormat="1" x14ac:dyDescent="0.25">
      <c r="A119" s="309" t="s">
        <v>298</v>
      </c>
      <c r="B119" s="316">
        <v>1</v>
      </c>
      <c r="C119" s="317">
        <v>1</v>
      </c>
      <c r="D119" s="318">
        <v>272630</v>
      </c>
      <c r="E119" s="317">
        <v>0</v>
      </c>
      <c r="F119" s="317">
        <v>0</v>
      </c>
      <c r="G119" s="330">
        <v>0</v>
      </c>
      <c r="H119" s="277">
        <v>0</v>
      </c>
      <c r="I119" s="319">
        <v>0</v>
      </c>
    </row>
    <row r="120" spans="1:9" s="150" customFormat="1" x14ac:dyDescent="0.25">
      <c r="A120" s="309" t="s">
        <v>273</v>
      </c>
      <c r="B120" s="316">
        <v>1</v>
      </c>
      <c r="C120" s="317">
        <v>4</v>
      </c>
      <c r="D120" s="318">
        <v>380762</v>
      </c>
      <c r="E120" s="317">
        <v>0</v>
      </c>
      <c r="F120" s="317">
        <v>0</v>
      </c>
      <c r="G120" s="330">
        <v>0</v>
      </c>
      <c r="H120" s="277">
        <v>0</v>
      </c>
      <c r="I120" s="319">
        <v>0</v>
      </c>
    </row>
    <row r="121" spans="1:9" s="150" customFormat="1" x14ac:dyDescent="0.25">
      <c r="A121" s="309" t="s">
        <v>103</v>
      </c>
      <c r="B121" s="316">
        <v>8</v>
      </c>
      <c r="C121" s="317">
        <v>32</v>
      </c>
      <c r="D121" s="318">
        <v>2207943</v>
      </c>
      <c r="E121" s="317">
        <v>3</v>
      </c>
      <c r="F121" s="317">
        <v>18</v>
      </c>
      <c r="G121" s="330">
        <v>692595</v>
      </c>
      <c r="H121" s="277">
        <v>0.375</v>
      </c>
      <c r="I121" s="319">
        <v>0.31368336954350723</v>
      </c>
    </row>
    <row r="122" spans="1:9" s="150" customFormat="1" x14ac:dyDescent="0.25">
      <c r="A122" s="309" t="s">
        <v>104</v>
      </c>
      <c r="B122" s="316">
        <v>19</v>
      </c>
      <c r="C122" s="317">
        <v>85</v>
      </c>
      <c r="D122" s="318">
        <v>5129860</v>
      </c>
      <c r="E122" s="317">
        <v>7</v>
      </c>
      <c r="F122" s="317">
        <v>25</v>
      </c>
      <c r="G122" s="330">
        <v>1570162</v>
      </c>
      <c r="H122" s="277">
        <v>0.36842105263157893</v>
      </c>
      <c r="I122" s="319">
        <v>0.3060828170749299</v>
      </c>
    </row>
    <row r="123" spans="1:9" s="150" customFormat="1" x14ac:dyDescent="0.25">
      <c r="A123" s="309"/>
      <c r="B123" s="316"/>
      <c r="C123" s="317"/>
      <c r="D123" s="318"/>
      <c r="E123" s="317"/>
      <c r="F123" s="317"/>
      <c r="G123" s="330"/>
      <c r="H123" s="277"/>
      <c r="I123" s="319"/>
    </row>
    <row r="124" spans="1:9" s="150" customFormat="1" x14ac:dyDescent="0.25">
      <c r="A124" s="308" t="s">
        <v>105</v>
      </c>
      <c r="B124" s="310">
        <v>1</v>
      </c>
      <c r="C124" s="311">
        <v>3</v>
      </c>
      <c r="D124" s="312">
        <v>88472</v>
      </c>
      <c r="E124" s="311">
        <v>0</v>
      </c>
      <c r="F124" s="311">
        <v>0</v>
      </c>
      <c r="G124" s="328">
        <v>0</v>
      </c>
      <c r="H124" s="314">
        <v>0</v>
      </c>
      <c r="I124" s="315">
        <v>0</v>
      </c>
    </row>
    <row r="125" spans="1:9" s="150" customFormat="1" x14ac:dyDescent="0.25">
      <c r="A125" s="309" t="s">
        <v>274</v>
      </c>
      <c r="B125" s="316">
        <v>1</v>
      </c>
      <c r="C125" s="317">
        <v>3</v>
      </c>
      <c r="D125" s="318">
        <v>88472</v>
      </c>
      <c r="E125" s="317">
        <v>0</v>
      </c>
      <c r="F125" s="317">
        <v>0</v>
      </c>
      <c r="G125" s="330">
        <v>0</v>
      </c>
      <c r="H125" s="277">
        <v>0</v>
      </c>
      <c r="I125" s="319">
        <v>0</v>
      </c>
    </row>
    <row r="126" spans="1:9" s="150" customFormat="1" x14ac:dyDescent="0.25">
      <c r="A126" s="309"/>
      <c r="B126" s="316"/>
      <c r="C126" s="317"/>
      <c r="D126" s="318"/>
      <c r="E126" s="317"/>
      <c r="F126" s="317"/>
      <c r="G126" s="330"/>
      <c r="H126" s="277"/>
      <c r="I126" s="319"/>
    </row>
    <row r="127" spans="1:9" s="150" customFormat="1" x14ac:dyDescent="0.3">
      <c r="A127" s="292" t="s">
        <v>106</v>
      </c>
      <c r="B127" s="320">
        <v>1477</v>
      </c>
      <c r="C127" s="321">
        <v>5523</v>
      </c>
      <c r="D127" s="322">
        <v>314848542</v>
      </c>
      <c r="E127" s="321">
        <v>503</v>
      </c>
      <c r="F127" s="321">
        <v>1886</v>
      </c>
      <c r="G127" s="334">
        <v>86315253</v>
      </c>
      <c r="H127" s="323">
        <v>0.34055517941773866</v>
      </c>
      <c r="I127" s="324">
        <v>0.27414849200730934</v>
      </c>
    </row>
    <row r="128" spans="1:9" x14ac:dyDescent="0.25">
      <c r="A128" s="221"/>
      <c r="B128" s="212"/>
      <c r="C128" s="212"/>
      <c r="D128" s="212"/>
      <c r="E128" s="212"/>
      <c r="F128" s="212"/>
      <c r="G128" s="212"/>
      <c r="H128" s="222"/>
      <c r="I128" s="222"/>
    </row>
    <row r="129" spans="1:9" x14ac:dyDescent="0.25">
      <c r="A129" s="70" t="s">
        <v>107</v>
      </c>
      <c r="B129" s="212"/>
      <c r="C129" s="212"/>
      <c r="D129" s="212"/>
      <c r="E129" s="212"/>
      <c r="F129" s="212"/>
      <c r="G129" s="212"/>
      <c r="H129" s="222"/>
      <c r="I129" s="222"/>
    </row>
    <row r="130" spans="1:9" x14ac:dyDescent="0.25">
      <c r="A130" s="71" t="s">
        <v>108</v>
      </c>
      <c r="B130" s="212"/>
      <c r="C130" s="212"/>
      <c r="D130" s="212"/>
      <c r="E130" s="212"/>
      <c r="F130" s="212"/>
      <c r="G130" s="212"/>
      <c r="H130" s="222"/>
      <c r="I130" s="222"/>
    </row>
    <row r="131" spans="1:9" x14ac:dyDescent="0.25">
      <c r="A131" s="71"/>
      <c r="B131" s="212"/>
      <c r="C131" s="212"/>
      <c r="D131" s="212"/>
      <c r="E131" s="212"/>
      <c r="F131" s="212"/>
      <c r="G131" s="212"/>
      <c r="H131" s="222"/>
      <c r="I131" s="222"/>
    </row>
    <row r="132" spans="1:9" x14ac:dyDescent="0.25">
      <c r="A132" s="208"/>
      <c r="B132" s="209"/>
      <c r="C132" s="209"/>
      <c r="D132" s="209"/>
      <c r="E132" s="209"/>
      <c r="F132" s="209"/>
      <c r="G132" s="209"/>
      <c r="H132" s="210"/>
      <c r="I132" s="210"/>
    </row>
    <row r="133" spans="1:9" s="70" customFormat="1" x14ac:dyDescent="0.25">
      <c r="A133" s="412" t="s">
        <v>109</v>
      </c>
      <c r="B133" s="413"/>
      <c r="C133" s="413"/>
      <c r="D133" s="413"/>
      <c r="E133" s="413"/>
      <c r="F133" s="413"/>
      <c r="G133" s="413"/>
      <c r="H133" s="413"/>
      <c r="I133" s="414"/>
    </row>
    <row r="134" spans="1:9" s="97" customFormat="1" x14ac:dyDescent="0.25">
      <c r="A134" s="211"/>
      <c r="B134" s="212"/>
      <c r="C134" s="212"/>
      <c r="D134" s="212"/>
      <c r="E134" s="213"/>
      <c r="F134" s="213"/>
      <c r="G134" s="213"/>
      <c r="H134" s="214"/>
      <c r="I134" s="214"/>
    </row>
    <row r="135" spans="1:9" x14ac:dyDescent="0.25">
      <c r="A135" s="408" t="s">
        <v>16</v>
      </c>
      <c r="B135" s="416" t="s">
        <v>17</v>
      </c>
      <c r="C135" s="417"/>
      <c r="D135" s="418"/>
      <c r="E135" s="417" t="s">
        <v>18</v>
      </c>
      <c r="F135" s="417"/>
      <c r="G135" s="417"/>
      <c r="H135" s="419" t="s">
        <v>19</v>
      </c>
      <c r="I135" s="421" t="s">
        <v>20</v>
      </c>
    </row>
    <row r="136" spans="1:9" ht="28.8" x14ac:dyDescent="0.25">
      <c r="A136" s="409"/>
      <c r="B136" s="15" t="s">
        <v>21</v>
      </c>
      <c r="C136" s="11" t="s">
        <v>22</v>
      </c>
      <c r="D136" s="16" t="s">
        <v>23</v>
      </c>
      <c r="E136" s="11" t="s">
        <v>21</v>
      </c>
      <c r="F136" s="11" t="s">
        <v>22</v>
      </c>
      <c r="G136" s="12" t="s">
        <v>23</v>
      </c>
      <c r="H136" s="420"/>
      <c r="I136" s="422"/>
    </row>
    <row r="137" spans="1:9" x14ac:dyDescent="0.25">
      <c r="A137" s="410"/>
      <c r="B137" s="17" t="s">
        <v>24</v>
      </c>
      <c r="C137" s="13" t="s">
        <v>24</v>
      </c>
      <c r="D137" s="18" t="s">
        <v>25</v>
      </c>
      <c r="E137" s="13" t="s">
        <v>24</v>
      </c>
      <c r="F137" s="13" t="s">
        <v>24</v>
      </c>
      <c r="G137" s="14" t="s">
        <v>25</v>
      </c>
      <c r="H137" s="215" t="s">
        <v>26</v>
      </c>
      <c r="I137" s="216" t="s">
        <v>26</v>
      </c>
    </row>
    <row r="138" spans="1:9" s="217" customFormat="1" x14ac:dyDescent="0.25">
      <c r="A138" s="308" t="s">
        <v>27</v>
      </c>
      <c r="B138" s="310">
        <v>49</v>
      </c>
      <c r="C138" s="311">
        <v>136</v>
      </c>
      <c r="D138" s="312">
        <v>4356805</v>
      </c>
      <c r="E138" s="311">
        <v>17</v>
      </c>
      <c r="F138" s="311">
        <v>54</v>
      </c>
      <c r="G138" s="328">
        <v>1430189</v>
      </c>
      <c r="H138" s="314">
        <v>0.34693877551020408</v>
      </c>
      <c r="I138" s="315">
        <v>0.32826555239447258</v>
      </c>
    </row>
    <row r="139" spans="1:9" x14ac:dyDescent="0.25">
      <c r="A139" s="309" t="s">
        <v>28</v>
      </c>
      <c r="B139" s="316">
        <v>2</v>
      </c>
      <c r="C139" s="317">
        <v>3</v>
      </c>
      <c r="D139" s="318">
        <v>134463</v>
      </c>
      <c r="E139" s="317">
        <v>0</v>
      </c>
      <c r="F139" s="317">
        <v>0</v>
      </c>
      <c r="G139" s="330">
        <v>0</v>
      </c>
      <c r="H139" s="277">
        <v>0</v>
      </c>
      <c r="I139" s="319">
        <v>0</v>
      </c>
    </row>
    <row r="140" spans="1:9" x14ac:dyDescent="0.25">
      <c r="A140" s="309" t="s">
        <v>280</v>
      </c>
      <c r="B140" s="316">
        <v>1</v>
      </c>
      <c r="C140" s="317">
        <v>1</v>
      </c>
      <c r="D140" s="318">
        <v>41678</v>
      </c>
      <c r="E140" s="317">
        <v>0</v>
      </c>
      <c r="F140" s="317">
        <v>0</v>
      </c>
      <c r="G140" s="330">
        <v>0</v>
      </c>
      <c r="H140" s="277">
        <v>0</v>
      </c>
      <c r="I140" s="319">
        <v>0</v>
      </c>
    </row>
    <row r="141" spans="1:9" x14ac:dyDescent="0.25">
      <c r="A141" s="309" t="s">
        <v>29</v>
      </c>
      <c r="B141" s="316">
        <v>4</v>
      </c>
      <c r="C141" s="317">
        <v>9</v>
      </c>
      <c r="D141" s="318">
        <v>267058</v>
      </c>
      <c r="E141" s="317">
        <v>3</v>
      </c>
      <c r="F141" s="317">
        <v>8</v>
      </c>
      <c r="G141" s="330">
        <v>173074</v>
      </c>
      <c r="H141" s="277">
        <v>0.75</v>
      </c>
      <c r="I141" s="319">
        <v>0.64807644781283469</v>
      </c>
    </row>
    <row r="142" spans="1:9" x14ac:dyDescent="0.25">
      <c r="A142" s="309" t="s">
        <v>30</v>
      </c>
      <c r="B142" s="316">
        <v>2</v>
      </c>
      <c r="C142" s="317">
        <v>8</v>
      </c>
      <c r="D142" s="318">
        <v>186912</v>
      </c>
      <c r="E142" s="317">
        <v>0</v>
      </c>
      <c r="F142" s="317">
        <v>0</v>
      </c>
      <c r="G142" s="330">
        <v>0</v>
      </c>
      <c r="H142" s="277">
        <v>0</v>
      </c>
      <c r="I142" s="319">
        <v>0</v>
      </c>
    </row>
    <row r="143" spans="1:9" x14ac:dyDescent="0.25">
      <c r="A143" s="309" t="s">
        <v>31</v>
      </c>
      <c r="B143" s="316">
        <v>16</v>
      </c>
      <c r="C143" s="317">
        <v>51</v>
      </c>
      <c r="D143" s="318">
        <v>1506388</v>
      </c>
      <c r="E143" s="317">
        <v>6</v>
      </c>
      <c r="F143" s="317">
        <v>22</v>
      </c>
      <c r="G143" s="330">
        <v>498968</v>
      </c>
      <c r="H143" s="277">
        <v>0.375</v>
      </c>
      <c r="I143" s="319">
        <v>0.33123471509332258</v>
      </c>
    </row>
    <row r="144" spans="1:9" x14ac:dyDescent="0.25">
      <c r="A144" s="309" t="s">
        <v>32</v>
      </c>
      <c r="B144" s="316">
        <v>20</v>
      </c>
      <c r="C144" s="317">
        <v>51</v>
      </c>
      <c r="D144" s="318">
        <v>1910421</v>
      </c>
      <c r="E144" s="317">
        <v>8</v>
      </c>
      <c r="F144" s="317">
        <v>24</v>
      </c>
      <c r="G144" s="330">
        <v>758147</v>
      </c>
      <c r="H144" s="277">
        <v>0.4</v>
      </c>
      <c r="I144" s="319">
        <v>0.396848129286686</v>
      </c>
    </row>
    <row r="145" spans="1:9" x14ac:dyDescent="0.25">
      <c r="A145" s="309" t="s">
        <v>33</v>
      </c>
      <c r="B145" s="316">
        <v>4</v>
      </c>
      <c r="C145" s="317">
        <v>13</v>
      </c>
      <c r="D145" s="318">
        <v>309885</v>
      </c>
      <c r="E145" s="317">
        <v>0</v>
      </c>
      <c r="F145" s="317">
        <v>0</v>
      </c>
      <c r="G145" s="330">
        <v>0</v>
      </c>
      <c r="H145" s="277">
        <v>0</v>
      </c>
      <c r="I145" s="319">
        <v>0</v>
      </c>
    </row>
    <row r="146" spans="1:9" x14ac:dyDescent="0.25">
      <c r="A146" s="309"/>
      <c r="B146" s="316"/>
      <c r="C146" s="317"/>
      <c r="D146" s="318"/>
      <c r="E146" s="317"/>
      <c r="F146" s="317"/>
      <c r="G146" s="330"/>
      <c r="H146" s="277"/>
      <c r="I146" s="319"/>
    </row>
    <row r="147" spans="1:9" x14ac:dyDescent="0.25">
      <c r="A147" s="308" t="s">
        <v>34</v>
      </c>
      <c r="B147" s="310">
        <v>61</v>
      </c>
      <c r="C147" s="311">
        <v>125</v>
      </c>
      <c r="D147" s="312">
        <v>5271945</v>
      </c>
      <c r="E147" s="311">
        <v>25</v>
      </c>
      <c r="F147" s="311">
        <v>60</v>
      </c>
      <c r="G147" s="328">
        <v>2089686</v>
      </c>
      <c r="H147" s="314">
        <v>0.4098360655737705</v>
      </c>
      <c r="I147" s="315">
        <v>0.39637856616485945</v>
      </c>
    </row>
    <row r="148" spans="1:9" x14ac:dyDescent="0.25">
      <c r="A148" s="309" t="s">
        <v>284</v>
      </c>
      <c r="B148" s="316">
        <v>1</v>
      </c>
      <c r="C148" s="317">
        <v>1</v>
      </c>
      <c r="D148" s="318">
        <v>32800</v>
      </c>
      <c r="E148" s="317">
        <v>0</v>
      </c>
      <c r="F148" s="317">
        <v>0</v>
      </c>
      <c r="G148" s="330">
        <v>0</v>
      </c>
      <c r="H148" s="277">
        <v>0</v>
      </c>
      <c r="I148" s="319">
        <v>0</v>
      </c>
    </row>
    <row r="149" spans="1:9" x14ac:dyDescent="0.25">
      <c r="A149" s="309" t="s">
        <v>37</v>
      </c>
      <c r="B149" s="316">
        <v>11</v>
      </c>
      <c r="C149" s="317">
        <v>17</v>
      </c>
      <c r="D149" s="318">
        <v>1001311</v>
      </c>
      <c r="E149" s="317">
        <v>6</v>
      </c>
      <c r="F149" s="317">
        <v>10</v>
      </c>
      <c r="G149" s="330">
        <v>513141</v>
      </c>
      <c r="H149" s="277">
        <v>0.54545454545454541</v>
      </c>
      <c r="I149" s="319">
        <v>0.512469152940495</v>
      </c>
    </row>
    <row r="150" spans="1:9" x14ac:dyDescent="0.25">
      <c r="A150" s="309" t="s">
        <v>38</v>
      </c>
      <c r="B150" s="316">
        <v>36</v>
      </c>
      <c r="C150" s="317">
        <v>66</v>
      </c>
      <c r="D150" s="318">
        <v>3062639</v>
      </c>
      <c r="E150" s="317">
        <v>17</v>
      </c>
      <c r="F150" s="317">
        <v>35</v>
      </c>
      <c r="G150" s="330">
        <v>1389010</v>
      </c>
      <c r="H150" s="277">
        <v>0.47222222222222221</v>
      </c>
      <c r="I150" s="319">
        <v>0.45353370083774158</v>
      </c>
    </row>
    <row r="151" spans="1:9" x14ac:dyDescent="0.25">
      <c r="A151" s="309" t="s">
        <v>39</v>
      </c>
      <c r="B151" s="316">
        <v>2</v>
      </c>
      <c r="C151" s="317">
        <v>4</v>
      </c>
      <c r="D151" s="318">
        <v>199768</v>
      </c>
      <c r="E151" s="317">
        <v>0</v>
      </c>
      <c r="F151" s="317">
        <v>0</v>
      </c>
      <c r="G151" s="330">
        <v>0</v>
      </c>
      <c r="H151" s="277">
        <v>0</v>
      </c>
      <c r="I151" s="319">
        <v>0</v>
      </c>
    </row>
    <row r="152" spans="1:9" x14ac:dyDescent="0.25">
      <c r="A152" s="309" t="s">
        <v>40</v>
      </c>
      <c r="B152" s="316">
        <v>1</v>
      </c>
      <c r="C152" s="317">
        <v>1</v>
      </c>
      <c r="D152" s="318">
        <v>43426</v>
      </c>
      <c r="E152" s="317">
        <v>0</v>
      </c>
      <c r="F152" s="317">
        <v>0</v>
      </c>
      <c r="G152" s="330">
        <v>0</v>
      </c>
      <c r="H152" s="277">
        <v>0</v>
      </c>
      <c r="I152" s="319">
        <v>0</v>
      </c>
    </row>
    <row r="153" spans="1:9" x14ac:dyDescent="0.25">
      <c r="A153" s="309" t="s">
        <v>41</v>
      </c>
      <c r="B153" s="316">
        <v>3</v>
      </c>
      <c r="C153" s="317">
        <v>10</v>
      </c>
      <c r="D153" s="318">
        <v>284244</v>
      </c>
      <c r="E153" s="317">
        <v>0</v>
      </c>
      <c r="F153" s="317">
        <v>0</v>
      </c>
      <c r="G153" s="330">
        <v>0</v>
      </c>
      <c r="H153" s="277">
        <v>0</v>
      </c>
      <c r="I153" s="319">
        <v>0</v>
      </c>
    </row>
    <row r="154" spans="1:9" x14ac:dyDescent="0.25">
      <c r="A154" s="309" t="s">
        <v>42</v>
      </c>
      <c r="B154" s="316">
        <v>7</v>
      </c>
      <c r="C154" s="317">
        <v>26</v>
      </c>
      <c r="D154" s="318">
        <v>647757</v>
      </c>
      <c r="E154" s="317">
        <v>2</v>
      </c>
      <c r="F154" s="317">
        <v>15</v>
      </c>
      <c r="G154" s="330">
        <v>187535</v>
      </c>
      <c r="H154" s="277">
        <v>0.2857142857142857</v>
      </c>
      <c r="I154" s="319">
        <v>0.28951443210957195</v>
      </c>
    </row>
    <row r="155" spans="1:9" x14ac:dyDescent="0.25">
      <c r="A155" s="309"/>
      <c r="B155" s="316"/>
      <c r="C155" s="317"/>
      <c r="D155" s="318"/>
      <c r="E155" s="317"/>
      <c r="F155" s="317"/>
      <c r="G155" s="330"/>
      <c r="H155" s="277"/>
      <c r="I155" s="319"/>
    </row>
    <row r="156" spans="1:9" x14ac:dyDescent="0.25">
      <c r="A156" s="308" t="s">
        <v>43</v>
      </c>
      <c r="B156" s="310">
        <v>17</v>
      </c>
      <c r="C156" s="311">
        <v>35</v>
      </c>
      <c r="D156" s="312">
        <v>1530676</v>
      </c>
      <c r="E156" s="311">
        <v>7</v>
      </c>
      <c r="F156" s="311">
        <v>16</v>
      </c>
      <c r="G156" s="328">
        <v>592429</v>
      </c>
      <c r="H156" s="314">
        <v>0.41176470588235292</v>
      </c>
      <c r="I156" s="315">
        <v>0.38703749193166942</v>
      </c>
    </row>
    <row r="157" spans="1:9" x14ac:dyDescent="0.25">
      <c r="A157" s="309" t="s">
        <v>44</v>
      </c>
      <c r="B157" s="316">
        <v>1</v>
      </c>
      <c r="C157" s="317">
        <v>1</v>
      </c>
      <c r="D157" s="318">
        <v>70808</v>
      </c>
      <c r="E157" s="317">
        <v>0</v>
      </c>
      <c r="F157" s="317">
        <v>0</v>
      </c>
      <c r="G157" s="330">
        <v>0</v>
      </c>
      <c r="H157" s="277">
        <v>0</v>
      </c>
      <c r="I157" s="319">
        <v>0</v>
      </c>
    </row>
    <row r="158" spans="1:9" x14ac:dyDescent="0.25">
      <c r="A158" s="309" t="s">
        <v>45</v>
      </c>
      <c r="B158" s="316">
        <v>9</v>
      </c>
      <c r="C158" s="317">
        <v>14</v>
      </c>
      <c r="D158" s="318">
        <v>786368</v>
      </c>
      <c r="E158" s="317">
        <v>5</v>
      </c>
      <c r="F158" s="317">
        <v>9</v>
      </c>
      <c r="G158" s="330">
        <v>422224</v>
      </c>
      <c r="H158" s="277">
        <v>0.55555555555555558</v>
      </c>
      <c r="I158" s="319">
        <v>0.53692927484333031</v>
      </c>
    </row>
    <row r="159" spans="1:9" x14ac:dyDescent="0.25">
      <c r="A159" s="309" t="s">
        <v>46</v>
      </c>
      <c r="B159" s="316">
        <v>7</v>
      </c>
      <c r="C159" s="317">
        <v>20</v>
      </c>
      <c r="D159" s="318">
        <v>673500</v>
      </c>
      <c r="E159" s="317">
        <v>2</v>
      </c>
      <c r="F159" s="317">
        <v>7</v>
      </c>
      <c r="G159" s="330">
        <v>170205</v>
      </c>
      <c r="H159" s="277">
        <v>0.2857142857142857</v>
      </c>
      <c r="I159" s="319">
        <v>0.25271714922048999</v>
      </c>
    </row>
    <row r="160" spans="1:9" x14ac:dyDescent="0.25">
      <c r="A160" s="309"/>
      <c r="B160" s="316"/>
      <c r="C160" s="317"/>
      <c r="D160" s="318"/>
      <c r="E160" s="317"/>
      <c r="F160" s="317"/>
      <c r="G160" s="330"/>
      <c r="H160" s="277"/>
      <c r="I160" s="319"/>
    </row>
    <row r="161" spans="1:9" x14ac:dyDescent="0.25">
      <c r="A161" s="308" t="s">
        <v>270</v>
      </c>
      <c r="B161" s="310">
        <v>4</v>
      </c>
      <c r="C161" s="311">
        <v>8</v>
      </c>
      <c r="D161" s="312">
        <v>283973</v>
      </c>
      <c r="E161" s="311">
        <v>2</v>
      </c>
      <c r="F161" s="311">
        <v>2</v>
      </c>
      <c r="G161" s="328">
        <v>147901</v>
      </c>
      <c r="H161" s="314">
        <v>0.5</v>
      </c>
      <c r="I161" s="315">
        <v>0.52082768432210103</v>
      </c>
    </row>
    <row r="162" spans="1:9" x14ac:dyDescent="0.25">
      <c r="A162" s="309" t="s">
        <v>47</v>
      </c>
      <c r="B162" s="316">
        <v>1</v>
      </c>
      <c r="C162" s="317">
        <v>1</v>
      </c>
      <c r="D162" s="318">
        <v>92338</v>
      </c>
      <c r="E162" s="317">
        <v>1</v>
      </c>
      <c r="F162" s="317">
        <v>1</v>
      </c>
      <c r="G162" s="330">
        <v>85874</v>
      </c>
      <c r="H162" s="277">
        <v>1</v>
      </c>
      <c r="I162" s="319">
        <v>0.92999631787563086</v>
      </c>
    </row>
    <row r="163" spans="1:9" x14ac:dyDescent="0.25">
      <c r="A163" s="309" t="s">
        <v>48</v>
      </c>
      <c r="B163" s="316">
        <v>1</v>
      </c>
      <c r="C163" s="317">
        <v>5</v>
      </c>
      <c r="D163" s="318">
        <v>75230</v>
      </c>
      <c r="E163" s="317">
        <v>0</v>
      </c>
      <c r="F163" s="317">
        <v>0</v>
      </c>
      <c r="G163" s="330">
        <v>0</v>
      </c>
      <c r="H163" s="277">
        <v>0</v>
      </c>
      <c r="I163" s="319">
        <v>0</v>
      </c>
    </row>
    <row r="164" spans="1:9" x14ac:dyDescent="0.25">
      <c r="A164" s="309" t="s">
        <v>50</v>
      </c>
      <c r="B164" s="316">
        <v>2</v>
      </c>
      <c r="C164" s="317">
        <v>2</v>
      </c>
      <c r="D164" s="318">
        <v>116405</v>
      </c>
      <c r="E164" s="317">
        <v>1</v>
      </c>
      <c r="F164" s="317">
        <v>1</v>
      </c>
      <c r="G164" s="330">
        <v>62027</v>
      </c>
      <c r="H164" s="277">
        <v>0.5</v>
      </c>
      <c r="I164" s="319">
        <v>0.53285511790730644</v>
      </c>
    </row>
    <row r="165" spans="1:9" x14ac:dyDescent="0.25">
      <c r="A165" s="309"/>
      <c r="B165" s="316"/>
      <c r="C165" s="317"/>
      <c r="D165" s="318"/>
      <c r="E165" s="317"/>
      <c r="F165" s="317"/>
      <c r="G165" s="330"/>
      <c r="H165" s="277"/>
      <c r="I165" s="319"/>
    </row>
    <row r="166" spans="1:9" x14ac:dyDescent="0.25">
      <c r="A166" s="308" t="s">
        <v>51</v>
      </c>
      <c r="B166" s="310">
        <v>6</v>
      </c>
      <c r="C166" s="311">
        <v>13</v>
      </c>
      <c r="D166" s="312">
        <v>555472</v>
      </c>
      <c r="E166" s="311">
        <v>2</v>
      </c>
      <c r="F166" s="311">
        <v>2</v>
      </c>
      <c r="G166" s="328">
        <v>177833</v>
      </c>
      <c r="H166" s="314">
        <v>0.33333333333333331</v>
      </c>
      <c r="I166" s="315">
        <v>0.32014755019154884</v>
      </c>
    </row>
    <row r="167" spans="1:9" x14ac:dyDescent="0.25">
      <c r="A167" s="309" t="s">
        <v>52</v>
      </c>
      <c r="B167" s="316">
        <v>6</v>
      </c>
      <c r="C167" s="317">
        <v>13</v>
      </c>
      <c r="D167" s="318">
        <v>555472</v>
      </c>
      <c r="E167" s="317">
        <v>2</v>
      </c>
      <c r="F167" s="317">
        <v>2</v>
      </c>
      <c r="G167" s="330">
        <v>177833</v>
      </c>
      <c r="H167" s="277">
        <v>0.33333333333333331</v>
      </c>
      <c r="I167" s="319">
        <v>0.32014755019154884</v>
      </c>
    </row>
    <row r="168" spans="1:9" x14ac:dyDescent="0.25">
      <c r="A168" s="309"/>
      <c r="B168" s="316"/>
      <c r="C168" s="317"/>
      <c r="D168" s="318"/>
      <c r="E168" s="317"/>
      <c r="F168" s="317"/>
      <c r="G168" s="330"/>
      <c r="H168" s="277"/>
      <c r="I168" s="319"/>
    </row>
    <row r="169" spans="1:9" x14ac:dyDescent="0.25">
      <c r="A169" s="308" t="s">
        <v>53</v>
      </c>
      <c r="B169" s="310">
        <v>19</v>
      </c>
      <c r="C169" s="311">
        <v>42</v>
      </c>
      <c r="D169" s="312">
        <v>1395550</v>
      </c>
      <c r="E169" s="311">
        <v>5</v>
      </c>
      <c r="F169" s="311">
        <v>16</v>
      </c>
      <c r="G169" s="328">
        <v>337281</v>
      </c>
      <c r="H169" s="314">
        <v>0.26315789473684209</v>
      </c>
      <c r="I169" s="315">
        <v>0.24168320733760884</v>
      </c>
    </row>
    <row r="170" spans="1:9" x14ac:dyDescent="0.25">
      <c r="A170" s="309" t="s">
        <v>271</v>
      </c>
      <c r="B170" s="316">
        <v>1</v>
      </c>
      <c r="C170" s="317">
        <v>3</v>
      </c>
      <c r="D170" s="318">
        <v>53350</v>
      </c>
      <c r="E170" s="317">
        <v>1</v>
      </c>
      <c r="F170" s="317">
        <v>3</v>
      </c>
      <c r="G170" s="330">
        <v>48015</v>
      </c>
      <c r="H170" s="277">
        <v>1</v>
      </c>
      <c r="I170" s="319">
        <v>0.9</v>
      </c>
    </row>
    <row r="171" spans="1:9" x14ac:dyDescent="0.25">
      <c r="A171" s="309" t="s">
        <v>286</v>
      </c>
      <c r="B171" s="316">
        <v>2</v>
      </c>
      <c r="C171" s="317">
        <v>2</v>
      </c>
      <c r="D171" s="318">
        <v>120489</v>
      </c>
      <c r="E171" s="317">
        <v>0</v>
      </c>
      <c r="F171" s="317">
        <v>0</v>
      </c>
      <c r="G171" s="330">
        <v>0</v>
      </c>
      <c r="H171" s="277">
        <v>0</v>
      </c>
      <c r="I171" s="319">
        <v>0</v>
      </c>
    </row>
    <row r="172" spans="1:9" x14ac:dyDescent="0.25">
      <c r="A172" s="309" t="s">
        <v>54</v>
      </c>
      <c r="B172" s="316">
        <v>7</v>
      </c>
      <c r="C172" s="317">
        <v>18</v>
      </c>
      <c r="D172" s="318">
        <v>542508</v>
      </c>
      <c r="E172" s="317">
        <v>3</v>
      </c>
      <c r="F172" s="317">
        <v>12</v>
      </c>
      <c r="G172" s="330">
        <v>248841</v>
      </c>
      <c r="H172" s="277">
        <v>0.42857142857142855</v>
      </c>
      <c r="I172" s="319">
        <v>0.45868632351965316</v>
      </c>
    </row>
    <row r="173" spans="1:9" x14ac:dyDescent="0.25">
      <c r="A173" s="309" t="s">
        <v>55</v>
      </c>
      <c r="B173" s="316">
        <v>3</v>
      </c>
      <c r="C173" s="317">
        <v>5</v>
      </c>
      <c r="D173" s="318">
        <v>199683</v>
      </c>
      <c r="E173" s="317">
        <v>1</v>
      </c>
      <c r="F173" s="317">
        <v>1</v>
      </c>
      <c r="G173" s="330">
        <v>40425</v>
      </c>
      <c r="H173" s="277">
        <v>0.33333333333333331</v>
      </c>
      <c r="I173" s="319">
        <v>0.20244587671459263</v>
      </c>
    </row>
    <row r="174" spans="1:9" x14ac:dyDescent="0.25">
      <c r="A174" s="309" t="s">
        <v>57</v>
      </c>
      <c r="B174" s="316">
        <v>4</v>
      </c>
      <c r="C174" s="317">
        <v>9</v>
      </c>
      <c r="D174" s="318">
        <v>321314</v>
      </c>
      <c r="E174" s="317">
        <v>0</v>
      </c>
      <c r="F174" s="317">
        <v>0</v>
      </c>
      <c r="G174" s="330">
        <v>0</v>
      </c>
      <c r="H174" s="277">
        <v>0</v>
      </c>
      <c r="I174" s="319">
        <v>0</v>
      </c>
    </row>
    <row r="175" spans="1:9" x14ac:dyDescent="0.25">
      <c r="A175" s="309" t="s">
        <v>58</v>
      </c>
      <c r="B175" s="316">
        <v>1</v>
      </c>
      <c r="C175" s="317">
        <v>1</v>
      </c>
      <c r="D175" s="318">
        <v>99970</v>
      </c>
      <c r="E175" s="317">
        <v>0</v>
      </c>
      <c r="F175" s="317">
        <v>0</v>
      </c>
      <c r="G175" s="330">
        <v>0</v>
      </c>
      <c r="H175" s="277">
        <v>0</v>
      </c>
      <c r="I175" s="319">
        <v>0</v>
      </c>
    </row>
    <row r="176" spans="1:9" x14ac:dyDescent="0.25">
      <c r="A176" s="309" t="s">
        <v>59</v>
      </c>
      <c r="B176" s="316">
        <v>1</v>
      </c>
      <c r="C176" s="317">
        <v>4</v>
      </c>
      <c r="D176" s="318">
        <v>58236</v>
      </c>
      <c r="E176" s="317">
        <v>0</v>
      </c>
      <c r="F176" s="317">
        <v>0</v>
      </c>
      <c r="G176" s="330">
        <v>0</v>
      </c>
      <c r="H176" s="277">
        <v>0</v>
      </c>
      <c r="I176" s="319">
        <v>0</v>
      </c>
    </row>
    <row r="177" spans="1:9" x14ac:dyDescent="0.25">
      <c r="A177" s="309"/>
      <c r="B177" s="316"/>
      <c r="C177" s="317"/>
      <c r="D177" s="318"/>
      <c r="E177" s="317"/>
      <c r="F177" s="317"/>
      <c r="G177" s="330"/>
      <c r="H177" s="277"/>
      <c r="I177" s="319"/>
    </row>
    <row r="178" spans="1:9" x14ac:dyDescent="0.25">
      <c r="A178" s="308" t="s">
        <v>60</v>
      </c>
      <c r="B178" s="310">
        <v>224</v>
      </c>
      <c r="C178" s="311">
        <v>543</v>
      </c>
      <c r="D178" s="312">
        <v>19355908</v>
      </c>
      <c r="E178" s="311">
        <v>97</v>
      </c>
      <c r="F178" s="311">
        <v>274</v>
      </c>
      <c r="G178" s="328">
        <v>7754019</v>
      </c>
      <c r="H178" s="314">
        <v>0.4330357142857143</v>
      </c>
      <c r="I178" s="315">
        <v>0.40060218306472628</v>
      </c>
    </row>
    <row r="179" spans="1:9" x14ac:dyDescent="0.25">
      <c r="A179" s="309" t="s">
        <v>61</v>
      </c>
      <c r="B179" s="316">
        <v>5</v>
      </c>
      <c r="C179" s="317">
        <v>22</v>
      </c>
      <c r="D179" s="318">
        <v>463997</v>
      </c>
      <c r="E179" s="317">
        <v>3</v>
      </c>
      <c r="F179" s="317">
        <v>10</v>
      </c>
      <c r="G179" s="330">
        <v>264508</v>
      </c>
      <c r="H179" s="277">
        <v>0.6</v>
      </c>
      <c r="I179" s="319">
        <v>0.57006403058640465</v>
      </c>
    </row>
    <row r="180" spans="1:9" x14ac:dyDescent="0.25">
      <c r="A180" s="309" t="s">
        <v>62</v>
      </c>
      <c r="B180" s="316">
        <v>3</v>
      </c>
      <c r="C180" s="317">
        <v>6</v>
      </c>
      <c r="D180" s="318">
        <v>284129</v>
      </c>
      <c r="E180" s="317">
        <v>2</v>
      </c>
      <c r="F180" s="317">
        <v>5</v>
      </c>
      <c r="G180" s="330">
        <v>174470</v>
      </c>
      <c r="H180" s="277">
        <v>0.66666666666666663</v>
      </c>
      <c r="I180" s="319">
        <v>0.61405206789873612</v>
      </c>
    </row>
    <row r="181" spans="1:9" x14ac:dyDescent="0.25">
      <c r="A181" s="309" t="s">
        <v>63</v>
      </c>
      <c r="B181" s="316">
        <v>1</v>
      </c>
      <c r="C181" s="317">
        <v>18</v>
      </c>
      <c r="D181" s="318">
        <v>90200</v>
      </c>
      <c r="E181" s="317">
        <v>1</v>
      </c>
      <c r="F181" s="317">
        <v>18</v>
      </c>
      <c r="G181" s="330">
        <v>87900</v>
      </c>
      <c r="H181" s="277">
        <v>1</v>
      </c>
      <c r="I181" s="319">
        <v>0.9745011086474501</v>
      </c>
    </row>
    <row r="182" spans="1:9" x14ac:dyDescent="0.25">
      <c r="A182" s="309" t="s">
        <v>64</v>
      </c>
      <c r="B182" s="316">
        <v>1</v>
      </c>
      <c r="C182" s="317">
        <v>1</v>
      </c>
      <c r="D182" s="318">
        <v>35400</v>
      </c>
      <c r="E182" s="317">
        <v>0</v>
      </c>
      <c r="F182" s="317">
        <v>0</v>
      </c>
      <c r="G182" s="330">
        <v>0</v>
      </c>
      <c r="H182" s="277">
        <v>0</v>
      </c>
      <c r="I182" s="319">
        <v>0</v>
      </c>
    </row>
    <row r="183" spans="1:9" x14ac:dyDescent="0.25">
      <c r="A183" s="309" t="s">
        <v>65</v>
      </c>
      <c r="B183" s="316">
        <v>5</v>
      </c>
      <c r="C183" s="317">
        <v>16</v>
      </c>
      <c r="D183" s="318">
        <v>457549</v>
      </c>
      <c r="E183" s="317">
        <v>2</v>
      </c>
      <c r="F183" s="317">
        <v>9</v>
      </c>
      <c r="G183" s="330">
        <v>159550</v>
      </c>
      <c r="H183" s="277">
        <v>0.4</v>
      </c>
      <c r="I183" s="319">
        <v>0.34870582167155867</v>
      </c>
    </row>
    <row r="184" spans="1:9" x14ac:dyDescent="0.25">
      <c r="A184" s="309" t="s">
        <v>66</v>
      </c>
      <c r="B184" s="316">
        <v>1</v>
      </c>
      <c r="C184" s="317">
        <v>6</v>
      </c>
      <c r="D184" s="318">
        <v>99767</v>
      </c>
      <c r="E184" s="317">
        <v>1</v>
      </c>
      <c r="F184" s="317">
        <v>6</v>
      </c>
      <c r="G184" s="330">
        <v>97267</v>
      </c>
      <c r="H184" s="277">
        <v>1</v>
      </c>
      <c r="I184" s="319">
        <v>0.97494161396052803</v>
      </c>
    </row>
    <row r="185" spans="1:9" x14ac:dyDescent="0.25">
      <c r="A185" s="309" t="s">
        <v>67</v>
      </c>
      <c r="B185" s="316">
        <v>2</v>
      </c>
      <c r="C185" s="317">
        <v>7</v>
      </c>
      <c r="D185" s="318">
        <v>136715</v>
      </c>
      <c r="E185" s="317">
        <v>1</v>
      </c>
      <c r="F185" s="317">
        <v>2</v>
      </c>
      <c r="G185" s="330">
        <v>81715</v>
      </c>
      <c r="H185" s="277">
        <v>0.5</v>
      </c>
      <c r="I185" s="319">
        <v>0.59770325128917823</v>
      </c>
    </row>
    <row r="186" spans="1:9" x14ac:dyDescent="0.25">
      <c r="A186" s="309" t="s">
        <v>68</v>
      </c>
      <c r="B186" s="316">
        <v>20</v>
      </c>
      <c r="C186" s="317">
        <v>57</v>
      </c>
      <c r="D186" s="318">
        <v>1709716</v>
      </c>
      <c r="E186" s="317">
        <v>10</v>
      </c>
      <c r="F186" s="317">
        <v>39</v>
      </c>
      <c r="G186" s="330">
        <v>764458</v>
      </c>
      <c r="H186" s="277">
        <v>0.5</v>
      </c>
      <c r="I186" s="319">
        <v>0.44712572146485147</v>
      </c>
    </row>
    <row r="187" spans="1:9" x14ac:dyDescent="0.25">
      <c r="A187" s="309" t="s">
        <v>69</v>
      </c>
      <c r="B187" s="316">
        <v>1</v>
      </c>
      <c r="C187" s="317">
        <v>2</v>
      </c>
      <c r="D187" s="318">
        <v>91650</v>
      </c>
      <c r="E187" s="317">
        <v>0</v>
      </c>
      <c r="F187" s="317">
        <v>0</v>
      </c>
      <c r="G187" s="330">
        <v>0</v>
      </c>
      <c r="H187" s="277">
        <v>0</v>
      </c>
      <c r="I187" s="319">
        <v>0</v>
      </c>
    </row>
    <row r="188" spans="1:9" x14ac:dyDescent="0.25">
      <c r="A188" s="309" t="s">
        <v>70</v>
      </c>
      <c r="B188" s="316">
        <v>4</v>
      </c>
      <c r="C188" s="317">
        <v>20</v>
      </c>
      <c r="D188" s="318">
        <v>392049</v>
      </c>
      <c r="E188" s="317">
        <v>0</v>
      </c>
      <c r="F188" s="317">
        <v>0</v>
      </c>
      <c r="G188" s="330">
        <v>0</v>
      </c>
      <c r="H188" s="277">
        <v>0</v>
      </c>
      <c r="I188" s="319">
        <v>0</v>
      </c>
    </row>
    <row r="189" spans="1:9" x14ac:dyDescent="0.25">
      <c r="A189" s="309" t="s">
        <v>71</v>
      </c>
      <c r="B189" s="316">
        <v>1</v>
      </c>
      <c r="C189" s="317">
        <v>5</v>
      </c>
      <c r="D189" s="318">
        <v>87403</v>
      </c>
      <c r="E189" s="317">
        <v>0</v>
      </c>
      <c r="F189" s="317">
        <v>0</v>
      </c>
      <c r="G189" s="330">
        <v>0</v>
      </c>
      <c r="H189" s="277">
        <v>0</v>
      </c>
      <c r="I189" s="319">
        <v>0</v>
      </c>
    </row>
    <row r="190" spans="1:9" x14ac:dyDescent="0.25">
      <c r="A190" s="309" t="s">
        <v>72</v>
      </c>
      <c r="B190" s="316">
        <v>13</v>
      </c>
      <c r="C190" s="317">
        <v>27</v>
      </c>
      <c r="D190" s="318">
        <v>1154283</v>
      </c>
      <c r="E190" s="317">
        <v>7</v>
      </c>
      <c r="F190" s="317">
        <v>18</v>
      </c>
      <c r="G190" s="330">
        <v>533017</v>
      </c>
      <c r="H190" s="277">
        <v>0.53846153846153844</v>
      </c>
      <c r="I190" s="319">
        <v>0.46177323931826075</v>
      </c>
    </row>
    <row r="191" spans="1:9" x14ac:dyDescent="0.25">
      <c r="A191" s="309" t="s">
        <v>289</v>
      </c>
      <c r="B191" s="316">
        <v>1</v>
      </c>
      <c r="C191" s="317">
        <v>1</v>
      </c>
      <c r="D191" s="318">
        <v>15590</v>
      </c>
      <c r="E191" s="317">
        <v>0</v>
      </c>
      <c r="F191" s="317">
        <v>0</v>
      </c>
      <c r="G191" s="330">
        <v>0</v>
      </c>
      <c r="H191" s="277">
        <v>0</v>
      </c>
      <c r="I191" s="319">
        <v>0</v>
      </c>
    </row>
    <row r="192" spans="1:9" x14ac:dyDescent="0.25">
      <c r="A192" s="309" t="s">
        <v>73</v>
      </c>
      <c r="B192" s="316">
        <v>2</v>
      </c>
      <c r="C192" s="317">
        <v>10</v>
      </c>
      <c r="D192" s="318">
        <v>182337</v>
      </c>
      <c r="E192" s="317">
        <v>1</v>
      </c>
      <c r="F192" s="317">
        <v>5</v>
      </c>
      <c r="G192" s="330">
        <v>64787</v>
      </c>
      <c r="H192" s="277">
        <v>0.5</v>
      </c>
      <c r="I192" s="319">
        <v>0.35531460976104684</v>
      </c>
    </row>
    <row r="193" spans="1:9" x14ac:dyDescent="0.25">
      <c r="A193" s="309" t="s">
        <v>74</v>
      </c>
      <c r="B193" s="316">
        <v>17</v>
      </c>
      <c r="C193" s="317">
        <v>42</v>
      </c>
      <c r="D193" s="318">
        <v>1449164</v>
      </c>
      <c r="E193" s="317">
        <v>7</v>
      </c>
      <c r="F193" s="317">
        <v>18</v>
      </c>
      <c r="G193" s="330">
        <v>567728</v>
      </c>
      <c r="H193" s="277">
        <v>0.41176470588235292</v>
      </c>
      <c r="I193" s="319">
        <v>0.39176242302458519</v>
      </c>
    </row>
    <row r="194" spans="1:9" x14ac:dyDescent="0.25">
      <c r="A194" s="309" t="s">
        <v>75</v>
      </c>
      <c r="B194" s="316">
        <v>2</v>
      </c>
      <c r="C194" s="317">
        <v>2</v>
      </c>
      <c r="D194" s="318">
        <v>187661</v>
      </c>
      <c r="E194" s="317">
        <v>0</v>
      </c>
      <c r="F194" s="317">
        <v>0</v>
      </c>
      <c r="G194" s="330">
        <v>0</v>
      </c>
      <c r="H194" s="277">
        <v>0</v>
      </c>
      <c r="I194" s="319">
        <v>0</v>
      </c>
    </row>
    <row r="195" spans="1:9" x14ac:dyDescent="0.25">
      <c r="A195" s="309" t="s">
        <v>76</v>
      </c>
      <c r="B195" s="316">
        <v>7</v>
      </c>
      <c r="C195" s="317">
        <v>10</v>
      </c>
      <c r="D195" s="318">
        <v>568898</v>
      </c>
      <c r="E195" s="317">
        <v>2</v>
      </c>
      <c r="F195" s="317">
        <v>2</v>
      </c>
      <c r="G195" s="330">
        <v>144162</v>
      </c>
      <c r="H195" s="277">
        <v>0.2857142857142857</v>
      </c>
      <c r="I195" s="319">
        <v>0.25340570717422106</v>
      </c>
    </row>
    <row r="196" spans="1:9" x14ac:dyDescent="0.25">
      <c r="A196" s="309" t="s">
        <v>77</v>
      </c>
      <c r="B196" s="316">
        <v>21</v>
      </c>
      <c r="C196" s="317">
        <v>47</v>
      </c>
      <c r="D196" s="318">
        <v>1590051</v>
      </c>
      <c r="E196" s="317">
        <v>6</v>
      </c>
      <c r="F196" s="317">
        <v>9</v>
      </c>
      <c r="G196" s="330">
        <v>474609</v>
      </c>
      <c r="H196" s="277">
        <v>0.2857142857142857</v>
      </c>
      <c r="I196" s="319">
        <v>0.29848665231492577</v>
      </c>
    </row>
    <row r="197" spans="1:9" x14ac:dyDescent="0.25">
      <c r="A197" s="309" t="s">
        <v>78</v>
      </c>
      <c r="B197" s="316">
        <v>50</v>
      </c>
      <c r="C197" s="317">
        <v>76</v>
      </c>
      <c r="D197" s="318">
        <v>4435747</v>
      </c>
      <c r="E197" s="317">
        <v>22</v>
      </c>
      <c r="F197" s="317">
        <v>38</v>
      </c>
      <c r="G197" s="330">
        <v>1741207</v>
      </c>
      <c r="H197" s="277">
        <v>0.44</v>
      </c>
      <c r="I197" s="319">
        <v>0.39253974584213214</v>
      </c>
    </row>
    <row r="198" spans="1:9" x14ac:dyDescent="0.25">
      <c r="A198" s="309" t="s">
        <v>79</v>
      </c>
      <c r="B198" s="316">
        <v>8</v>
      </c>
      <c r="C198" s="317">
        <v>19</v>
      </c>
      <c r="D198" s="318">
        <v>640899</v>
      </c>
      <c r="E198" s="317">
        <v>4</v>
      </c>
      <c r="F198" s="317">
        <v>12</v>
      </c>
      <c r="G198" s="330">
        <v>264950</v>
      </c>
      <c r="H198" s="277">
        <v>0.5</v>
      </c>
      <c r="I198" s="319">
        <v>0.41340367202944611</v>
      </c>
    </row>
    <row r="199" spans="1:9" x14ac:dyDescent="0.25">
      <c r="A199" s="309" t="s">
        <v>80</v>
      </c>
      <c r="B199" s="316">
        <v>4</v>
      </c>
      <c r="C199" s="317">
        <v>19</v>
      </c>
      <c r="D199" s="318">
        <v>339865</v>
      </c>
      <c r="E199" s="317">
        <v>3</v>
      </c>
      <c r="F199" s="317">
        <v>11</v>
      </c>
      <c r="G199" s="330">
        <v>233295</v>
      </c>
      <c r="H199" s="277">
        <v>0.75</v>
      </c>
      <c r="I199" s="319">
        <v>0.68643431950921685</v>
      </c>
    </row>
    <row r="200" spans="1:9" x14ac:dyDescent="0.25">
      <c r="A200" s="309" t="s">
        <v>81</v>
      </c>
      <c r="B200" s="316">
        <v>21</v>
      </c>
      <c r="C200" s="317">
        <v>55</v>
      </c>
      <c r="D200" s="318">
        <v>1895393</v>
      </c>
      <c r="E200" s="317">
        <v>11</v>
      </c>
      <c r="F200" s="317">
        <v>33</v>
      </c>
      <c r="G200" s="330">
        <v>955014</v>
      </c>
      <c r="H200" s="277">
        <v>0.52380952380952384</v>
      </c>
      <c r="I200" s="319">
        <v>0.50386067691502501</v>
      </c>
    </row>
    <row r="201" spans="1:9" x14ac:dyDescent="0.25">
      <c r="A201" s="309" t="s">
        <v>82</v>
      </c>
      <c r="B201" s="316">
        <v>8</v>
      </c>
      <c r="C201" s="317">
        <v>15</v>
      </c>
      <c r="D201" s="318">
        <v>701612</v>
      </c>
      <c r="E201" s="317">
        <v>4</v>
      </c>
      <c r="F201" s="317">
        <v>8</v>
      </c>
      <c r="G201" s="330">
        <v>318993</v>
      </c>
      <c r="H201" s="277">
        <v>0.5</v>
      </c>
      <c r="I201" s="319">
        <v>0.4546572749610896</v>
      </c>
    </row>
    <row r="202" spans="1:9" x14ac:dyDescent="0.25">
      <c r="A202" s="309" t="s">
        <v>83</v>
      </c>
      <c r="B202" s="316">
        <v>26</v>
      </c>
      <c r="C202" s="317">
        <v>60</v>
      </c>
      <c r="D202" s="318">
        <v>2345833</v>
      </c>
      <c r="E202" s="317">
        <v>10</v>
      </c>
      <c r="F202" s="317">
        <v>31</v>
      </c>
      <c r="G202" s="330">
        <v>826389</v>
      </c>
      <c r="H202" s="277">
        <v>0.38461538461538464</v>
      </c>
      <c r="I202" s="319">
        <v>0.35227955272178368</v>
      </c>
    </row>
    <row r="203" spans="1:9" x14ac:dyDescent="0.25">
      <c r="A203" s="309"/>
      <c r="B203" s="316"/>
      <c r="C203" s="317"/>
      <c r="D203" s="318"/>
      <c r="E203" s="317"/>
      <c r="F203" s="317"/>
      <c r="G203" s="330"/>
      <c r="H203" s="277"/>
      <c r="I203" s="319"/>
    </row>
    <row r="204" spans="1:9" x14ac:dyDescent="0.25">
      <c r="A204" s="308" t="s">
        <v>84</v>
      </c>
      <c r="B204" s="310">
        <v>3</v>
      </c>
      <c r="C204" s="311">
        <v>13</v>
      </c>
      <c r="D204" s="312">
        <v>282503</v>
      </c>
      <c r="E204" s="311">
        <v>0</v>
      </c>
      <c r="F204" s="311">
        <v>0</v>
      </c>
      <c r="G204" s="328">
        <v>0</v>
      </c>
      <c r="H204" s="314">
        <v>0</v>
      </c>
      <c r="I204" s="315">
        <v>0</v>
      </c>
    </row>
    <row r="205" spans="1:9" x14ac:dyDescent="0.25">
      <c r="A205" s="309" t="s">
        <v>85</v>
      </c>
      <c r="B205" s="316">
        <v>3</v>
      </c>
      <c r="C205" s="317">
        <v>13</v>
      </c>
      <c r="D205" s="318">
        <v>282503</v>
      </c>
      <c r="E205" s="317">
        <v>0</v>
      </c>
      <c r="F205" s="317">
        <v>0</v>
      </c>
      <c r="G205" s="330">
        <v>0</v>
      </c>
      <c r="H205" s="277">
        <v>0</v>
      </c>
      <c r="I205" s="319">
        <v>0</v>
      </c>
    </row>
    <row r="206" spans="1:9" x14ac:dyDescent="0.25">
      <c r="A206" s="309"/>
      <c r="B206" s="316"/>
      <c r="C206" s="317"/>
      <c r="D206" s="318"/>
      <c r="E206" s="317"/>
      <c r="F206" s="317"/>
      <c r="G206" s="330"/>
      <c r="H206" s="277"/>
      <c r="I206" s="319"/>
    </row>
    <row r="207" spans="1:9" x14ac:dyDescent="0.25">
      <c r="A207" s="308" t="s">
        <v>86</v>
      </c>
      <c r="B207" s="310">
        <v>119</v>
      </c>
      <c r="C207" s="311">
        <v>306</v>
      </c>
      <c r="D207" s="312">
        <v>10372720</v>
      </c>
      <c r="E207" s="311">
        <v>51</v>
      </c>
      <c r="F207" s="311">
        <v>139</v>
      </c>
      <c r="G207" s="328">
        <v>4330635</v>
      </c>
      <c r="H207" s="314">
        <v>0.42857142857142855</v>
      </c>
      <c r="I207" s="315">
        <v>0.41750235232417343</v>
      </c>
    </row>
    <row r="208" spans="1:9" x14ac:dyDescent="0.25">
      <c r="A208" s="309" t="s">
        <v>87</v>
      </c>
      <c r="B208" s="316">
        <v>2</v>
      </c>
      <c r="C208" s="317">
        <v>3</v>
      </c>
      <c r="D208" s="318">
        <v>154761</v>
      </c>
      <c r="E208" s="317">
        <v>0</v>
      </c>
      <c r="F208" s="317">
        <v>0</v>
      </c>
      <c r="G208" s="330">
        <v>0</v>
      </c>
      <c r="H208" s="277">
        <v>0</v>
      </c>
      <c r="I208" s="319">
        <v>0</v>
      </c>
    </row>
    <row r="209" spans="1:9" x14ac:dyDescent="0.25">
      <c r="A209" s="309" t="s">
        <v>292</v>
      </c>
      <c r="B209" s="316">
        <v>1</v>
      </c>
      <c r="C209" s="317">
        <v>1</v>
      </c>
      <c r="D209" s="318">
        <v>94070</v>
      </c>
      <c r="E209" s="317">
        <v>0</v>
      </c>
      <c r="F209" s="317">
        <v>0</v>
      </c>
      <c r="G209" s="330">
        <v>0</v>
      </c>
      <c r="H209" s="277">
        <v>0</v>
      </c>
      <c r="I209" s="319">
        <v>0</v>
      </c>
    </row>
    <row r="210" spans="1:9" x14ac:dyDescent="0.25">
      <c r="A210" s="309" t="s">
        <v>88</v>
      </c>
      <c r="B210" s="316">
        <v>25</v>
      </c>
      <c r="C210" s="317">
        <v>48</v>
      </c>
      <c r="D210" s="318">
        <v>2120111</v>
      </c>
      <c r="E210" s="317">
        <v>7</v>
      </c>
      <c r="F210" s="317">
        <v>18</v>
      </c>
      <c r="G210" s="330">
        <v>600000</v>
      </c>
      <c r="H210" s="277">
        <v>0.28000000000000003</v>
      </c>
      <c r="I210" s="319">
        <v>0.28300405025963266</v>
      </c>
    </row>
    <row r="211" spans="1:9" x14ac:dyDescent="0.25">
      <c r="A211" s="309" t="s">
        <v>294</v>
      </c>
      <c r="B211" s="316">
        <v>1</v>
      </c>
      <c r="C211" s="317">
        <v>1</v>
      </c>
      <c r="D211" s="318">
        <v>55900</v>
      </c>
      <c r="E211" s="317">
        <v>0</v>
      </c>
      <c r="F211" s="317">
        <v>0</v>
      </c>
      <c r="G211" s="330">
        <v>0</v>
      </c>
      <c r="H211" s="277">
        <v>0</v>
      </c>
      <c r="I211" s="319">
        <v>0</v>
      </c>
    </row>
    <row r="212" spans="1:9" x14ac:dyDescent="0.25">
      <c r="A212" s="309" t="s">
        <v>90</v>
      </c>
      <c r="B212" s="316">
        <v>6</v>
      </c>
      <c r="C212" s="317">
        <v>26</v>
      </c>
      <c r="D212" s="318">
        <v>541885</v>
      </c>
      <c r="E212" s="317">
        <v>4</v>
      </c>
      <c r="F212" s="317">
        <v>21</v>
      </c>
      <c r="G212" s="330">
        <v>377053</v>
      </c>
      <c r="H212" s="277">
        <v>0.66666666666666663</v>
      </c>
      <c r="I212" s="319">
        <v>0.69581737822600731</v>
      </c>
    </row>
    <row r="213" spans="1:9" x14ac:dyDescent="0.25">
      <c r="A213" s="309" t="s">
        <v>91</v>
      </c>
      <c r="B213" s="316">
        <v>1</v>
      </c>
      <c r="C213" s="317">
        <v>4</v>
      </c>
      <c r="D213" s="318">
        <v>99403</v>
      </c>
      <c r="E213" s="317">
        <v>1</v>
      </c>
      <c r="F213" s="317">
        <v>4</v>
      </c>
      <c r="G213" s="330">
        <v>99403</v>
      </c>
      <c r="H213" s="277">
        <v>1</v>
      </c>
      <c r="I213" s="319">
        <v>1</v>
      </c>
    </row>
    <row r="214" spans="1:9" x14ac:dyDescent="0.25">
      <c r="A214" s="309" t="s">
        <v>92</v>
      </c>
      <c r="B214" s="316">
        <v>27</v>
      </c>
      <c r="C214" s="317">
        <v>50</v>
      </c>
      <c r="D214" s="318">
        <v>2533145</v>
      </c>
      <c r="E214" s="317">
        <v>15</v>
      </c>
      <c r="F214" s="317">
        <v>28</v>
      </c>
      <c r="G214" s="330">
        <v>1318314</v>
      </c>
      <c r="H214" s="277">
        <v>0.55555555555555558</v>
      </c>
      <c r="I214" s="319">
        <v>0.5204257948123775</v>
      </c>
    </row>
    <row r="215" spans="1:9" x14ac:dyDescent="0.25">
      <c r="A215" s="309" t="s">
        <v>297</v>
      </c>
      <c r="B215" s="316">
        <v>3</v>
      </c>
      <c r="C215" s="317">
        <v>6</v>
      </c>
      <c r="D215" s="318">
        <v>263909</v>
      </c>
      <c r="E215" s="317">
        <v>1</v>
      </c>
      <c r="F215" s="317">
        <v>1</v>
      </c>
      <c r="G215" s="330">
        <v>83350</v>
      </c>
      <c r="H215" s="277">
        <v>0.33333333333333331</v>
      </c>
      <c r="I215" s="319">
        <v>0.31582856211800281</v>
      </c>
    </row>
    <row r="216" spans="1:9" x14ac:dyDescent="0.25">
      <c r="A216" s="309" t="s">
        <v>93</v>
      </c>
      <c r="B216" s="316">
        <v>18</v>
      </c>
      <c r="C216" s="317">
        <v>40</v>
      </c>
      <c r="D216" s="318">
        <v>1364602</v>
      </c>
      <c r="E216" s="317">
        <v>10</v>
      </c>
      <c r="F216" s="317">
        <v>24</v>
      </c>
      <c r="G216" s="330">
        <v>701103</v>
      </c>
      <c r="H216" s="277">
        <v>0.55555555555555558</v>
      </c>
      <c r="I216" s="319">
        <v>0.51377837640572122</v>
      </c>
    </row>
    <row r="217" spans="1:9" x14ac:dyDescent="0.25">
      <c r="A217" s="309" t="s">
        <v>94</v>
      </c>
      <c r="B217" s="316">
        <v>2</v>
      </c>
      <c r="C217" s="317">
        <v>5</v>
      </c>
      <c r="D217" s="318">
        <v>162261</v>
      </c>
      <c r="E217" s="317">
        <v>1</v>
      </c>
      <c r="F217" s="317">
        <v>4</v>
      </c>
      <c r="G217" s="330">
        <v>88610</v>
      </c>
      <c r="H217" s="277">
        <v>0.5</v>
      </c>
      <c r="I217" s="319">
        <v>0.5460954881333161</v>
      </c>
    </row>
    <row r="218" spans="1:9" x14ac:dyDescent="0.25">
      <c r="A218" s="309" t="s">
        <v>95</v>
      </c>
      <c r="B218" s="316">
        <v>1</v>
      </c>
      <c r="C218" s="317">
        <v>3</v>
      </c>
      <c r="D218" s="318">
        <v>74785</v>
      </c>
      <c r="E218" s="317">
        <v>0</v>
      </c>
      <c r="F218" s="317">
        <v>0</v>
      </c>
      <c r="G218" s="330">
        <v>0</v>
      </c>
      <c r="H218" s="277">
        <v>0</v>
      </c>
      <c r="I218" s="319">
        <v>0</v>
      </c>
    </row>
    <row r="219" spans="1:9" x14ac:dyDescent="0.25">
      <c r="A219" s="309" t="s">
        <v>96</v>
      </c>
      <c r="B219" s="316">
        <v>13</v>
      </c>
      <c r="C219" s="317">
        <v>38</v>
      </c>
      <c r="D219" s="318">
        <v>1250243</v>
      </c>
      <c r="E219" s="317">
        <v>6</v>
      </c>
      <c r="F219" s="317">
        <v>16</v>
      </c>
      <c r="G219" s="330">
        <v>538350</v>
      </c>
      <c r="H219" s="277">
        <v>0.46153846153846156</v>
      </c>
      <c r="I219" s="319">
        <v>0.43059629208081951</v>
      </c>
    </row>
    <row r="220" spans="1:9" x14ac:dyDescent="0.25">
      <c r="A220" s="309" t="s">
        <v>98</v>
      </c>
      <c r="B220" s="316">
        <v>3</v>
      </c>
      <c r="C220" s="317">
        <v>12</v>
      </c>
      <c r="D220" s="318">
        <v>299562</v>
      </c>
      <c r="E220" s="317">
        <v>1</v>
      </c>
      <c r="F220" s="317">
        <v>3</v>
      </c>
      <c r="G220" s="330">
        <v>90756</v>
      </c>
      <c r="H220" s="277">
        <v>0.33333333333333331</v>
      </c>
      <c r="I220" s="319">
        <v>0.30296232499449194</v>
      </c>
    </row>
    <row r="221" spans="1:9" x14ac:dyDescent="0.25">
      <c r="A221" s="309" t="s">
        <v>99</v>
      </c>
      <c r="B221" s="316">
        <v>1</v>
      </c>
      <c r="C221" s="317">
        <v>2</v>
      </c>
      <c r="D221" s="318">
        <v>100000</v>
      </c>
      <c r="E221" s="317">
        <v>1</v>
      </c>
      <c r="F221" s="317">
        <v>2</v>
      </c>
      <c r="G221" s="330">
        <v>100000</v>
      </c>
      <c r="H221" s="277">
        <v>1</v>
      </c>
      <c r="I221" s="319">
        <v>1</v>
      </c>
    </row>
    <row r="222" spans="1:9" x14ac:dyDescent="0.25">
      <c r="A222" s="309" t="s">
        <v>100</v>
      </c>
      <c r="B222" s="316">
        <v>3</v>
      </c>
      <c r="C222" s="317">
        <v>20</v>
      </c>
      <c r="D222" s="318">
        <v>284879</v>
      </c>
      <c r="E222" s="317">
        <v>1</v>
      </c>
      <c r="F222" s="317">
        <v>3</v>
      </c>
      <c r="G222" s="330">
        <v>89197</v>
      </c>
      <c r="H222" s="277">
        <v>0.33333333333333331</v>
      </c>
      <c r="I222" s="319">
        <v>0.31310486206424482</v>
      </c>
    </row>
    <row r="223" spans="1:9" x14ac:dyDescent="0.25">
      <c r="A223" s="309" t="s">
        <v>101</v>
      </c>
      <c r="B223" s="316">
        <v>12</v>
      </c>
      <c r="C223" s="317">
        <v>47</v>
      </c>
      <c r="D223" s="318">
        <v>973204</v>
      </c>
      <c r="E223" s="317">
        <v>3</v>
      </c>
      <c r="F223" s="317">
        <v>15</v>
      </c>
      <c r="G223" s="330">
        <v>244499</v>
      </c>
      <c r="H223" s="277">
        <v>0.25</v>
      </c>
      <c r="I223" s="319">
        <v>0.25123098548711265</v>
      </c>
    </row>
    <row r="224" spans="1:9" x14ac:dyDescent="0.25">
      <c r="A224" s="309"/>
      <c r="B224" s="316"/>
      <c r="C224" s="317"/>
      <c r="D224" s="318"/>
      <c r="E224" s="317"/>
      <c r="F224" s="317"/>
      <c r="G224" s="330"/>
      <c r="H224" s="277"/>
      <c r="I224" s="319"/>
    </row>
    <row r="225" spans="1:9" x14ac:dyDescent="0.25">
      <c r="A225" s="308" t="s">
        <v>102</v>
      </c>
      <c r="B225" s="310">
        <v>5</v>
      </c>
      <c r="C225" s="311">
        <v>12</v>
      </c>
      <c r="D225" s="312">
        <v>399090</v>
      </c>
      <c r="E225" s="311">
        <v>1</v>
      </c>
      <c r="F225" s="311">
        <v>1</v>
      </c>
      <c r="G225" s="328">
        <v>69196</v>
      </c>
      <c r="H225" s="314">
        <v>0.2</v>
      </c>
      <c r="I225" s="315">
        <v>0.17338444962289207</v>
      </c>
    </row>
    <row r="226" spans="1:9" x14ac:dyDescent="0.25">
      <c r="A226" s="309" t="s">
        <v>104</v>
      </c>
      <c r="B226" s="316">
        <v>5</v>
      </c>
      <c r="C226" s="317">
        <v>12</v>
      </c>
      <c r="D226" s="318">
        <v>399090</v>
      </c>
      <c r="E226" s="317">
        <v>1</v>
      </c>
      <c r="F226" s="317">
        <v>1</v>
      </c>
      <c r="G226" s="330">
        <v>69196</v>
      </c>
      <c r="H226" s="277">
        <v>0.2</v>
      </c>
      <c r="I226" s="319">
        <v>0.17338444962289207</v>
      </c>
    </row>
    <row r="227" spans="1:9" x14ac:dyDescent="0.25">
      <c r="A227" s="309"/>
      <c r="B227" s="316"/>
      <c r="C227" s="317"/>
      <c r="D227" s="318"/>
      <c r="E227" s="317"/>
      <c r="F227" s="317"/>
      <c r="G227" s="330"/>
      <c r="H227" s="277"/>
      <c r="I227" s="319"/>
    </row>
    <row r="228" spans="1:9" x14ac:dyDescent="0.25">
      <c r="A228" s="308" t="s">
        <v>105</v>
      </c>
      <c r="B228" s="310">
        <v>1</v>
      </c>
      <c r="C228" s="311">
        <v>3</v>
      </c>
      <c r="D228" s="312">
        <v>88472</v>
      </c>
      <c r="E228" s="311">
        <v>0</v>
      </c>
      <c r="F228" s="311">
        <v>0</v>
      </c>
      <c r="G228" s="328">
        <v>0</v>
      </c>
      <c r="H228" s="314">
        <v>0</v>
      </c>
      <c r="I228" s="315">
        <v>0</v>
      </c>
    </row>
    <row r="229" spans="1:9" x14ac:dyDescent="0.25">
      <c r="A229" s="309" t="s">
        <v>274</v>
      </c>
      <c r="B229" s="316">
        <v>1</v>
      </c>
      <c r="C229" s="317">
        <v>3</v>
      </c>
      <c r="D229" s="318">
        <v>88472</v>
      </c>
      <c r="E229" s="317">
        <v>0</v>
      </c>
      <c r="F229" s="317">
        <v>0</v>
      </c>
      <c r="G229" s="330">
        <v>0</v>
      </c>
      <c r="H229" s="277">
        <v>0</v>
      </c>
      <c r="I229" s="319">
        <v>0</v>
      </c>
    </row>
    <row r="230" spans="1:9" x14ac:dyDescent="0.3">
      <c r="A230" s="293"/>
      <c r="B230" s="316"/>
      <c r="C230" s="317"/>
      <c r="D230" s="318"/>
      <c r="E230" s="317"/>
      <c r="F230" s="317"/>
      <c r="G230" s="330"/>
      <c r="H230" s="277"/>
      <c r="I230" s="319"/>
    </row>
    <row r="231" spans="1:9" x14ac:dyDescent="0.3">
      <c r="A231" s="292" t="s">
        <v>106</v>
      </c>
      <c r="B231" s="320">
        <v>508</v>
      </c>
      <c r="C231" s="321">
        <v>1236</v>
      </c>
      <c r="D231" s="322">
        <v>43893114</v>
      </c>
      <c r="E231" s="321">
        <v>207</v>
      </c>
      <c r="F231" s="321">
        <v>564</v>
      </c>
      <c r="G231" s="334">
        <v>16929169</v>
      </c>
      <c r="H231" s="323">
        <v>0.40748031496062992</v>
      </c>
      <c r="I231" s="324">
        <v>0.3856907714499363</v>
      </c>
    </row>
    <row r="232" spans="1:9" x14ac:dyDescent="0.3">
      <c r="A232" s="327"/>
      <c r="B232" s="311"/>
      <c r="C232" s="311"/>
      <c r="D232" s="328"/>
      <c r="E232" s="311"/>
      <c r="F232" s="311"/>
      <c r="G232" s="313"/>
      <c r="H232" s="329"/>
      <c r="I232" s="329"/>
    </row>
    <row r="233" spans="1:9" x14ac:dyDescent="0.25">
      <c r="A233" s="208"/>
      <c r="B233" s="209"/>
      <c r="C233" s="209"/>
      <c r="D233" s="209"/>
      <c r="E233" s="209"/>
      <c r="F233" s="209"/>
      <c r="G233" s="209"/>
      <c r="H233" s="210"/>
      <c r="I233" s="210"/>
    </row>
    <row r="234" spans="1:9" x14ac:dyDescent="0.25">
      <c r="A234" s="412" t="s">
        <v>110</v>
      </c>
      <c r="B234" s="413"/>
      <c r="C234" s="413"/>
      <c r="D234" s="413"/>
      <c r="E234" s="413"/>
      <c r="F234" s="413"/>
      <c r="G234" s="413"/>
      <c r="H234" s="413"/>
      <c r="I234" s="414"/>
    </row>
    <row r="235" spans="1:9" x14ac:dyDescent="0.25">
      <c r="A235" s="211"/>
      <c r="B235" s="212"/>
      <c r="C235" s="212"/>
      <c r="D235" s="212"/>
      <c r="E235" s="213"/>
      <c r="F235" s="213"/>
      <c r="G235" s="213"/>
      <c r="H235" s="214"/>
      <c r="I235" s="214"/>
    </row>
    <row r="236" spans="1:9" x14ac:dyDescent="0.25">
      <c r="A236" s="408" t="s">
        <v>111</v>
      </c>
      <c r="B236" s="416" t="s">
        <v>17</v>
      </c>
      <c r="C236" s="417"/>
      <c r="D236" s="418"/>
      <c r="E236" s="417" t="s">
        <v>18</v>
      </c>
      <c r="F236" s="417"/>
      <c r="G236" s="417"/>
      <c r="H236" s="419" t="s">
        <v>19</v>
      </c>
      <c r="I236" s="421" t="s">
        <v>20</v>
      </c>
    </row>
    <row r="237" spans="1:9" ht="28.8" x14ac:dyDescent="0.25">
      <c r="A237" s="409"/>
      <c r="B237" s="15" t="s">
        <v>21</v>
      </c>
      <c r="C237" s="11" t="s">
        <v>22</v>
      </c>
      <c r="D237" s="16" t="s">
        <v>23</v>
      </c>
      <c r="E237" s="11" t="s">
        <v>21</v>
      </c>
      <c r="F237" s="11" t="s">
        <v>22</v>
      </c>
      <c r="G237" s="12" t="s">
        <v>23</v>
      </c>
      <c r="H237" s="420"/>
      <c r="I237" s="422"/>
    </row>
    <row r="238" spans="1:9" x14ac:dyDescent="0.25">
      <c r="A238" s="410"/>
      <c r="B238" s="17" t="s">
        <v>24</v>
      </c>
      <c r="C238" s="13" t="s">
        <v>24</v>
      </c>
      <c r="D238" s="18" t="s">
        <v>25</v>
      </c>
      <c r="E238" s="13" t="s">
        <v>24</v>
      </c>
      <c r="F238" s="13" t="s">
        <v>24</v>
      </c>
      <c r="G238" s="14" t="s">
        <v>25</v>
      </c>
      <c r="H238" s="215" t="s">
        <v>26</v>
      </c>
      <c r="I238" s="216" t="s">
        <v>26</v>
      </c>
    </row>
    <row r="239" spans="1:9" s="217" customFormat="1" x14ac:dyDescent="0.25">
      <c r="A239" s="308" t="s">
        <v>27</v>
      </c>
      <c r="B239" s="310">
        <v>74</v>
      </c>
      <c r="C239" s="311">
        <v>330</v>
      </c>
      <c r="D239" s="312">
        <v>20851928</v>
      </c>
      <c r="E239" s="311">
        <v>22</v>
      </c>
      <c r="F239" s="311">
        <v>108</v>
      </c>
      <c r="G239" s="328">
        <v>5511497</v>
      </c>
      <c r="H239" s="325">
        <v>0.29729729729729731</v>
      </c>
      <c r="I239" s="326">
        <v>0.26431594239151412</v>
      </c>
    </row>
    <row r="240" spans="1:9" s="217" customFormat="1" x14ac:dyDescent="0.25">
      <c r="A240" s="309" t="s">
        <v>28</v>
      </c>
      <c r="B240" s="316">
        <v>1</v>
      </c>
      <c r="C240" s="317">
        <v>2</v>
      </c>
      <c r="D240" s="318">
        <v>138864</v>
      </c>
      <c r="E240" s="317">
        <v>0</v>
      </c>
      <c r="F240" s="317">
        <v>0</v>
      </c>
      <c r="G240" s="330">
        <v>0</v>
      </c>
      <c r="H240" s="277">
        <v>0</v>
      </c>
      <c r="I240" s="319">
        <v>0</v>
      </c>
    </row>
    <row r="241" spans="1:9" s="217" customFormat="1" x14ac:dyDescent="0.25">
      <c r="A241" s="309" t="s">
        <v>280</v>
      </c>
      <c r="B241" s="316">
        <v>1</v>
      </c>
      <c r="C241" s="317">
        <v>5</v>
      </c>
      <c r="D241" s="318">
        <v>199876</v>
      </c>
      <c r="E241" s="317">
        <v>0</v>
      </c>
      <c r="F241" s="317">
        <v>0</v>
      </c>
      <c r="G241" s="330">
        <v>0</v>
      </c>
      <c r="H241" s="277">
        <v>0</v>
      </c>
      <c r="I241" s="319">
        <v>0</v>
      </c>
    </row>
    <row r="242" spans="1:9" s="217" customFormat="1" x14ac:dyDescent="0.25">
      <c r="A242" s="309" t="s">
        <v>29</v>
      </c>
      <c r="B242" s="316">
        <v>2</v>
      </c>
      <c r="C242" s="317">
        <v>6</v>
      </c>
      <c r="D242" s="318">
        <v>316111</v>
      </c>
      <c r="E242" s="317">
        <v>0</v>
      </c>
      <c r="F242" s="317">
        <v>0</v>
      </c>
      <c r="G242" s="330">
        <v>0</v>
      </c>
      <c r="H242" s="277">
        <v>0</v>
      </c>
      <c r="I242" s="319">
        <v>0</v>
      </c>
    </row>
    <row r="243" spans="1:9" s="217" customFormat="1" x14ac:dyDescent="0.25">
      <c r="A243" s="309" t="s">
        <v>30</v>
      </c>
      <c r="B243" s="316">
        <v>2</v>
      </c>
      <c r="C243" s="317">
        <v>14</v>
      </c>
      <c r="D243" s="318">
        <v>695543</v>
      </c>
      <c r="E243" s="317">
        <v>1</v>
      </c>
      <c r="F243" s="317">
        <v>9</v>
      </c>
      <c r="G243" s="330">
        <v>324886</v>
      </c>
      <c r="H243" s="277">
        <v>0.5</v>
      </c>
      <c r="I243" s="319">
        <v>0.46709693002445574</v>
      </c>
    </row>
    <row r="244" spans="1:9" s="217" customFormat="1" x14ac:dyDescent="0.25">
      <c r="A244" s="309" t="s">
        <v>281</v>
      </c>
      <c r="B244" s="316">
        <v>1</v>
      </c>
      <c r="C244" s="317">
        <v>2</v>
      </c>
      <c r="D244" s="318">
        <v>299866</v>
      </c>
      <c r="E244" s="317">
        <v>0</v>
      </c>
      <c r="F244" s="317">
        <v>0</v>
      </c>
      <c r="G244" s="330">
        <v>0</v>
      </c>
      <c r="H244" s="277">
        <v>0</v>
      </c>
      <c r="I244" s="319">
        <v>0</v>
      </c>
    </row>
    <row r="245" spans="1:9" s="217" customFormat="1" x14ac:dyDescent="0.25">
      <c r="A245" s="309" t="s">
        <v>282</v>
      </c>
      <c r="B245" s="316">
        <v>1</v>
      </c>
      <c r="C245" s="317">
        <v>2</v>
      </c>
      <c r="D245" s="318">
        <v>250621</v>
      </c>
      <c r="E245" s="317">
        <v>0</v>
      </c>
      <c r="F245" s="317">
        <v>0</v>
      </c>
      <c r="G245" s="330">
        <v>0</v>
      </c>
      <c r="H245" s="277">
        <v>0</v>
      </c>
      <c r="I245" s="319">
        <v>0</v>
      </c>
    </row>
    <row r="246" spans="1:9" s="217" customFormat="1" x14ac:dyDescent="0.25">
      <c r="A246" s="309" t="s">
        <v>31</v>
      </c>
      <c r="B246" s="316">
        <v>37</v>
      </c>
      <c r="C246" s="317">
        <v>158</v>
      </c>
      <c r="D246" s="318">
        <v>10974591</v>
      </c>
      <c r="E246" s="317">
        <v>8</v>
      </c>
      <c r="F246" s="317">
        <v>37</v>
      </c>
      <c r="G246" s="330">
        <v>2098104</v>
      </c>
      <c r="H246" s="277">
        <v>0.21621621621621623</v>
      </c>
      <c r="I246" s="319">
        <v>0.19117833183942801</v>
      </c>
    </row>
    <row r="247" spans="1:9" s="217" customFormat="1" x14ac:dyDescent="0.25">
      <c r="A247" s="309" t="s">
        <v>32</v>
      </c>
      <c r="B247" s="316">
        <v>20</v>
      </c>
      <c r="C247" s="317">
        <v>91</v>
      </c>
      <c r="D247" s="318">
        <v>5524718</v>
      </c>
      <c r="E247" s="317">
        <v>10</v>
      </c>
      <c r="F247" s="317">
        <v>44</v>
      </c>
      <c r="G247" s="330">
        <v>2338149</v>
      </c>
      <c r="H247" s="277">
        <v>0.5</v>
      </c>
      <c r="I247" s="319">
        <v>0.42321599039082175</v>
      </c>
    </row>
    <row r="248" spans="1:9" s="217" customFormat="1" x14ac:dyDescent="0.25">
      <c r="A248" s="309" t="s">
        <v>33</v>
      </c>
      <c r="B248" s="316">
        <v>9</v>
      </c>
      <c r="C248" s="317">
        <v>50</v>
      </c>
      <c r="D248" s="318">
        <v>2451738</v>
      </c>
      <c r="E248" s="317">
        <v>3</v>
      </c>
      <c r="F248" s="317">
        <v>18</v>
      </c>
      <c r="G248" s="330">
        <v>750358</v>
      </c>
      <c r="H248" s="277">
        <v>0.33333333333333331</v>
      </c>
      <c r="I248" s="319">
        <v>0.30605146226880686</v>
      </c>
    </row>
    <row r="249" spans="1:9" s="217" customFormat="1" x14ac:dyDescent="0.25">
      <c r="A249" s="309"/>
      <c r="B249" s="316"/>
      <c r="C249" s="317"/>
      <c r="D249" s="318"/>
      <c r="E249" s="317"/>
      <c r="F249" s="317"/>
      <c r="G249" s="330"/>
      <c r="H249" s="277"/>
      <c r="I249" s="319"/>
    </row>
    <row r="250" spans="1:9" s="217" customFormat="1" x14ac:dyDescent="0.25">
      <c r="A250" s="308" t="s">
        <v>34</v>
      </c>
      <c r="B250" s="310">
        <v>127</v>
      </c>
      <c r="C250" s="311">
        <v>511</v>
      </c>
      <c r="D250" s="312">
        <v>36243255</v>
      </c>
      <c r="E250" s="311">
        <v>53</v>
      </c>
      <c r="F250" s="311">
        <v>172</v>
      </c>
      <c r="G250" s="328">
        <v>12568708</v>
      </c>
      <c r="H250" s="314">
        <v>0.41732283464566927</v>
      </c>
      <c r="I250" s="315">
        <v>0.34678750570278527</v>
      </c>
    </row>
    <row r="251" spans="1:9" s="217" customFormat="1" x14ac:dyDescent="0.25">
      <c r="A251" s="309" t="s">
        <v>283</v>
      </c>
      <c r="B251" s="316">
        <v>2</v>
      </c>
      <c r="C251" s="317">
        <v>14</v>
      </c>
      <c r="D251" s="318">
        <v>498581</v>
      </c>
      <c r="E251" s="317">
        <v>1</v>
      </c>
      <c r="F251" s="317">
        <v>5</v>
      </c>
      <c r="G251" s="330">
        <v>261989</v>
      </c>
      <c r="H251" s="277">
        <v>0.5</v>
      </c>
      <c r="I251" s="319">
        <v>0.5254692818218103</v>
      </c>
    </row>
    <row r="252" spans="1:9" s="217" customFormat="1" x14ac:dyDescent="0.25">
      <c r="A252" s="309" t="s">
        <v>35</v>
      </c>
      <c r="B252" s="316">
        <v>1</v>
      </c>
      <c r="C252" s="317">
        <v>7</v>
      </c>
      <c r="D252" s="318">
        <v>260725</v>
      </c>
      <c r="E252" s="317">
        <v>0</v>
      </c>
      <c r="F252" s="317">
        <v>0</v>
      </c>
      <c r="G252" s="330">
        <v>0</v>
      </c>
      <c r="H252" s="277">
        <v>0</v>
      </c>
      <c r="I252" s="319">
        <v>0</v>
      </c>
    </row>
    <row r="253" spans="1:9" s="217" customFormat="1" x14ac:dyDescent="0.25">
      <c r="A253" s="309" t="s">
        <v>36</v>
      </c>
      <c r="B253" s="316">
        <v>3</v>
      </c>
      <c r="C253" s="317">
        <v>7</v>
      </c>
      <c r="D253" s="318">
        <v>819470</v>
      </c>
      <c r="E253" s="317">
        <v>0</v>
      </c>
      <c r="F253" s="317">
        <v>0</v>
      </c>
      <c r="G253" s="330">
        <v>0</v>
      </c>
      <c r="H253" s="277">
        <v>0</v>
      </c>
      <c r="I253" s="319">
        <v>0</v>
      </c>
    </row>
    <row r="254" spans="1:9" s="217" customFormat="1" x14ac:dyDescent="0.25">
      <c r="A254" s="309" t="s">
        <v>269</v>
      </c>
      <c r="B254" s="316">
        <v>1</v>
      </c>
      <c r="C254" s="317">
        <v>10</v>
      </c>
      <c r="D254" s="318">
        <v>192755</v>
      </c>
      <c r="E254" s="317">
        <v>0</v>
      </c>
      <c r="F254" s="317">
        <v>0</v>
      </c>
      <c r="G254" s="330">
        <v>0</v>
      </c>
      <c r="H254" s="277">
        <v>0</v>
      </c>
      <c r="I254" s="319">
        <v>0</v>
      </c>
    </row>
    <row r="255" spans="1:9" s="217" customFormat="1" x14ac:dyDescent="0.25">
      <c r="A255" s="309" t="s">
        <v>37</v>
      </c>
      <c r="B255" s="316">
        <v>26</v>
      </c>
      <c r="C255" s="317">
        <v>83</v>
      </c>
      <c r="D255" s="318">
        <v>7080541</v>
      </c>
      <c r="E255" s="317">
        <v>11</v>
      </c>
      <c r="F255" s="317">
        <v>28</v>
      </c>
      <c r="G255" s="330">
        <v>2582005</v>
      </c>
      <c r="H255" s="277">
        <v>0.42307692307692307</v>
      </c>
      <c r="I255" s="319">
        <v>0.36466210703391166</v>
      </c>
    </row>
    <row r="256" spans="1:9" s="217" customFormat="1" x14ac:dyDescent="0.25">
      <c r="A256" s="309" t="s">
        <v>38</v>
      </c>
      <c r="B256" s="316">
        <v>73</v>
      </c>
      <c r="C256" s="317">
        <v>270</v>
      </c>
      <c r="D256" s="318">
        <v>20505465</v>
      </c>
      <c r="E256" s="317">
        <v>35</v>
      </c>
      <c r="F256" s="317">
        <v>118</v>
      </c>
      <c r="G256" s="330">
        <v>8138279</v>
      </c>
      <c r="H256" s="277">
        <v>0.47945205479452052</v>
      </c>
      <c r="I256" s="319">
        <v>0.39688341620148582</v>
      </c>
    </row>
    <row r="257" spans="1:9" s="217" customFormat="1" x14ac:dyDescent="0.25">
      <c r="A257" s="309" t="s">
        <v>39</v>
      </c>
      <c r="B257" s="316">
        <v>1</v>
      </c>
      <c r="C257" s="317">
        <v>9</v>
      </c>
      <c r="D257" s="318">
        <v>391000</v>
      </c>
      <c r="E257" s="317">
        <v>0</v>
      </c>
      <c r="F257" s="317">
        <v>0</v>
      </c>
      <c r="G257" s="330">
        <v>0</v>
      </c>
      <c r="H257" s="277">
        <v>0</v>
      </c>
      <c r="I257" s="319">
        <v>0</v>
      </c>
    </row>
    <row r="258" spans="1:9" s="217" customFormat="1" x14ac:dyDescent="0.25">
      <c r="A258" s="309" t="s">
        <v>285</v>
      </c>
      <c r="B258" s="316">
        <v>1</v>
      </c>
      <c r="C258" s="317">
        <v>4</v>
      </c>
      <c r="D258" s="318">
        <v>322628</v>
      </c>
      <c r="E258" s="317">
        <v>0</v>
      </c>
      <c r="F258" s="317">
        <v>0</v>
      </c>
      <c r="G258" s="330">
        <v>0</v>
      </c>
      <c r="H258" s="277">
        <v>0</v>
      </c>
      <c r="I258" s="319">
        <v>0</v>
      </c>
    </row>
    <row r="259" spans="1:9" s="217" customFormat="1" x14ac:dyDescent="0.25">
      <c r="A259" s="309" t="s">
        <v>40</v>
      </c>
      <c r="B259" s="316">
        <v>3</v>
      </c>
      <c r="C259" s="317">
        <v>19</v>
      </c>
      <c r="D259" s="318">
        <v>1072447</v>
      </c>
      <c r="E259" s="317">
        <v>1</v>
      </c>
      <c r="F259" s="317">
        <v>2</v>
      </c>
      <c r="G259" s="330">
        <v>240994</v>
      </c>
      <c r="H259" s="277">
        <v>0.33333333333333331</v>
      </c>
      <c r="I259" s="319">
        <v>0.22471413505749002</v>
      </c>
    </row>
    <row r="260" spans="1:9" s="217" customFormat="1" x14ac:dyDescent="0.25">
      <c r="A260" s="309" t="s">
        <v>42</v>
      </c>
      <c r="B260" s="316">
        <v>16</v>
      </c>
      <c r="C260" s="317">
        <v>88</v>
      </c>
      <c r="D260" s="318">
        <v>5099643</v>
      </c>
      <c r="E260" s="317">
        <v>5</v>
      </c>
      <c r="F260" s="317">
        <v>19</v>
      </c>
      <c r="G260" s="330">
        <v>1345441</v>
      </c>
      <c r="H260" s="277">
        <v>0.3125</v>
      </c>
      <c r="I260" s="319">
        <v>0.26383042891433772</v>
      </c>
    </row>
    <row r="261" spans="1:9" s="217" customFormat="1" x14ac:dyDescent="0.25">
      <c r="A261" s="309"/>
      <c r="B261" s="316"/>
      <c r="C261" s="317"/>
      <c r="D261" s="318"/>
      <c r="E261" s="317"/>
      <c r="F261" s="317"/>
      <c r="G261" s="330"/>
      <c r="H261" s="277"/>
      <c r="I261" s="319"/>
    </row>
    <row r="262" spans="1:9" s="217" customFormat="1" x14ac:dyDescent="0.25">
      <c r="A262" s="308" t="s">
        <v>43</v>
      </c>
      <c r="B262" s="310">
        <v>28</v>
      </c>
      <c r="C262" s="311">
        <v>107</v>
      </c>
      <c r="D262" s="312">
        <v>8516092</v>
      </c>
      <c r="E262" s="311">
        <v>4</v>
      </c>
      <c r="F262" s="311">
        <v>18</v>
      </c>
      <c r="G262" s="328">
        <v>1125606</v>
      </c>
      <c r="H262" s="314">
        <v>0.14285714285714285</v>
      </c>
      <c r="I262" s="315">
        <v>0.13217400657484676</v>
      </c>
    </row>
    <row r="263" spans="1:9" s="217" customFormat="1" x14ac:dyDescent="0.25">
      <c r="A263" s="309" t="s">
        <v>44</v>
      </c>
      <c r="B263" s="316">
        <v>1</v>
      </c>
      <c r="C263" s="317">
        <v>1</v>
      </c>
      <c r="D263" s="318">
        <v>394974</v>
      </c>
      <c r="E263" s="317">
        <v>0</v>
      </c>
      <c r="F263" s="317">
        <v>0</v>
      </c>
      <c r="G263" s="330">
        <v>0</v>
      </c>
      <c r="H263" s="277">
        <v>0</v>
      </c>
      <c r="I263" s="319">
        <v>0</v>
      </c>
    </row>
    <row r="264" spans="1:9" s="217" customFormat="1" x14ac:dyDescent="0.25">
      <c r="A264" s="309" t="s">
        <v>45</v>
      </c>
      <c r="B264" s="316">
        <v>5</v>
      </c>
      <c r="C264" s="317">
        <v>26</v>
      </c>
      <c r="D264" s="318">
        <v>1710620</v>
      </c>
      <c r="E264" s="317">
        <v>1</v>
      </c>
      <c r="F264" s="317">
        <v>7</v>
      </c>
      <c r="G264" s="330">
        <v>339884</v>
      </c>
      <c r="H264" s="277">
        <v>0.2</v>
      </c>
      <c r="I264" s="319">
        <v>0.19869053325694777</v>
      </c>
    </row>
    <row r="265" spans="1:9" s="217" customFormat="1" x14ac:dyDescent="0.25">
      <c r="A265" s="309" t="s">
        <v>46</v>
      </c>
      <c r="B265" s="316">
        <v>22</v>
      </c>
      <c r="C265" s="317">
        <v>80</v>
      </c>
      <c r="D265" s="318">
        <v>6410498</v>
      </c>
      <c r="E265" s="317">
        <v>3</v>
      </c>
      <c r="F265" s="317">
        <v>11</v>
      </c>
      <c r="G265" s="330">
        <v>785722</v>
      </c>
      <c r="H265" s="277">
        <v>0.13636363636363635</v>
      </c>
      <c r="I265" s="319">
        <v>0.12256801265673899</v>
      </c>
    </row>
    <row r="266" spans="1:9" s="217" customFormat="1" x14ac:dyDescent="0.25">
      <c r="A266" s="309"/>
      <c r="B266" s="316"/>
      <c r="C266" s="317"/>
      <c r="D266" s="318"/>
      <c r="E266" s="317"/>
      <c r="F266" s="317"/>
      <c r="G266" s="330"/>
      <c r="H266" s="277"/>
      <c r="I266" s="319"/>
    </row>
    <row r="267" spans="1:9" s="217" customFormat="1" x14ac:dyDescent="0.25">
      <c r="A267" s="308" t="s">
        <v>270</v>
      </c>
      <c r="B267" s="310">
        <v>13</v>
      </c>
      <c r="C267" s="311">
        <v>51</v>
      </c>
      <c r="D267" s="312">
        <v>4347226</v>
      </c>
      <c r="E267" s="311">
        <v>0</v>
      </c>
      <c r="F267" s="311">
        <v>0</v>
      </c>
      <c r="G267" s="328">
        <v>0</v>
      </c>
      <c r="H267" s="314">
        <v>0</v>
      </c>
      <c r="I267" s="315">
        <v>0</v>
      </c>
    </row>
    <row r="268" spans="1:9" s="217" customFormat="1" x14ac:dyDescent="0.25">
      <c r="A268" s="309" t="s">
        <v>47</v>
      </c>
      <c r="B268" s="316">
        <v>2</v>
      </c>
      <c r="C268" s="317">
        <v>3</v>
      </c>
      <c r="D268" s="318">
        <v>625470</v>
      </c>
      <c r="E268" s="317">
        <v>0</v>
      </c>
      <c r="F268" s="317">
        <v>0</v>
      </c>
      <c r="G268" s="330">
        <v>0</v>
      </c>
      <c r="H268" s="277">
        <v>0</v>
      </c>
      <c r="I268" s="319">
        <v>0</v>
      </c>
    </row>
    <row r="269" spans="1:9" s="217" customFormat="1" x14ac:dyDescent="0.25">
      <c r="A269" s="309" t="s">
        <v>48</v>
      </c>
      <c r="B269" s="316">
        <v>1</v>
      </c>
      <c r="C269" s="317">
        <v>9</v>
      </c>
      <c r="D269" s="318">
        <v>344949</v>
      </c>
      <c r="E269" s="317">
        <v>0</v>
      </c>
      <c r="F269" s="317">
        <v>0</v>
      </c>
      <c r="G269" s="330">
        <v>0</v>
      </c>
      <c r="H269" s="277">
        <v>0</v>
      </c>
      <c r="I269" s="319">
        <v>0</v>
      </c>
    </row>
    <row r="270" spans="1:9" s="217" customFormat="1" x14ac:dyDescent="0.25">
      <c r="A270" s="309" t="s">
        <v>49</v>
      </c>
      <c r="B270" s="316">
        <v>1</v>
      </c>
      <c r="C270" s="317">
        <v>4</v>
      </c>
      <c r="D270" s="318">
        <v>400000</v>
      </c>
      <c r="E270" s="317">
        <v>0</v>
      </c>
      <c r="F270" s="317">
        <v>0</v>
      </c>
      <c r="G270" s="330">
        <v>0</v>
      </c>
      <c r="H270" s="277">
        <v>0</v>
      </c>
      <c r="I270" s="319">
        <v>0</v>
      </c>
    </row>
    <row r="271" spans="1:9" s="217" customFormat="1" x14ac:dyDescent="0.25">
      <c r="A271" s="309" t="s">
        <v>50</v>
      </c>
      <c r="B271" s="316">
        <v>9</v>
      </c>
      <c r="C271" s="317">
        <v>35</v>
      </c>
      <c r="D271" s="318">
        <v>2976807</v>
      </c>
      <c r="E271" s="317">
        <v>0</v>
      </c>
      <c r="F271" s="317">
        <v>0</v>
      </c>
      <c r="G271" s="330">
        <v>0</v>
      </c>
      <c r="H271" s="277">
        <v>0</v>
      </c>
      <c r="I271" s="319">
        <v>0</v>
      </c>
    </row>
    <row r="272" spans="1:9" s="217" customFormat="1" x14ac:dyDescent="0.25">
      <c r="A272" s="309"/>
      <c r="B272" s="316"/>
      <c r="C272" s="317"/>
      <c r="D272" s="318"/>
      <c r="E272" s="317"/>
      <c r="F272" s="317"/>
      <c r="G272" s="330"/>
      <c r="H272" s="277"/>
      <c r="I272" s="319"/>
    </row>
    <row r="273" spans="1:9" s="217" customFormat="1" x14ac:dyDescent="0.25">
      <c r="A273" s="308" t="s">
        <v>51</v>
      </c>
      <c r="B273" s="310">
        <v>11</v>
      </c>
      <c r="C273" s="311">
        <v>44</v>
      </c>
      <c r="D273" s="312">
        <v>2822645</v>
      </c>
      <c r="E273" s="311">
        <v>2</v>
      </c>
      <c r="F273" s="311">
        <v>12</v>
      </c>
      <c r="G273" s="328">
        <v>503473</v>
      </c>
      <c r="H273" s="314">
        <v>0.18181818181818182</v>
      </c>
      <c r="I273" s="315">
        <v>0.17836922461025032</v>
      </c>
    </row>
    <row r="274" spans="1:9" s="217" customFormat="1" x14ac:dyDescent="0.25">
      <c r="A274" s="309" t="s">
        <v>52</v>
      </c>
      <c r="B274" s="316">
        <v>11</v>
      </c>
      <c r="C274" s="317">
        <v>44</v>
      </c>
      <c r="D274" s="318">
        <v>2822645</v>
      </c>
      <c r="E274" s="317">
        <v>2</v>
      </c>
      <c r="F274" s="317">
        <v>12</v>
      </c>
      <c r="G274" s="330">
        <v>503473</v>
      </c>
      <c r="H274" s="277">
        <v>0.18181818181818182</v>
      </c>
      <c r="I274" s="319">
        <v>0.17836922461025032</v>
      </c>
    </row>
    <row r="275" spans="1:9" s="217" customFormat="1" x14ac:dyDescent="0.25">
      <c r="A275" s="309"/>
      <c r="B275" s="316"/>
      <c r="C275" s="317"/>
      <c r="D275" s="318"/>
      <c r="E275" s="317"/>
      <c r="F275" s="317"/>
      <c r="G275" s="330"/>
      <c r="H275" s="277"/>
      <c r="I275" s="319"/>
    </row>
    <row r="276" spans="1:9" s="217" customFormat="1" x14ac:dyDescent="0.25">
      <c r="A276" s="308" t="s">
        <v>53</v>
      </c>
      <c r="B276" s="310">
        <v>30</v>
      </c>
      <c r="C276" s="311">
        <v>124</v>
      </c>
      <c r="D276" s="312">
        <v>7656569</v>
      </c>
      <c r="E276" s="311">
        <v>10</v>
      </c>
      <c r="F276" s="311">
        <v>50</v>
      </c>
      <c r="G276" s="328">
        <v>2288516</v>
      </c>
      <c r="H276" s="314">
        <v>0.33333333333333331</v>
      </c>
      <c r="I276" s="315">
        <v>0.29889575866161461</v>
      </c>
    </row>
    <row r="277" spans="1:9" s="217" customFormat="1" x14ac:dyDescent="0.25">
      <c r="A277" s="309" t="s">
        <v>271</v>
      </c>
      <c r="B277" s="316">
        <v>1</v>
      </c>
      <c r="C277" s="317">
        <v>3</v>
      </c>
      <c r="D277" s="318">
        <v>299136</v>
      </c>
      <c r="E277" s="317">
        <v>1</v>
      </c>
      <c r="F277" s="317">
        <v>3</v>
      </c>
      <c r="G277" s="330">
        <v>245292</v>
      </c>
      <c r="H277" s="277">
        <v>1</v>
      </c>
      <c r="I277" s="319">
        <v>0.82000160462130933</v>
      </c>
    </row>
    <row r="278" spans="1:9" s="217" customFormat="1" x14ac:dyDescent="0.25">
      <c r="A278" s="309" t="s">
        <v>286</v>
      </c>
      <c r="B278" s="316">
        <v>3</v>
      </c>
      <c r="C278" s="317">
        <v>17</v>
      </c>
      <c r="D278" s="318">
        <v>874065</v>
      </c>
      <c r="E278" s="317">
        <v>1</v>
      </c>
      <c r="F278" s="317">
        <v>6</v>
      </c>
      <c r="G278" s="330">
        <v>215491</v>
      </c>
      <c r="H278" s="277">
        <v>0.33333333333333331</v>
      </c>
      <c r="I278" s="319">
        <v>0.24653887296711344</v>
      </c>
    </row>
    <row r="279" spans="1:9" s="217" customFormat="1" x14ac:dyDescent="0.25">
      <c r="A279" s="309" t="s">
        <v>54</v>
      </c>
      <c r="B279" s="316">
        <v>12</v>
      </c>
      <c r="C279" s="317">
        <v>44</v>
      </c>
      <c r="D279" s="318">
        <v>3010899</v>
      </c>
      <c r="E279" s="317">
        <v>4</v>
      </c>
      <c r="F279" s="317">
        <v>18</v>
      </c>
      <c r="G279" s="330">
        <v>975616</v>
      </c>
      <c r="H279" s="277">
        <v>0.33333333333333331</v>
      </c>
      <c r="I279" s="319">
        <v>0.3240281391039686</v>
      </c>
    </row>
    <row r="280" spans="1:9" s="217" customFormat="1" x14ac:dyDescent="0.25">
      <c r="A280" s="309" t="s">
        <v>55</v>
      </c>
      <c r="B280" s="316">
        <v>2</v>
      </c>
      <c r="C280" s="317">
        <v>12</v>
      </c>
      <c r="D280" s="318">
        <v>623169</v>
      </c>
      <c r="E280" s="317">
        <v>1</v>
      </c>
      <c r="F280" s="317">
        <v>8</v>
      </c>
      <c r="G280" s="330">
        <v>328000</v>
      </c>
      <c r="H280" s="277">
        <v>0.5</v>
      </c>
      <c r="I280" s="319">
        <v>0.52634197143952921</v>
      </c>
    </row>
    <row r="281" spans="1:9" s="217" customFormat="1" x14ac:dyDescent="0.25">
      <c r="A281" s="309" t="s">
        <v>56</v>
      </c>
      <c r="B281" s="316">
        <v>2</v>
      </c>
      <c r="C281" s="317">
        <v>12</v>
      </c>
      <c r="D281" s="318">
        <v>466780</v>
      </c>
      <c r="E281" s="317">
        <v>0</v>
      </c>
      <c r="F281" s="317">
        <v>0</v>
      </c>
      <c r="G281" s="330">
        <v>0</v>
      </c>
      <c r="H281" s="277">
        <v>0</v>
      </c>
      <c r="I281" s="319">
        <v>0</v>
      </c>
    </row>
    <row r="282" spans="1:9" s="217" customFormat="1" x14ac:dyDescent="0.25">
      <c r="A282" s="309" t="s">
        <v>57</v>
      </c>
      <c r="B282" s="316">
        <v>5</v>
      </c>
      <c r="C282" s="317">
        <v>16</v>
      </c>
      <c r="D282" s="318">
        <v>1117541</v>
      </c>
      <c r="E282" s="317">
        <v>2</v>
      </c>
      <c r="F282" s="317">
        <v>6</v>
      </c>
      <c r="G282" s="330">
        <v>383749</v>
      </c>
      <c r="H282" s="277">
        <v>0.4</v>
      </c>
      <c r="I282" s="319">
        <v>0.34338695403569086</v>
      </c>
    </row>
    <row r="283" spans="1:9" s="217" customFormat="1" x14ac:dyDescent="0.25">
      <c r="A283" s="309" t="s">
        <v>58</v>
      </c>
      <c r="B283" s="316">
        <v>5</v>
      </c>
      <c r="C283" s="317">
        <v>20</v>
      </c>
      <c r="D283" s="318">
        <v>1264979</v>
      </c>
      <c r="E283" s="317">
        <v>1</v>
      </c>
      <c r="F283" s="317">
        <v>9</v>
      </c>
      <c r="G283" s="330">
        <v>140368</v>
      </c>
      <c r="H283" s="277">
        <v>0.2</v>
      </c>
      <c r="I283" s="319">
        <v>0.11096468795134148</v>
      </c>
    </row>
    <row r="284" spans="1:9" s="217" customFormat="1" x14ac:dyDescent="0.25">
      <c r="A284" s="309"/>
      <c r="B284" s="316"/>
      <c r="C284" s="317"/>
      <c r="D284" s="318"/>
      <c r="E284" s="317"/>
      <c r="F284" s="317"/>
      <c r="G284" s="330"/>
      <c r="H284" s="277"/>
      <c r="I284" s="319"/>
    </row>
    <row r="285" spans="1:9" s="217" customFormat="1" x14ac:dyDescent="0.25">
      <c r="A285" s="308" t="s">
        <v>60</v>
      </c>
      <c r="B285" s="310">
        <v>426</v>
      </c>
      <c r="C285" s="311">
        <v>1695</v>
      </c>
      <c r="D285" s="312">
        <v>113675574</v>
      </c>
      <c r="E285" s="311">
        <v>126</v>
      </c>
      <c r="F285" s="311">
        <v>464</v>
      </c>
      <c r="G285" s="328">
        <v>27707493</v>
      </c>
      <c r="H285" s="314">
        <v>0.29577464788732394</v>
      </c>
      <c r="I285" s="315">
        <v>0.24374183498734742</v>
      </c>
    </row>
    <row r="286" spans="1:9" s="217" customFormat="1" x14ac:dyDescent="0.25">
      <c r="A286" s="309" t="s">
        <v>287</v>
      </c>
      <c r="B286" s="316">
        <v>1</v>
      </c>
      <c r="C286" s="317">
        <v>3</v>
      </c>
      <c r="D286" s="318">
        <v>275000</v>
      </c>
      <c r="E286" s="317">
        <v>0</v>
      </c>
      <c r="F286" s="317">
        <v>0</v>
      </c>
      <c r="G286" s="330">
        <v>0</v>
      </c>
      <c r="H286" s="277">
        <v>0</v>
      </c>
      <c r="I286" s="319">
        <v>0</v>
      </c>
    </row>
    <row r="287" spans="1:9" s="217" customFormat="1" x14ac:dyDescent="0.25">
      <c r="A287" s="309" t="s">
        <v>61</v>
      </c>
      <c r="B287" s="316">
        <v>16</v>
      </c>
      <c r="C287" s="317">
        <v>78</v>
      </c>
      <c r="D287" s="318">
        <v>4172655</v>
      </c>
      <c r="E287" s="317">
        <v>1</v>
      </c>
      <c r="F287" s="317">
        <v>14</v>
      </c>
      <c r="G287" s="330">
        <v>320909</v>
      </c>
      <c r="H287" s="277">
        <v>6.25E-2</v>
      </c>
      <c r="I287" s="319">
        <v>7.6907628356525995E-2</v>
      </c>
    </row>
    <row r="288" spans="1:9" s="217" customFormat="1" x14ac:dyDescent="0.25">
      <c r="A288" s="309" t="s">
        <v>288</v>
      </c>
      <c r="B288" s="316">
        <v>1</v>
      </c>
      <c r="C288" s="317">
        <v>11</v>
      </c>
      <c r="D288" s="318">
        <v>396245</v>
      </c>
      <c r="E288" s="317">
        <v>0</v>
      </c>
      <c r="F288" s="317">
        <v>0</v>
      </c>
      <c r="G288" s="330">
        <v>0</v>
      </c>
      <c r="H288" s="277">
        <v>0</v>
      </c>
      <c r="I288" s="319">
        <v>0</v>
      </c>
    </row>
    <row r="289" spans="1:9" s="217" customFormat="1" x14ac:dyDescent="0.25">
      <c r="A289" s="309" t="s">
        <v>62</v>
      </c>
      <c r="B289" s="316">
        <v>22</v>
      </c>
      <c r="C289" s="317">
        <v>69</v>
      </c>
      <c r="D289" s="318">
        <v>6241005</v>
      </c>
      <c r="E289" s="317">
        <v>7</v>
      </c>
      <c r="F289" s="317">
        <v>27</v>
      </c>
      <c r="G289" s="330">
        <v>1650507</v>
      </c>
      <c r="H289" s="277">
        <v>0.31818181818181818</v>
      </c>
      <c r="I289" s="319">
        <v>0.26446173332660367</v>
      </c>
    </row>
    <row r="290" spans="1:9" s="217" customFormat="1" x14ac:dyDescent="0.25">
      <c r="A290" s="309" t="s">
        <v>64</v>
      </c>
      <c r="B290" s="316">
        <v>2</v>
      </c>
      <c r="C290" s="317">
        <v>13</v>
      </c>
      <c r="D290" s="318">
        <v>498156</v>
      </c>
      <c r="E290" s="317">
        <v>1</v>
      </c>
      <c r="F290" s="317">
        <v>10</v>
      </c>
      <c r="G290" s="330">
        <v>250151</v>
      </c>
      <c r="H290" s="277">
        <v>0.5</v>
      </c>
      <c r="I290" s="319">
        <v>0.50215394374452982</v>
      </c>
    </row>
    <row r="291" spans="1:9" s="217" customFormat="1" x14ac:dyDescent="0.25">
      <c r="A291" s="309" t="s">
        <v>66</v>
      </c>
      <c r="B291" s="316">
        <v>2</v>
      </c>
      <c r="C291" s="317">
        <v>9</v>
      </c>
      <c r="D291" s="318">
        <v>776727</v>
      </c>
      <c r="E291" s="317">
        <v>2</v>
      </c>
      <c r="F291" s="317">
        <v>9</v>
      </c>
      <c r="G291" s="330">
        <v>636916</v>
      </c>
      <c r="H291" s="277">
        <v>1</v>
      </c>
      <c r="I291" s="319">
        <v>0.81999981975649106</v>
      </c>
    </row>
    <row r="292" spans="1:9" s="217" customFormat="1" x14ac:dyDescent="0.25">
      <c r="A292" s="309" t="s">
        <v>67</v>
      </c>
      <c r="B292" s="316">
        <v>5</v>
      </c>
      <c r="C292" s="317">
        <v>19</v>
      </c>
      <c r="D292" s="318">
        <v>1486678</v>
      </c>
      <c r="E292" s="317">
        <v>1</v>
      </c>
      <c r="F292" s="317">
        <v>3</v>
      </c>
      <c r="G292" s="330">
        <v>105080</v>
      </c>
      <c r="H292" s="277">
        <v>0.2</v>
      </c>
      <c r="I292" s="319">
        <v>7.0681075525433221E-2</v>
      </c>
    </row>
    <row r="293" spans="1:9" s="217" customFormat="1" x14ac:dyDescent="0.25">
      <c r="A293" s="309" t="s">
        <v>68</v>
      </c>
      <c r="B293" s="316">
        <v>19</v>
      </c>
      <c r="C293" s="317">
        <v>67</v>
      </c>
      <c r="D293" s="318">
        <v>4528203</v>
      </c>
      <c r="E293" s="317">
        <v>5</v>
      </c>
      <c r="F293" s="317">
        <v>15</v>
      </c>
      <c r="G293" s="330">
        <v>905439</v>
      </c>
      <c r="H293" s="277">
        <v>0.26315789473684209</v>
      </c>
      <c r="I293" s="319">
        <v>0.19995547902777328</v>
      </c>
    </row>
    <row r="294" spans="1:9" s="217" customFormat="1" x14ac:dyDescent="0.25">
      <c r="A294" s="309" t="s">
        <v>70</v>
      </c>
      <c r="B294" s="316">
        <v>2</v>
      </c>
      <c r="C294" s="317">
        <v>7</v>
      </c>
      <c r="D294" s="318">
        <v>792686</v>
      </c>
      <c r="E294" s="317">
        <v>0</v>
      </c>
      <c r="F294" s="317">
        <v>0</v>
      </c>
      <c r="G294" s="330">
        <v>0</v>
      </c>
      <c r="H294" s="277">
        <v>0</v>
      </c>
      <c r="I294" s="319">
        <v>0</v>
      </c>
    </row>
    <row r="295" spans="1:9" s="217" customFormat="1" x14ac:dyDescent="0.25">
      <c r="A295" s="309" t="s">
        <v>71</v>
      </c>
      <c r="B295" s="316">
        <v>5</v>
      </c>
      <c r="C295" s="317">
        <v>38</v>
      </c>
      <c r="D295" s="318">
        <v>1617779</v>
      </c>
      <c r="E295" s="317">
        <v>2</v>
      </c>
      <c r="F295" s="317">
        <v>12</v>
      </c>
      <c r="G295" s="330">
        <v>544494</v>
      </c>
      <c r="H295" s="277">
        <v>0.4</v>
      </c>
      <c r="I295" s="319">
        <v>0.33656883913068475</v>
      </c>
    </row>
    <row r="296" spans="1:9" s="217" customFormat="1" x14ac:dyDescent="0.25">
      <c r="A296" s="309" t="s">
        <v>72</v>
      </c>
      <c r="B296" s="316">
        <v>24</v>
      </c>
      <c r="C296" s="317">
        <v>111</v>
      </c>
      <c r="D296" s="318">
        <v>7265899</v>
      </c>
      <c r="E296" s="317">
        <v>4</v>
      </c>
      <c r="F296" s="317">
        <v>14</v>
      </c>
      <c r="G296" s="330">
        <v>826553</v>
      </c>
      <c r="H296" s="277">
        <v>0.16666666666666666</v>
      </c>
      <c r="I296" s="319">
        <v>0.1137578433171174</v>
      </c>
    </row>
    <row r="297" spans="1:9" s="217" customFormat="1" x14ac:dyDescent="0.25">
      <c r="A297" s="309" t="s">
        <v>289</v>
      </c>
      <c r="B297" s="316">
        <v>1</v>
      </c>
      <c r="C297" s="317">
        <v>2</v>
      </c>
      <c r="D297" s="318">
        <v>248345</v>
      </c>
      <c r="E297" s="317">
        <v>0</v>
      </c>
      <c r="F297" s="317">
        <v>0</v>
      </c>
      <c r="G297" s="330">
        <v>0</v>
      </c>
      <c r="H297" s="277">
        <v>0</v>
      </c>
      <c r="I297" s="319">
        <v>0</v>
      </c>
    </row>
    <row r="298" spans="1:9" s="217" customFormat="1" x14ac:dyDescent="0.25">
      <c r="A298" s="309" t="s">
        <v>73</v>
      </c>
      <c r="B298" s="316">
        <v>2</v>
      </c>
      <c r="C298" s="317">
        <v>14</v>
      </c>
      <c r="D298" s="318">
        <v>751551</v>
      </c>
      <c r="E298" s="317">
        <v>2</v>
      </c>
      <c r="F298" s="317">
        <v>14</v>
      </c>
      <c r="G298" s="330">
        <v>616272</v>
      </c>
      <c r="H298" s="277">
        <v>1</v>
      </c>
      <c r="I298" s="319">
        <v>0.82000023950470424</v>
      </c>
    </row>
    <row r="299" spans="1:9" s="217" customFormat="1" x14ac:dyDescent="0.25">
      <c r="A299" s="309" t="s">
        <v>272</v>
      </c>
      <c r="B299" s="316">
        <v>1</v>
      </c>
      <c r="C299" s="317">
        <v>8</v>
      </c>
      <c r="D299" s="318">
        <v>218825</v>
      </c>
      <c r="E299" s="317">
        <v>0</v>
      </c>
      <c r="F299" s="317">
        <v>0</v>
      </c>
      <c r="G299" s="330">
        <v>0</v>
      </c>
      <c r="H299" s="277">
        <v>0</v>
      </c>
      <c r="I299" s="319">
        <v>0</v>
      </c>
    </row>
    <row r="300" spans="1:9" s="217" customFormat="1" x14ac:dyDescent="0.25">
      <c r="A300" s="309" t="s">
        <v>74</v>
      </c>
      <c r="B300" s="316">
        <v>15</v>
      </c>
      <c r="C300" s="317">
        <v>75</v>
      </c>
      <c r="D300" s="318">
        <v>4114306</v>
      </c>
      <c r="E300" s="317">
        <v>4</v>
      </c>
      <c r="F300" s="317">
        <v>27</v>
      </c>
      <c r="G300" s="330">
        <v>978010</v>
      </c>
      <c r="H300" s="277">
        <v>0.26666666666666666</v>
      </c>
      <c r="I300" s="319">
        <v>0.23770959184854018</v>
      </c>
    </row>
    <row r="301" spans="1:9" s="217" customFormat="1" x14ac:dyDescent="0.25">
      <c r="A301" s="309" t="s">
        <v>75</v>
      </c>
      <c r="B301" s="316">
        <v>7</v>
      </c>
      <c r="C301" s="317">
        <v>42</v>
      </c>
      <c r="D301" s="318">
        <v>2093961</v>
      </c>
      <c r="E301" s="317">
        <v>1</v>
      </c>
      <c r="F301" s="317">
        <v>3</v>
      </c>
      <c r="G301" s="330">
        <v>212109</v>
      </c>
      <c r="H301" s="277">
        <v>0.14285714285714285</v>
      </c>
      <c r="I301" s="319">
        <v>0.10129558286902192</v>
      </c>
    </row>
    <row r="302" spans="1:9" s="217" customFormat="1" x14ac:dyDescent="0.25">
      <c r="A302" s="309" t="s">
        <v>290</v>
      </c>
      <c r="B302" s="316">
        <v>1</v>
      </c>
      <c r="C302" s="317">
        <v>8</v>
      </c>
      <c r="D302" s="318">
        <v>272163</v>
      </c>
      <c r="E302" s="317">
        <v>1</v>
      </c>
      <c r="F302" s="317">
        <v>8</v>
      </c>
      <c r="G302" s="330">
        <v>223174</v>
      </c>
      <c r="H302" s="277">
        <v>1</v>
      </c>
      <c r="I302" s="319">
        <v>0.82000124925136775</v>
      </c>
    </row>
    <row r="303" spans="1:9" s="217" customFormat="1" x14ac:dyDescent="0.25">
      <c r="A303" s="309" t="s">
        <v>291</v>
      </c>
      <c r="B303" s="316">
        <v>1</v>
      </c>
      <c r="C303" s="317">
        <v>6</v>
      </c>
      <c r="D303" s="318">
        <v>282394</v>
      </c>
      <c r="E303" s="317">
        <v>0</v>
      </c>
      <c r="F303" s="317">
        <v>0</v>
      </c>
      <c r="G303" s="330">
        <v>0</v>
      </c>
      <c r="H303" s="277">
        <v>0</v>
      </c>
      <c r="I303" s="319">
        <v>0</v>
      </c>
    </row>
    <row r="304" spans="1:9" s="217" customFormat="1" x14ac:dyDescent="0.25">
      <c r="A304" s="309" t="s">
        <v>76</v>
      </c>
      <c r="B304" s="316">
        <v>14</v>
      </c>
      <c r="C304" s="317">
        <v>65</v>
      </c>
      <c r="D304" s="318">
        <v>3862483</v>
      </c>
      <c r="E304" s="317">
        <v>3</v>
      </c>
      <c r="F304" s="317">
        <v>25</v>
      </c>
      <c r="G304" s="330">
        <v>810057</v>
      </c>
      <c r="H304" s="277">
        <v>0.21428571428571427</v>
      </c>
      <c r="I304" s="319">
        <v>0.20972441820455909</v>
      </c>
    </row>
    <row r="305" spans="1:9" s="217" customFormat="1" x14ac:dyDescent="0.25">
      <c r="A305" s="309" t="s">
        <v>77</v>
      </c>
      <c r="B305" s="316">
        <v>48</v>
      </c>
      <c r="C305" s="317">
        <v>225</v>
      </c>
      <c r="D305" s="318">
        <v>14196452</v>
      </c>
      <c r="E305" s="317">
        <v>12</v>
      </c>
      <c r="F305" s="317">
        <v>44</v>
      </c>
      <c r="G305" s="330">
        <v>2653326</v>
      </c>
      <c r="H305" s="277">
        <v>0.25</v>
      </c>
      <c r="I305" s="319">
        <v>0.18690064249856231</v>
      </c>
    </row>
    <row r="306" spans="1:9" s="217" customFormat="1" x14ac:dyDescent="0.25">
      <c r="A306" s="309" t="s">
        <v>78</v>
      </c>
      <c r="B306" s="316">
        <v>119</v>
      </c>
      <c r="C306" s="317">
        <v>427</v>
      </c>
      <c r="D306" s="318">
        <v>30160976</v>
      </c>
      <c r="E306" s="317">
        <v>44</v>
      </c>
      <c r="F306" s="317">
        <v>138</v>
      </c>
      <c r="G306" s="330">
        <v>9800447</v>
      </c>
      <c r="H306" s="277">
        <v>0.36974789915966388</v>
      </c>
      <c r="I306" s="319">
        <v>0.3249379927227819</v>
      </c>
    </row>
    <row r="307" spans="1:9" s="217" customFormat="1" x14ac:dyDescent="0.25">
      <c r="A307" s="309" t="s">
        <v>79</v>
      </c>
      <c r="B307" s="316">
        <v>21</v>
      </c>
      <c r="C307" s="317">
        <v>72</v>
      </c>
      <c r="D307" s="318">
        <v>5256102</v>
      </c>
      <c r="E307" s="317">
        <v>5</v>
      </c>
      <c r="F307" s="317">
        <v>8</v>
      </c>
      <c r="G307" s="330">
        <v>931698</v>
      </c>
      <c r="H307" s="277">
        <v>0.23809523809523808</v>
      </c>
      <c r="I307" s="319">
        <v>0.17726025864794862</v>
      </c>
    </row>
    <row r="308" spans="1:9" s="217" customFormat="1" x14ac:dyDescent="0.25">
      <c r="A308" s="309" t="s">
        <v>80</v>
      </c>
      <c r="B308" s="316">
        <v>1</v>
      </c>
      <c r="C308" s="317">
        <v>4</v>
      </c>
      <c r="D308" s="318">
        <v>385863</v>
      </c>
      <c r="E308" s="317">
        <v>0</v>
      </c>
      <c r="F308" s="317">
        <v>0</v>
      </c>
      <c r="G308" s="330">
        <v>0</v>
      </c>
      <c r="H308" s="277">
        <v>0</v>
      </c>
      <c r="I308" s="319">
        <v>0</v>
      </c>
    </row>
    <row r="309" spans="1:9" s="217" customFormat="1" x14ac:dyDescent="0.25">
      <c r="A309" s="309" t="s">
        <v>81</v>
      </c>
      <c r="B309" s="316">
        <v>41</v>
      </c>
      <c r="C309" s="317">
        <v>156</v>
      </c>
      <c r="D309" s="318">
        <v>10675076</v>
      </c>
      <c r="E309" s="317">
        <v>15</v>
      </c>
      <c r="F309" s="317">
        <v>51</v>
      </c>
      <c r="G309" s="330">
        <v>3281355</v>
      </c>
      <c r="H309" s="277">
        <v>0.36585365853658536</v>
      </c>
      <c r="I309" s="319">
        <v>0.30738469683962905</v>
      </c>
    </row>
    <row r="310" spans="1:9" s="217" customFormat="1" x14ac:dyDescent="0.25">
      <c r="A310" s="309" t="s">
        <v>82</v>
      </c>
      <c r="B310" s="316">
        <v>15</v>
      </c>
      <c r="C310" s="317">
        <v>39</v>
      </c>
      <c r="D310" s="318">
        <v>3878868</v>
      </c>
      <c r="E310" s="317">
        <v>5</v>
      </c>
      <c r="F310" s="317">
        <v>13</v>
      </c>
      <c r="G310" s="330">
        <v>904638</v>
      </c>
      <c r="H310" s="277">
        <v>0.33333333333333331</v>
      </c>
      <c r="I310" s="319">
        <v>0.23322216687961539</v>
      </c>
    </row>
    <row r="311" spans="1:9" s="217" customFormat="1" x14ac:dyDescent="0.25">
      <c r="A311" s="309" t="s">
        <v>83</v>
      </c>
      <c r="B311" s="316">
        <v>40</v>
      </c>
      <c r="C311" s="317">
        <v>127</v>
      </c>
      <c r="D311" s="318">
        <v>9227176</v>
      </c>
      <c r="E311" s="317">
        <v>11</v>
      </c>
      <c r="F311" s="317">
        <v>29</v>
      </c>
      <c r="G311" s="330">
        <v>2056358</v>
      </c>
      <c r="H311" s="277">
        <v>0.27500000000000002</v>
      </c>
      <c r="I311" s="319">
        <v>0.22285886819542622</v>
      </c>
    </row>
    <row r="312" spans="1:9" s="217" customFormat="1" x14ac:dyDescent="0.25">
      <c r="A312" s="309"/>
      <c r="B312" s="316"/>
      <c r="C312" s="317"/>
      <c r="D312" s="318"/>
      <c r="E312" s="317"/>
      <c r="F312" s="317"/>
      <c r="G312" s="330"/>
      <c r="H312" s="277"/>
      <c r="I312" s="319"/>
    </row>
    <row r="313" spans="1:9" s="217" customFormat="1" x14ac:dyDescent="0.25">
      <c r="A313" s="308" t="s">
        <v>86</v>
      </c>
      <c r="B313" s="310">
        <v>236</v>
      </c>
      <c r="C313" s="311">
        <v>1315</v>
      </c>
      <c r="D313" s="312">
        <v>69250034</v>
      </c>
      <c r="E313" s="311">
        <v>70</v>
      </c>
      <c r="F313" s="311">
        <v>456</v>
      </c>
      <c r="G313" s="328">
        <v>17487230</v>
      </c>
      <c r="H313" s="314">
        <v>0.29661016949152541</v>
      </c>
      <c r="I313" s="315">
        <v>0.25252305291286931</v>
      </c>
    </row>
    <row r="314" spans="1:9" s="217" customFormat="1" x14ac:dyDescent="0.25">
      <c r="A314" s="309" t="s">
        <v>87</v>
      </c>
      <c r="B314" s="316">
        <v>2</v>
      </c>
      <c r="C314" s="317">
        <v>9</v>
      </c>
      <c r="D314" s="318">
        <v>423788</v>
      </c>
      <c r="E314" s="317">
        <v>0</v>
      </c>
      <c r="F314" s="317">
        <v>0</v>
      </c>
      <c r="G314" s="330">
        <v>0</v>
      </c>
      <c r="H314" s="277">
        <v>0</v>
      </c>
      <c r="I314" s="319">
        <v>0</v>
      </c>
    </row>
    <row r="315" spans="1:9" s="217" customFormat="1" x14ac:dyDescent="0.25">
      <c r="A315" s="309" t="s">
        <v>293</v>
      </c>
      <c r="B315" s="316">
        <v>1</v>
      </c>
      <c r="C315" s="317">
        <v>2</v>
      </c>
      <c r="D315" s="318">
        <v>298570</v>
      </c>
      <c r="E315" s="317">
        <v>0</v>
      </c>
      <c r="F315" s="317">
        <v>0</v>
      </c>
      <c r="G315" s="330">
        <v>0</v>
      </c>
      <c r="H315" s="277">
        <v>0</v>
      </c>
      <c r="I315" s="319">
        <v>0</v>
      </c>
    </row>
    <row r="316" spans="1:9" s="217" customFormat="1" x14ac:dyDescent="0.25">
      <c r="A316" s="309" t="s">
        <v>88</v>
      </c>
      <c r="B316" s="316">
        <v>32</v>
      </c>
      <c r="C316" s="317">
        <v>145</v>
      </c>
      <c r="D316" s="318">
        <v>8754753</v>
      </c>
      <c r="E316" s="317">
        <v>11</v>
      </c>
      <c r="F316" s="317">
        <v>74</v>
      </c>
      <c r="G316" s="330">
        <v>2598245</v>
      </c>
      <c r="H316" s="277">
        <v>0.34375</v>
      </c>
      <c r="I316" s="319">
        <v>0.29678107423476141</v>
      </c>
    </row>
    <row r="317" spans="1:9" s="217" customFormat="1" x14ac:dyDescent="0.25">
      <c r="A317" s="309" t="s">
        <v>295</v>
      </c>
      <c r="B317" s="316">
        <v>1</v>
      </c>
      <c r="C317" s="317">
        <v>2</v>
      </c>
      <c r="D317" s="318">
        <v>269268</v>
      </c>
      <c r="E317" s="317">
        <v>0</v>
      </c>
      <c r="F317" s="317">
        <v>0</v>
      </c>
      <c r="G317" s="330">
        <v>0</v>
      </c>
      <c r="H317" s="277">
        <v>0</v>
      </c>
      <c r="I317" s="319">
        <v>0</v>
      </c>
    </row>
    <row r="318" spans="1:9" s="217" customFormat="1" x14ac:dyDescent="0.25">
      <c r="A318" s="309" t="s">
        <v>89</v>
      </c>
      <c r="B318" s="316">
        <v>4</v>
      </c>
      <c r="C318" s="317">
        <v>21</v>
      </c>
      <c r="D318" s="318">
        <v>1369605</v>
      </c>
      <c r="E318" s="317">
        <v>0</v>
      </c>
      <c r="F318" s="317">
        <v>0</v>
      </c>
      <c r="G318" s="330">
        <v>0</v>
      </c>
      <c r="H318" s="277">
        <v>0</v>
      </c>
      <c r="I318" s="319">
        <v>0</v>
      </c>
    </row>
    <row r="319" spans="1:9" s="217" customFormat="1" x14ac:dyDescent="0.25">
      <c r="A319" s="309" t="s">
        <v>296</v>
      </c>
      <c r="B319" s="316">
        <v>1</v>
      </c>
      <c r="C319" s="317">
        <v>5</v>
      </c>
      <c r="D319" s="318">
        <v>383987</v>
      </c>
      <c r="E319" s="317">
        <v>0</v>
      </c>
      <c r="F319" s="317">
        <v>0</v>
      </c>
      <c r="G319" s="330">
        <v>0</v>
      </c>
      <c r="H319" s="277">
        <v>0</v>
      </c>
      <c r="I319" s="319">
        <v>0</v>
      </c>
    </row>
    <row r="320" spans="1:9" s="217" customFormat="1" x14ac:dyDescent="0.25">
      <c r="A320" s="309" t="s">
        <v>90</v>
      </c>
      <c r="B320" s="316">
        <v>7</v>
      </c>
      <c r="C320" s="317">
        <v>30</v>
      </c>
      <c r="D320" s="318">
        <v>1544952</v>
      </c>
      <c r="E320" s="317">
        <v>2</v>
      </c>
      <c r="F320" s="317">
        <v>13</v>
      </c>
      <c r="G320" s="330">
        <v>307673</v>
      </c>
      <c r="H320" s="277">
        <v>0.2857142857142857</v>
      </c>
      <c r="I320" s="319">
        <v>0.1991472874238164</v>
      </c>
    </row>
    <row r="321" spans="1:9" s="217" customFormat="1" x14ac:dyDescent="0.25">
      <c r="A321" s="309" t="s">
        <v>91</v>
      </c>
      <c r="B321" s="316">
        <v>1</v>
      </c>
      <c r="C321" s="317">
        <v>7</v>
      </c>
      <c r="D321" s="318">
        <v>380880</v>
      </c>
      <c r="E321" s="317">
        <v>0</v>
      </c>
      <c r="F321" s="317">
        <v>0</v>
      </c>
      <c r="G321" s="330">
        <v>0</v>
      </c>
      <c r="H321" s="277">
        <v>0</v>
      </c>
      <c r="I321" s="319">
        <v>0</v>
      </c>
    </row>
    <row r="322" spans="1:9" s="217" customFormat="1" x14ac:dyDescent="0.25">
      <c r="A322" s="309" t="s">
        <v>92</v>
      </c>
      <c r="B322" s="316">
        <v>46</v>
      </c>
      <c r="C322" s="317">
        <v>202</v>
      </c>
      <c r="D322" s="318">
        <v>14389080</v>
      </c>
      <c r="E322" s="317">
        <v>21</v>
      </c>
      <c r="F322" s="317">
        <v>105</v>
      </c>
      <c r="G322" s="330">
        <v>5467383</v>
      </c>
      <c r="H322" s="277">
        <v>0.45652173913043476</v>
      </c>
      <c r="I322" s="319">
        <v>0.37996751703375059</v>
      </c>
    </row>
    <row r="323" spans="1:9" s="217" customFormat="1" x14ac:dyDescent="0.25">
      <c r="A323" s="309" t="s">
        <v>297</v>
      </c>
      <c r="B323" s="316">
        <v>1</v>
      </c>
      <c r="C323" s="317">
        <v>5</v>
      </c>
      <c r="D323" s="318">
        <v>395920</v>
      </c>
      <c r="E323" s="317">
        <v>0</v>
      </c>
      <c r="F323" s="317">
        <v>0</v>
      </c>
      <c r="G323" s="330">
        <v>0</v>
      </c>
      <c r="H323" s="277">
        <v>0</v>
      </c>
      <c r="I323" s="319">
        <v>0</v>
      </c>
    </row>
    <row r="324" spans="1:9" s="217" customFormat="1" x14ac:dyDescent="0.25">
      <c r="A324" s="309" t="s">
        <v>93</v>
      </c>
      <c r="B324" s="316">
        <v>39</v>
      </c>
      <c r="C324" s="317">
        <v>291</v>
      </c>
      <c r="D324" s="318">
        <v>11677196</v>
      </c>
      <c r="E324" s="317">
        <v>8</v>
      </c>
      <c r="F324" s="317">
        <v>61</v>
      </c>
      <c r="G324" s="330">
        <v>1903113</v>
      </c>
      <c r="H324" s="277">
        <v>0.20512820512820512</v>
      </c>
      <c r="I324" s="319">
        <v>0.16297688246390657</v>
      </c>
    </row>
    <row r="325" spans="1:9" s="217" customFormat="1" x14ac:dyDescent="0.25">
      <c r="A325" s="309" t="s">
        <v>94</v>
      </c>
      <c r="B325" s="316">
        <v>11</v>
      </c>
      <c r="C325" s="317">
        <v>69</v>
      </c>
      <c r="D325" s="318">
        <v>3018861</v>
      </c>
      <c r="E325" s="317">
        <v>4</v>
      </c>
      <c r="F325" s="317">
        <v>26</v>
      </c>
      <c r="G325" s="330">
        <v>896759</v>
      </c>
      <c r="H325" s="277">
        <v>0.36363636363636365</v>
      </c>
      <c r="I325" s="319">
        <v>0.29705210011325461</v>
      </c>
    </row>
    <row r="326" spans="1:9" s="217" customFormat="1" x14ac:dyDescent="0.25">
      <c r="A326" s="309" t="s">
        <v>95</v>
      </c>
      <c r="B326" s="316">
        <v>6</v>
      </c>
      <c r="C326" s="317">
        <v>69</v>
      </c>
      <c r="D326" s="318">
        <v>1853948</v>
      </c>
      <c r="E326" s="317">
        <v>1</v>
      </c>
      <c r="F326" s="317">
        <v>20</v>
      </c>
      <c r="G326" s="330">
        <v>386368</v>
      </c>
      <c r="H326" s="277">
        <v>0.16666666666666666</v>
      </c>
      <c r="I326" s="319">
        <v>0.20840282467469423</v>
      </c>
    </row>
    <row r="327" spans="1:9" s="217" customFormat="1" x14ac:dyDescent="0.25">
      <c r="A327" s="309" t="s">
        <v>96</v>
      </c>
      <c r="B327" s="316">
        <v>33</v>
      </c>
      <c r="C327" s="317">
        <v>154</v>
      </c>
      <c r="D327" s="318">
        <v>8903562</v>
      </c>
      <c r="E327" s="317">
        <v>6</v>
      </c>
      <c r="F327" s="317">
        <v>42</v>
      </c>
      <c r="G327" s="330">
        <v>1511934</v>
      </c>
      <c r="H327" s="277">
        <v>0.18181818181818182</v>
      </c>
      <c r="I327" s="319">
        <v>0.16981226165438057</v>
      </c>
    </row>
    <row r="328" spans="1:9" s="217" customFormat="1" x14ac:dyDescent="0.25">
      <c r="A328" s="309" t="s">
        <v>97</v>
      </c>
      <c r="B328" s="316">
        <v>1</v>
      </c>
      <c r="C328" s="317">
        <v>13</v>
      </c>
      <c r="D328" s="318">
        <v>399956</v>
      </c>
      <c r="E328" s="317">
        <v>0</v>
      </c>
      <c r="F328" s="317">
        <v>0</v>
      </c>
      <c r="G328" s="330">
        <v>0</v>
      </c>
      <c r="H328" s="277">
        <v>0</v>
      </c>
      <c r="I328" s="319">
        <v>0</v>
      </c>
    </row>
    <row r="329" spans="1:9" s="217" customFormat="1" x14ac:dyDescent="0.25">
      <c r="A329" s="309" t="s">
        <v>98</v>
      </c>
      <c r="B329" s="316">
        <v>8</v>
      </c>
      <c r="C329" s="317">
        <v>45</v>
      </c>
      <c r="D329" s="318">
        <v>2776403</v>
      </c>
      <c r="E329" s="317">
        <v>2</v>
      </c>
      <c r="F329" s="317">
        <v>16</v>
      </c>
      <c r="G329" s="330">
        <v>584519</v>
      </c>
      <c r="H329" s="277">
        <v>0.25</v>
      </c>
      <c r="I329" s="319">
        <v>0.2105310360203472</v>
      </c>
    </row>
    <row r="330" spans="1:9" s="217" customFormat="1" x14ac:dyDescent="0.25">
      <c r="A330" s="309" t="s">
        <v>99</v>
      </c>
      <c r="B330" s="316">
        <v>4</v>
      </c>
      <c r="C330" s="317">
        <v>27</v>
      </c>
      <c r="D330" s="318">
        <v>1431190</v>
      </c>
      <c r="E330" s="317">
        <v>1</v>
      </c>
      <c r="F330" s="317">
        <v>7</v>
      </c>
      <c r="G330" s="330">
        <v>400000</v>
      </c>
      <c r="H330" s="277">
        <v>0.25</v>
      </c>
      <c r="I330" s="319">
        <v>0.27948769904764564</v>
      </c>
    </row>
    <row r="331" spans="1:9" s="217" customFormat="1" x14ac:dyDescent="0.25">
      <c r="A331" s="309" t="s">
        <v>100</v>
      </c>
      <c r="B331" s="316">
        <v>5</v>
      </c>
      <c r="C331" s="317">
        <v>42</v>
      </c>
      <c r="D331" s="318">
        <v>1183164</v>
      </c>
      <c r="E331" s="317">
        <v>2</v>
      </c>
      <c r="F331" s="317">
        <v>22</v>
      </c>
      <c r="G331" s="330">
        <v>373000</v>
      </c>
      <c r="H331" s="277">
        <v>0.4</v>
      </c>
      <c r="I331" s="319">
        <v>0.31525638034963877</v>
      </c>
    </row>
    <row r="332" spans="1:9" s="217" customFormat="1" x14ac:dyDescent="0.25">
      <c r="A332" s="309" t="s">
        <v>101</v>
      </c>
      <c r="B332" s="316">
        <v>33</v>
      </c>
      <c r="C332" s="317">
        <v>177</v>
      </c>
      <c r="D332" s="318">
        <v>9794951</v>
      </c>
      <c r="E332" s="317">
        <v>12</v>
      </c>
      <c r="F332" s="317">
        <v>70</v>
      </c>
      <c r="G332" s="330">
        <v>3058236</v>
      </c>
      <c r="H332" s="277">
        <v>0.36363636363636365</v>
      </c>
      <c r="I332" s="319">
        <v>0.31222575794406732</v>
      </c>
    </row>
    <row r="333" spans="1:9" s="217" customFormat="1" x14ac:dyDescent="0.25">
      <c r="A333" s="309"/>
      <c r="B333" s="316"/>
      <c r="C333" s="317"/>
      <c r="D333" s="318"/>
      <c r="E333" s="317"/>
      <c r="F333" s="317"/>
      <c r="G333" s="330"/>
      <c r="H333" s="277"/>
      <c r="I333" s="319"/>
    </row>
    <row r="334" spans="1:9" s="217" customFormat="1" x14ac:dyDescent="0.25">
      <c r="A334" s="308" t="s">
        <v>102</v>
      </c>
      <c r="B334" s="310">
        <v>24</v>
      </c>
      <c r="C334" s="311">
        <v>110</v>
      </c>
      <c r="D334" s="312">
        <v>7592105</v>
      </c>
      <c r="E334" s="311">
        <v>9</v>
      </c>
      <c r="F334" s="311">
        <v>42</v>
      </c>
      <c r="G334" s="328">
        <v>2193561</v>
      </c>
      <c r="H334" s="314">
        <v>0.375</v>
      </c>
      <c r="I334" s="315">
        <v>0.28892658887093897</v>
      </c>
    </row>
    <row r="335" spans="1:9" s="217" customFormat="1" x14ac:dyDescent="0.25">
      <c r="A335" s="309" t="s">
        <v>298</v>
      </c>
      <c r="B335" s="316">
        <v>1</v>
      </c>
      <c r="C335" s="317">
        <v>1</v>
      </c>
      <c r="D335" s="318">
        <v>272630</v>
      </c>
      <c r="E335" s="317">
        <v>0</v>
      </c>
      <c r="F335" s="317">
        <v>0</v>
      </c>
      <c r="G335" s="330">
        <v>0</v>
      </c>
      <c r="H335" s="277">
        <v>0</v>
      </c>
      <c r="I335" s="319">
        <v>0</v>
      </c>
    </row>
    <row r="336" spans="1:9" s="217" customFormat="1" x14ac:dyDescent="0.25">
      <c r="A336" s="309" t="s">
        <v>273</v>
      </c>
      <c r="B336" s="316">
        <v>1</v>
      </c>
      <c r="C336" s="317">
        <v>4</v>
      </c>
      <c r="D336" s="318">
        <v>380762</v>
      </c>
      <c r="E336" s="317">
        <v>0</v>
      </c>
      <c r="F336" s="317">
        <v>0</v>
      </c>
      <c r="G336" s="330">
        <v>0</v>
      </c>
      <c r="H336" s="277">
        <v>0</v>
      </c>
      <c r="I336" s="319">
        <v>0</v>
      </c>
    </row>
    <row r="337" spans="1:9" s="217" customFormat="1" x14ac:dyDescent="0.25">
      <c r="A337" s="309" t="s">
        <v>103</v>
      </c>
      <c r="B337" s="316">
        <v>8</v>
      </c>
      <c r="C337" s="317">
        <v>32</v>
      </c>
      <c r="D337" s="318">
        <v>2207943</v>
      </c>
      <c r="E337" s="317">
        <v>3</v>
      </c>
      <c r="F337" s="317">
        <v>18</v>
      </c>
      <c r="G337" s="330">
        <v>692595</v>
      </c>
      <c r="H337" s="277">
        <v>0.375</v>
      </c>
      <c r="I337" s="319">
        <v>0.31368336954350723</v>
      </c>
    </row>
    <row r="338" spans="1:9" s="217" customFormat="1" x14ac:dyDescent="0.25">
      <c r="A338" s="309" t="s">
        <v>104</v>
      </c>
      <c r="B338" s="316">
        <v>14</v>
      </c>
      <c r="C338" s="317">
        <v>73</v>
      </c>
      <c r="D338" s="318">
        <v>4730770</v>
      </c>
      <c r="E338" s="317">
        <v>6</v>
      </c>
      <c r="F338" s="317">
        <v>24</v>
      </c>
      <c r="G338" s="330">
        <v>1500966</v>
      </c>
      <c r="H338" s="277">
        <v>0.42857142857142855</v>
      </c>
      <c r="I338" s="319">
        <v>0.31727731426385136</v>
      </c>
    </row>
    <row r="339" spans="1:9" s="290" customFormat="1" x14ac:dyDescent="0.3">
      <c r="A339" s="291"/>
      <c r="B339" s="316"/>
      <c r="C339" s="317"/>
      <c r="D339" s="318"/>
      <c r="E339" s="317"/>
      <c r="F339" s="317"/>
      <c r="G339" s="330"/>
      <c r="H339" s="277"/>
      <c r="I339" s="319"/>
    </row>
    <row r="340" spans="1:9" s="289" customFormat="1" x14ac:dyDescent="0.3">
      <c r="A340" s="292" t="s">
        <v>106</v>
      </c>
      <c r="B340" s="320">
        <v>969</v>
      </c>
      <c r="C340" s="321">
        <v>4287</v>
      </c>
      <c r="D340" s="322">
        <v>270955428</v>
      </c>
      <c r="E340" s="321">
        <v>296</v>
      </c>
      <c r="F340" s="321">
        <v>1322</v>
      </c>
      <c r="G340" s="334">
        <v>69386084</v>
      </c>
      <c r="H340" s="323">
        <v>0.30546955624355004</v>
      </c>
      <c r="I340" s="324">
        <v>0.2560793282945415</v>
      </c>
    </row>
    <row r="341" spans="1:9" x14ac:dyDescent="0.25">
      <c r="A341" s="70"/>
    </row>
    <row r="342" spans="1:9" x14ac:dyDescent="0.25">
      <c r="A342" s="70" t="s">
        <v>107</v>
      </c>
    </row>
    <row r="343" spans="1:9" x14ac:dyDescent="0.25">
      <c r="A343" s="71" t="s">
        <v>108</v>
      </c>
    </row>
    <row r="344" spans="1:9" x14ac:dyDescent="0.25">
      <c r="A344" s="71"/>
    </row>
    <row r="345" spans="1:9" x14ac:dyDescent="0.25">
      <c r="A345" s="104" t="s">
        <v>279</v>
      </c>
    </row>
    <row r="346" spans="1:9" x14ac:dyDescent="0.25">
      <c r="A346" s="104"/>
    </row>
  </sheetData>
  <mergeCells count="22">
    <mergeCell ref="H9:H10"/>
    <mergeCell ref="I9:I10"/>
    <mergeCell ref="H135:H136"/>
    <mergeCell ref="I135:I136"/>
    <mergeCell ref="H236:H237"/>
    <mergeCell ref="I236:I237"/>
    <mergeCell ref="A236:A238"/>
    <mergeCell ref="A1:I1"/>
    <mergeCell ref="A7:I7"/>
    <mergeCell ref="A133:I133"/>
    <mergeCell ref="A234:I234"/>
    <mergeCell ref="A9:A11"/>
    <mergeCell ref="A135:A137"/>
    <mergeCell ref="A3:I3"/>
    <mergeCell ref="A4:I4"/>
    <mergeCell ref="A5:I5"/>
    <mergeCell ref="B9:D9"/>
    <mergeCell ref="E9:G9"/>
    <mergeCell ref="B135:D135"/>
    <mergeCell ref="E135:G135"/>
    <mergeCell ref="E236:G236"/>
    <mergeCell ref="B236:D236"/>
  </mergeCells>
  <printOptions horizontalCentered="1"/>
  <pageMargins left="0" right="0" top="0.39370078740157483" bottom="0.39370078740157483" header="0" footer="0"/>
  <pageSetup scale="82" fitToHeight="0" orientation="landscape" r:id="rId1"/>
  <headerFooter>
    <oddHeader>&amp;R&amp;"Calibri"&amp;10&amp;K000000 Unclassified | Sans classification&amp;1#_x000D_</oddHeader>
    <oddFooter>&amp;L_x000D_&amp;1#&amp;"Calibri"&amp;10&amp;K000000 Unclassified | Sans classification&amp;R&amp;P / &amp;N</oddFooter>
  </headerFooter>
  <rowBreaks count="1" manualBreakCount="1">
    <brk id="9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1"/>
  <sheetViews>
    <sheetView zoomScaleNormal="100" workbookViewId="0">
      <selection sqref="A1:I1"/>
    </sheetView>
  </sheetViews>
  <sheetFormatPr defaultColWidth="41.44140625" defaultRowHeight="14.4" x14ac:dyDescent="0.25"/>
  <cols>
    <col min="1" max="1" width="41.44140625" style="44" customWidth="1"/>
    <col min="2" max="3" width="17.6640625" style="51" customWidth="1"/>
    <col min="4" max="4" width="17.6640625" style="34" customWidth="1"/>
    <col min="5" max="6" width="17.6640625" style="53" customWidth="1"/>
    <col min="7" max="7" width="17.6640625" style="58" customWidth="1"/>
    <col min="8" max="9" width="23.6640625" style="24" customWidth="1"/>
    <col min="10" max="16384" width="41.44140625" style="44"/>
  </cols>
  <sheetData>
    <row r="1" spans="1:9" s="204" customFormat="1" ht="16.2" x14ac:dyDescent="0.25">
      <c r="A1" s="411" t="s">
        <v>12</v>
      </c>
      <c r="B1" s="411"/>
      <c r="C1" s="411"/>
      <c r="D1" s="411"/>
      <c r="E1" s="411"/>
      <c r="F1" s="411"/>
      <c r="G1" s="411"/>
      <c r="H1" s="411"/>
      <c r="I1" s="411"/>
    </row>
    <row r="2" spans="1:9" s="224" customFormat="1" ht="16.2" x14ac:dyDescent="0.25">
      <c r="A2" s="204"/>
      <c r="B2" s="223"/>
      <c r="C2" s="223"/>
      <c r="D2" s="223"/>
      <c r="E2" s="205"/>
      <c r="F2" s="205"/>
      <c r="G2" s="205"/>
      <c r="H2" s="206"/>
      <c r="I2" s="207"/>
    </row>
    <row r="3" spans="1:9" s="204" customFormat="1" ht="16.2" x14ac:dyDescent="0.25">
      <c r="A3" s="415" t="s">
        <v>112</v>
      </c>
      <c r="B3" s="415"/>
      <c r="C3" s="415"/>
      <c r="D3" s="415"/>
      <c r="E3" s="415"/>
      <c r="F3" s="415"/>
      <c r="G3" s="415"/>
      <c r="H3" s="415"/>
      <c r="I3" s="415"/>
    </row>
    <row r="4" spans="1:9" s="204" customFormat="1" ht="16.2" x14ac:dyDescent="0.25">
      <c r="A4" s="407" t="s">
        <v>278</v>
      </c>
      <c r="B4" s="407"/>
      <c r="C4" s="407"/>
      <c r="D4" s="407"/>
      <c r="E4" s="407"/>
      <c r="F4" s="407"/>
      <c r="G4" s="407"/>
      <c r="H4" s="407"/>
      <c r="I4" s="407"/>
    </row>
    <row r="5" spans="1:9" s="204" customFormat="1" ht="16.2" x14ac:dyDescent="0.25">
      <c r="A5" s="415" t="s">
        <v>4</v>
      </c>
      <c r="B5" s="415"/>
      <c r="C5" s="415"/>
      <c r="D5" s="415"/>
      <c r="E5" s="415"/>
      <c r="F5" s="415"/>
      <c r="G5" s="415"/>
      <c r="H5" s="415"/>
      <c r="I5" s="415"/>
    </row>
    <row r="6" spans="1:9" x14ac:dyDescent="0.25">
      <c r="A6" s="208"/>
      <c r="B6" s="20"/>
      <c r="C6" s="20"/>
      <c r="D6" s="21"/>
      <c r="E6" s="22"/>
      <c r="F6" s="22"/>
      <c r="G6" s="23"/>
    </row>
    <row r="7" spans="1:9" x14ac:dyDescent="0.25">
      <c r="A7" s="412" t="s">
        <v>15</v>
      </c>
      <c r="B7" s="413"/>
      <c r="C7" s="413"/>
      <c r="D7" s="413"/>
      <c r="E7" s="413"/>
      <c r="F7" s="413"/>
      <c r="G7" s="413"/>
      <c r="H7" s="413"/>
      <c r="I7" s="414"/>
    </row>
    <row r="8" spans="1:9" x14ac:dyDescent="0.25">
      <c r="A8" s="208"/>
      <c r="B8" s="20"/>
      <c r="C8" s="20"/>
      <c r="D8" s="21"/>
      <c r="E8" s="22"/>
      <c r="F8" s="22"/>
      <c r="G8" s="23"/>
    </row>
    <row r="9" spans="1:9" x14ac:dyDescent="0.25">
      <c r="A9" s="423" t="s">
        <v>113</v>
      </c>
      <c r="B9" s="424" t="s">
        <v>17</v>
      </c>
      <c r="C9" s="425"/>
      <c r="D9" s="426"/>
      <c r="E9" s="417" t="s">
        <v>18</v>
      </c>
      <c r="F9" s="417"/>
      <c r="G9" s="417"/>
      <c r="H9" s="419" t="s">
        <v>19</v>
      </c>
      <c r="I9" s="421" t="s">
        <v>20</v>
      </c>
    </row>
    <row r="10" spans="1:9" ht="28.8" x14ac:dyDescent="0.25">
      <c r="A10" s="409"/>
      <c r="B10" s="25" t="s">
        <v>21</v>
      </c>
      <c r="C10" s="26" t="s">
        <v>22</v>
      </c>
      <c r="D10" s="27" t="s">
        <v>23</v>
      </c>
      <c r="E10" s="11" t="s">
        <v>21</v>
      </c>
      <c r="F10" s="11" t="s">
        <v>22</v>
      </c>
      <c r="G10" s="12" t="s">
        <v>23</v>
      </c>
      <c r="H10" s="420"/>
      <c r="I10" s="422"/>
    </row>
    <row r="11" spans="1:9" x14ac:dyDescent="0.25">
      <c r="A11" s="410"/>
      <c r="B11" s="28" t="s">
        <v>24</v>
      </c>
      <c r="C11" s="29" t="s">
        <v>24</v>
      </c>
      <c r="D11" s="30" t="s">
        <v>25</v>
      </c>
      <c r="E11" s="13" t="s">
        <v>24</v>
      </c>
      <c r="F11" s="13" t="s">
        <v>24</v>
      </c>
      <c r="G11" s="14" t="s">
        <v>25</v>
      </c>
      <c r="H11" s="215" t="s">
        <v>26</v>
      </c>
      <c r="I11" s="216" t="s">
        <v>26</v>
      </c>
    </row>
    <row r="12" spans="1:9" x14ac:dyDescent="0.3">
      <c r="A12" s="294" t="s">
        <v>114</v>
      </c>
      <c r="B12" s="316">
        <v>86</v>
      </c>
      <c r="C12" s="317">
        <v>295</v>
      </c>
      <c r="D12" s="330">
        <v>17343938</v>
      </c>
      <c r="E12" s="316">
        <v>21</v>
      </c>
      <c r="F12" s="317">
        <v>82</v>
      </c>
      <c r="G12" s="318">
        <v>3455004</v>
      </c>
      <c r="H12" s="278">
        <v>0.2441860465116279</v>
      </c>
      <c r="I12" s="319">
        <v>0.19920527852440431</v>
      </c>
    </row>
    <row r="13" spans="1:9" x14ac:dyDescent="0.3">
      <c r="A13" s="294" t="s">
        <v>34</v>
      </c>
      <c r="B13" s="316">
        <v>188</v>
      </c>
      <c r="C13" s="317">
        <v>636</v>
      </c>
      <c r="D13" s="330">
        <v>41515200</v>
      </c>
      <c r="E13" s="316">
        <v>78</v>
      </c>
      <c r="F13" s="317">
        <v>232</v>
      </c>
      <c r="G13" s="318">
        <v>14658394</v>
      </c>
      <c r="H13" s="278">
        <v>0.41489361702127658</v>
      </c>
      <c r="I13" s="319">
        <v>0.35308499055767528</v>
      </c>
    </row>
    <row r="14" spans="1:9" x14ac:dyDescent="0.3">
      <c r="A14" s="294" t="s">
        <v>60</v>
      </c>
      <c r="B14" s="316">
        <v>650</v>
      </c>
      <c r="C14" s="317">
        <v>2238</v>
      </c>
      <c r="D14" s="330">
        <v>133031482</v>
      </c>
      <c r="E14" s="316">
        <v>223</v>
      </c>
      <c r="F14" s="317">
        <v>738</v>
      </c>
      <c r="G14" s="318">
        <v>35461512</v>
      </c>
      <c r="H14" s="278">
        <v>0.34307692307692306</v>
      </c>
      <c r="I14" s="319">
        <v>0.26656481207959482</v>
      </c>
    </row>
    <row r="15" spans="1:9" x14ac:dyDescent="0.3">
      <c r="A15" s="294" t="s">
        <v>115</v>
      </c>
      <c r="B15" s="316">
        <v>197</v>
      </c>
      <c r="C15" s="317">
        <v>730</v>
      </c>
      <c r="D15" s="330">
        <v>43246696</v>
      </c>
      <c r="E15" s="316">
        <v>60</v>
      </c>
      <c r="F15" s="317">
        <v>239</v>
      </c>
      <c r="G15" s="318">
        <v>10922478</v>
      </c>
      <c r="H15" s="278">
        <v>0.30456852791878175</v>
      </c>
      <c r="I15" s="319">
        <v>0.25256213792609727</v>
      </c>
    </row>
    <row r="16" spans="1:9" x14ac:dyDescent="0.3">
      <c r="A16" s="294" t="s">
        <v>86</v>
      </c>
      <c r="B16" s="316">
        <v>355</v>
      </c>
      <c r="C16" s="317">
        <v>1621</v>
      </c>
      <c r="D16" s="330">
        <v>79622754</v>
      </c>
      <c r="E16" s="316">
        <v>121</v>
      </c>
      <c r="F16" s="317">
        <v>595</v>
      </c>
      <c r="G16" s="318">
        <v>21817865</v>
      </c>
      <c r="H16" s="278">
        <v>0.3408450704225352</v>
      </c>
      <c r="I16" s="319">
        <v>0.27401545291940038</v>
      </c>
    </row>
    <row r="17" spans="1:9" x14ac:dyDescent="0.3">
      <c r="A17" s="294" t="s">
        <v>105</v>
      </c>
      <c r="B17" s="316">
        <v>1</v>
      </c>
      <c r="C17" s="317">
        <v>3</v>
      </c>
      <c r="D17" s="330">
        <v>88472</v>
      </c>
      <c r="E17" s="316">
        <v>0</v>
      </c>
      <c r="F17" s="317">
        <v>0</v>
      </c>
      <c r="G17" s="318">
        <v>0</v>
      </c>
      <c r="H17" s="278">
        <v>0</v>
      </c>
      <c r="I17" s="319">
        <v>0</v>
      </c>
    </row>
    <row r="18" spans="1:9" x14ac:dyDescent="0.25">
      <c r="B18" s="279"/>
      <c r="C18" s="280"/>
      <c r="D18" s="281"/>
      <c r="E18" s="282"/>
      <c r="F18" s="283"/>
      <c r="G18" s="284"/>
      <c r="H18" s="285"/>
      <c r="I18" s="286"/>
    </row>
    <row r="19" spans="1:9" x14ac:dyDescent="0.3">
      <c r="A19" s="292" t="s">
        <v>106</v>
      </c>
      <c r="B19" s="320">
        <v>1477</v>
      </c>
      <c r="C19" s="321">
        <v>5523</v>
      </c>
      <c r="D19" s="334">
        <v>314848542</v>
      </c>
      <c r="E19" s="320">
        <v>503</v>
      </c>
      <c r="F19" s="321">
        <v>1886</v>
      </c>
      <c r="G19" s="322">
        <v>86315253</v>
      </c>
      <c r="H19" s="368">
        <v>0.34055517941773866</v>
      </c>
      <c r="I19" s="324">
        <v>0.27414849200730934</v>
      </c>
    </row>
    <row r="20" spans="1:9" x14ac:dyDescent="0.25">
      <c r="A20" s="221"/>
      <c r="B20" s="38"/>
      <c r="C20" s="38"/>
      <c r="D20" s="39"/>
      <c r="E20" s="19"/>
      <c r="F20" s="19"/>
      <c r="G20" s="40"/>
    </row>
    <row r="21" spans="1:9" x14ac:dyDescent="0.25">
      <c r="A21" s="70" t="s">
        <v>107</v>
      </c>
      <c r="B21" s="38"/>
      <c r="C21" s="38"/>
      <c r="D21" s="39"/>
      <c r="E21" s="19"/>
      <c r="F21" s="19"/>
      <c r="G21" s="40"/>
    </row>
    <row r="22" spans="1:9" x14ac:dyDescent="0.25">
      <c r="A22" s="71" t="s">
        <v>108</v>
      </c>
      <c r="B22" s="38"/>
      <c r="C22" s="38"/>
      <c r="D22" s="39"/>
      <c r="E22" s="19"/>
      <c r="F22" s="19"/>
      <c r="G22" s="40"/>
    </row>
    <row r="23" spans="1:9" x14ac:dyDescent="0.25">
      <c r="B23" s="38"/>
      <c r="C23" s="38"/>
      <c r="D23" s="39"/>
      <c r="E23" s="19"/>
      <c r="F23" s="19"/>
      <c r="G23" s="40"/>
    </row>
    <row r="24" spans="1:9" x14ac:dyDescent="0.25">
      <c r="A24" s="208"/>
      <c r="B24" s="20"/>
      <c r="C24" s="20"/>
      <c r="D24" s="21"/>
      <c r="E24" s="22"/>
      <c r="F24" s="22"/>
      <c r="G24" s="23"/>
    </row>
    <row r="25" spans="1:9" s="217" customFormat="1" x14ac:dyDescent="0.25">
      <c r="A25" s="412" t="s">
        <v>109</v>
      </c>
      <c r="B25" s="413"/>
      <c r="C25" s="413"/>
      <c r="D25" s="413"/>
      <c r="E25" s="413"/>
      <c r="F25" s="413"/>
      <c r="G25" s="413"/>
      <c r="H25" s="413"/>
      <c r="I25" s="414"/>
    </row>
    <row r="26" spans="1:9" x14ac:dyDescent="0.25">
      <c r="A26" s="208"/>
      <c r="B26" s="20"/>
      <c r="C26" s="20"/>
      <c r="D26" s="21"/>
      <c r="E26" s="22"/>
      <c r="F26" s="22"/>
      <c r="G26" s="23"/>
    </row>
    <row r="27" spans="1:9" x14ac:dyDescent="0.25">
      <c r="A27" s="423" t="s">
        <v>113</v>
      </c>
      <c r="B27" s="424" t="s">
        <v>17</v>
      </c>
      <c r="C27" s="425"/>
      <c r="D27" s="426"/>
      <c r="E27" s="417" t="s">
        <v>18</v>
      </c>
      <c r="F27" s="417"/>
      <c r="G27" s="417"/>
      <c r="H27" s="419" t="s">
        <v>19</v>
      </c>
      <c r="I27" s="421" t="s">
        <v>20</v>
      </c>
    </row>
    <row r="28" spans="1:9" ht="28.8" x14ac:dyDescent="0.25">
      <c r="A28" s="409"/>
      <c r="B28" s="25" t="s">
        <v>21</v>
      </c>
      <c r="C28" s="26" t="s">
        <v>22</v>
      </c>
      <c r="D28" s="27" t="s">
        <v>23</v>
      </c>
      <c r="E28" s="11" t="s">
        <v>21</v>
      </c>
      <c r="F28" s="11" t="s">
        <v>22</v>
      </c>
      <c r="G28" s="12" t="s">
        <v>23</v>
      </c>
      <c r="H28" s="420"/>
      <c r="I28" s="422"/>
    </row>
    <row r="29" spans="1:9" x14ac:dyDescent="0.25">
      <c r="A29" s="410"/>
      <c r="B29" s="28" t="s">
        <v>24</v>
      </c>
      <c r="C29" s="29" t="s">
        <v>24</v>
      </c>
      <c r="D29" s="30" t="s">
        <v>25</v>
      </c>
      <c r="E29" s="13" t="s">
        <v>24</v>
      </c>
      <c r="F29" s="13" t="s">
        <v>24</v>
      </c>
      <c r="G29" s="14" t="s">
        <v>25</v>
      </c>
      <c r="H29" s="215" t="s">
        <v>26</v>
      </c>
      <c r="I29" s="216" t="s">
        <v>26</v>
      </c>
    </row>
    <row r="30" spans="1:9" x14ac:dyDescent="0.3">
      <c r="A30" s="294" t="s">
        <v>114</v>
      </c>
      <c r="B30" s="316">
        <v>32</v>
      </c>
      <c r="C30" s="317">
        <v>76</v>
      </c>
      <c r="D30" s="369">
        <v>2517498</v>
      </c>
      <c r="E30" s="331">
        <v>9</v>
      </c>
      <c r="F30" s="332">
        <v>20</v>
      </c>
      <c r="G30" s="370">
        <v>663015</v>
      </c>
      <c r="H30" s="278">
        <v>0.28125</v>
      </c>
      <c r="I30" s="319">
        <v>0.26336267198623398</v>
      </c>
    </row>
    <row r="31" spans="1:9" x14ac:dyDescent="0.3">
      <c r="A31" s="294" t="s">
        <v>34</v>
      </c>
      <c r="B31" s="316">
        <v>61</v>
      </c>
      <c r="C31" s="317">
        <v>125</v>
      </c>
      <c r="D31" s="369">
        <v>5271945</v>
      </c>
      <c r="E31" s="316">
        <v>25</v>
      </c>
      <c r="F31" s="317">
        <v>60</v>
      </c>
      <c r="G31" s="364">
        <v>2089686</v>
      </c>
      <c r="H31" s="278">
        <v>0.4098360655737705</v>
      </c>
      <c r="I31" s="319">
        <v>0.39637856616485945</v>
      </c>
    </row>
    <row r="32" spans="1:9" x14ac:dyDescent="0.3">
      <c r="A32" s="294" t="s">
        <v>60</v>
      </c>
      <c r="B32" s="316">
        <v>224</v>
      </c>
      <c r="C32" s="317">
        <v>543</v>
      </c>
      <c r="D32" s="369">
        <v>19355908</v>
      </c>
      <c r="E32" s="316">
        <v>97</v>
      </c>
      <c r="F32" s="317">
        <v>274</v>
      </c>
      <c r="G32" s="364">
        <v>7754019</v>
      </c>
      <c r="H32" s="278">
        <v>0.4330357142857143</v>
      </c>
      <c r="I32" s="319">
        <v>0.40060218306472628</v>
      </c>
    </row>
    <row r="33" spans="1:15" x14ac:dyDescent="0.3">
      <c r="A33" s="294" t="s">
        <v>115</v>
      </c>
      <c r="B33" s="316">
        <v>71</v>
      </c>
      <c r="C33" s="317">
        <v>183</v>
      </c>
      <c r="D33" s="369">
        <v>6286571</v>
      </c>
      <c r="E33" s="316">
        <v>25</v>
      </c>
      <c r="F33" s="317">
        <v>71</v>
      </c>
      <c r="G33" s="364">
        <v>2091814</v>
      </c>
      <c r="H33" s="278">
        <v>0.352112676056338</v>
      </c>
      <c r="I33" s="319">
        <v>0.33274323951801388</v>
      </c>
    </row>
    <row r="34" spans="1:15" x14ac:dyDescent="0.3">
      <c r="A34" s="294" t="s">
        <v>86</v>
      </c>
      <c r="B34" s="316">
        <v>119</v>
      </c>
      <c r="C34" s="317">
        <v>306</v>
      </c>
      <c r="D34" s="369">
        <v>10372720</v>
      </c>
      <c r="E34" s="316">
        <v>51</v>
      </c>
      <c r="F34" s="317">
        <v>139</v>
      </c>
      <c r="G34" s="364">
        <v>4330635</v>
      </c>
      <c r="H34" s="278">
        <v>0.42857142857142855</v>
      </c>
      <c r="I34" s="319">
        <v>0.41750235232417343</v>
      </c>
    </row>
    <row r="35" spans="1:15" x14ac:dyDescent="0.3">
      <c r="A35" s="294" t="s">
        <v>105</v>
      </c>
      <c r="B35" s="316">
        <v>1</v>
      </c>
      <c r="C35" s="317">
        <v>3</v>
      </c>
      <c r="D35" s="369">
        <v>88472</v>
      </c>
      <c r="E35" s="316">
        <v>0</v>
      </c>
      <c r="F35" s="317">
        <v>0</v>
      </c>
      <c r="G35" s="364">
        <v>0</v>
      </c>
      <c r="H35" s="278">
        <v>0</v>
      </c>
      <c r="I35" s="319">
        <v>0</v>
      </c>
    </row>
    <row r="36" spans="1:15" x14ac:dyDescent="0.25">
      <c r="A36" s="37"/>
      <c r="B36" s="31"/>
      <c r="C36" s="32"/>
      <c r="D36" s="33"/>
      <c r="E36" s="32"/>
      <c r="F36" s="32"/>
      <c r="G36" s="34"/>
      <c r="H36" s="35"/>
      <c r="I36" s="36"/>
    </row>
    <row r="37" spans="1:15" x14ac:dyDescent="0.25">
      <c r="A37" s="225" t="s">
        <v>106</v>
      </c>
      <c r="B37" s="320">
        <v>508</v>
      </c>
      <c r="C37" s="321">
        <v>1236</v>
      </c>
      <c r="D37" s="371">
        <v>43893114</v>
      </c>
      <c r="E37" s="320">
        <v>207</v>
      </c>
      <c r="F37" s="321">
        <v>564</v>
      </c>
      <c r="G37" s="365">
        <v>16929169</v>
      </c>
      <c r="H37" s="368">
        <v>0.40748031496062992</v>
      </c>
      <c r="I37" s="324">
        <v>0.3856907714499363</v>
      </c>
    </row>
    <row r="38" spans="1:15" x14ac:dyDescent="0.25">
      <c r="A38" s="221"/>
      <c r="B38" s="38"/>
      <c r="C38" s="38"/>
      <c r="D38" s="39"/>
      <c r="E38" s="19"/>
      <c r="F38" s="19"/>
      <c r="G38" s="40"/>
    </row>
    <row r="39" spans="1:15" x14ac:dyDescent="0.25">
      <c r="A39" s="70" t="s">
        <v>107</v>
      </c>
      <c r="B39" s="38"/>
      <c r="C39" s="38"/>
      <c r="D39" s="39"/>
      <c r="E39" s="19"/>
      <c r="F39" s="19"/>
      <c r="G39" s="40"/>
    </row>
    <row r="40" spans="1:15" x14ac:dyDescent="0.25">
      <c r="A40" s="71" t="s">
        <v>108</v>
      </c>
      <c r="B40" s="38"/>
      <c r="C40" s="38"/>
      <c r="D40" s="39"/>
      <c r="E40" s="19"/>
      <c r="F40" s="19"/>
      <c r="G40" s="40"/>
    </row>
    <row r="41" spans="1:15" x14ac:dyDescent="0.25">
      <c r="B41" s="38"/>
      <c r="C41" s="38"/>
      <c r="D41" s="39"/>
      <c r="E41" s="19"/>
      <c r="F41" s="19"/>
      <c r="G41" s="40"/>
    </row>
    <row r="42" spans="1:15" x14ac:dyDescent="0.25">
      <c r="A42" s="104"/>
      <c r="B42" s="20"/>
      <c r="C42" s="20"/>
      <c r="D42" s="42"/>
      <c r="E42" s="22"/>
      <c r="F42" s="22"/>
      <c r="G42" s="43"/>
    </row>
    <row r="43" spans="1:15" s="217" customFormat="1" x14ac:dyDescent="0.25">
      <c r="A43" s="412" t="s">
        <v>110</v>
      </c>
      <c r="B43" s="413"/>
      <c r="C43" s="413"/>
      <c r="D43" s="413"/>
      <c r="E43" s="413"/>
      <c r="F43" s="413"/>
      <c r="G43" s="413"/>
      <c r="H43" s="413"/>
      <c r="I43" s="414"/>
      <c r="K43" s="226"/>
      <c r="L43" s="226"/>
      <c r="M43" s="226"/>
      <c r="N43" s="226"/>
      <c r="O43" s="226"/>
    </row>
    <row r="44" spans="1:15" x14ac:dyDescent="0.25">
      <c r="A44" s="208"/>
      <c r="B44" s="20"/>
      <c r="C44" s="20"/>
      <c r="D44" s="21"/>
      <c r="E44" s="22"/>
      <c r="F44" s="22"/>
      <c r="G44" s="23"/>
      <c r="K44" s="193"/>
      <c r="L44" s="193"/>
      <c r="M44" s="193"/>
      <c r="N44" s="193"/>
      <c r="O44" s="193"/>
    </row>
    <row r="45" spans="1:15" x14ac:dyDescent="0.25">
      <c r="A45" s="423" t="s">
        <v>113</v>
      </c>
      <c r="B45" s="424" t="s">
        <v>17</v>
      </c>
      <c r="C45" s="425"/>
      <c r="D45" s="426"/>
      <c r="E45" s="417" t="s">
        <v>18</v>
      </c>
      <c r="F45" s="417"/>
      <c r="G45" s="417"/>
      <c r="H45" s="419" t="s">
        <v>19</v>
      </c>
      <c r="I45" s="421" t="s">
        <v>20</v>
      </c>
      <c r="K45" s="193"/>
      <c r="L45" s="193"/>
      <c r="M45" s="193"/>
      <c r="N45" s="193"/>
      <c r="O45" s="193"/>
    </row>
    <row r="46" spans="1:15" ht="28.8" x14ac:dyDescent="0.25">
      <c r="A46" s="409"/>
      <c r="B46" s="25" t="s">
        <v>21</v>
      </c>
      <c r="C46" s="26" t="s">
        <v>22</v>
      </c>
      <c r="D46" s="27" t="s">
        <v>23</v>
      </c>
      <c r="E46" s="11" t="s">
        <v>21</v>
      </c>
      <c r="F46" s="11" t="s">
        <v>22</v>
      </c>
      <c r="G46" s="12" t="s">
        <v>23</v>
      </c>
      <c r="H46" s="420"/>
      <c r="I46" s="422"/>
    </row>
    <row r="47" spans="1:15" x14ac:dyDescent="0.25">
      <c r="A47" s="410"/>
      <c r="B47" s="28" t="s">
        <v>24</v>
      </c>
      <c r="C47" s="29" t="s">
        <v>24</v>
      </c>
      <c r="D47" s="30" t="s">
        <v>25</v>
      </c>
      <c r="E47" s="13" t="s">
        <v>24</v>
      </c>
      <c r="F47" s="13" t="s">
        <v>24</v>
      </c>
      <c r="G47" s="14" t="s">
        <v>25</v>
      </c>
      <c r="H47" s="215" t="s">
        <v>26</v>
      </c>
      <c r="I47" s="216" t="s">
        <v>26</v>
      </c>
      <c r="K47" s="193"/>
      <c r="L47" s="193"/>
      <c r="M47" s="193"/>
      <c r="N47" s="193"/>
      <c r="O47" s="193"/>
    </row>
    <row r="48" spans="1:15" x14ac:dyDescent="0.3">
      <c r="A48" s="294" t="s">
        <v>114</v>
      </c>
      <c r="B48" s="316">
        <v>54</v>
      </c>
      <c r="C48" s="317">
        <v>219</v>
      </c>
      <c r="D48" s="330">
        <v>14826440</v>
      </c>
      <c r="E48" s="331">
        <v>12</v>
      </c>
      <c r="F48" s="332">
        <v>62</v>
      </c>
      <c r="G48" s="333">
        <v>2791989</v>
      </c>
      <c r="H48" s="278">
        <v>0.22222222222222221</v>
      </c>
      <c r="I48" s="319">
        <v>0.18831148947420959</v>
      </c>
      <c r="K48" s="193"/>
      <c r="L48" s="193"/>
      <c r="M48" s="193"/>
      <c r="N48" s="193"/>
      <c r="O48" s="193"/>
    </row>
    <row r="49" spans="1:17" x14ac:dyDescent="0.3">
      <c r="A49" s="294" t="s">
        <v>34</v>
      </c>
      <c r="B49" s="316">
        <v>127</v>
      </c>
      <c r="C49" s="317">
        <v>511</v>
      </c>
      <c r="D49" s="330">
        <v>36243255</v>
      </c>
      <c r="E49" s="316">
        <v>53</v>
      </c>
      <c r="F49" s="317">
        <v>172</v>
      </c>
      <c r="G49" s="318">
        <v>12568708</v>
      </c>
      <c r="H49" s="278">
        <v>0.41732283464566927</v>
      </c>
      <c r="I49" s="319">
        <v>0.34678750570278527</v>
      </c>
      <c r="K49" s="193"/>
      <c r="L49" s="193"/>
      <c r="M49" s="193"/>
      <c r="N49" s="193"/>
      <c r="O49" s="193"/>
    </row>
    <row r="50" spans="1:17" x14ac:dyDescent="0.3">
      <c r="A50" s="294" t="s">
        <v>60</v>
      </c>
      <c r="B50" s="316">
        <v>426</v>
      </c>
      <c r="C50" s="317">
        <v>1695</v>
      </c>
      <c r="D50" s="330">
        <v>113675574</v>
      </c>
      <c r="E50" s="316">
        <v>126</v>
      </c>
      <c r="F50" s="317">
        <v>464</v>
      </c>
      <c r="G50" s="318">
        <v>27707493</v>
      </c>
      <c r="H50" s="278">
        <v>0.29577464788732394</v>
      </c>
      <c r="I50" s="319">
        <v>0.24374183498734742</v>
      </c>
      <c r="K50" s="193"/>
      <c r="L50" s="193"/>
      <c r="M50" s="193"/>
      <c r="N50" s="193"/>
      <c r="O50" s="193"/>
    </row>
    <row r="51" spans="1:17" x14ac:dyDescent="0.3">
      <c r="A51" s="294" t="s">
        <v>115</v>
      </c>
      <c r="B51" s="316">
        <v>126</v>
      </c>
      <c r="C51" s="317">
        <v>547</v>
      </c>
      <c r="D51" s="330">
        <v>36960125</v>
      </c>
      <c r="E51" s="316">
        <v>35</v>
      </c>
      <c r="F51" s="317">
        <v>168</v>
      </c>
      <c r="G51" s="318">
        <v>8830664</v>
      </c>
      <c r="H51" s="278">
        <v>0.27777777777777779</v>
      </c>
      <c r="I51" s="319">
        <v>0.23892408372536619</v>
      </c>
    </row>
    <row r="52" spans="1:17" x14ac:dyDescent="0.3">
      <c r="A52" s="294" t="s">
        <v>86</v>
      </c>
      <c r="B52" s="316">
        <v>236</v>
      </c>
      <c r="C52" s="317">
        <v>1315</v>
      </c>
      <c r="D52" s="330">
        <v>69250034</v>
      </c>
      <c r="E52" s="316">
        <v>70</v>
      </c>
      <c r="F52" s="317">
        <v>456</v>
      </c>
      <c r="G52" s="318">
        <v>17487230</v>
      </c>
      <c r="H52" s="278">
        <v>0.29661016949152541</v>
      </c>
      <c r="I52" s="319">
        <v>0.25252305291286931</v>
      </c>
    </row>
    <row r="53" spans="1:17" x14ac:dyDescent="0.25">
      <c r="A53" s="37"/>
      <c r="B53" s="31"/>
      <c r="C53" s="32"/>
      <c r="D53" s="33"/>
      <c r="E53" s="32"/>
      <c r="F53" s="32"/>
      <c r="G53" s="34"/>
      <c r="H53" s="35"/>
      <c r="I53" s="36"/>
    </row>
    <row r="54" spans="1:17" x14ac:dyDescent="0.25">
      <c r="A54" s="225" t="s">
        <v>106</v>
      </c>
      <c r="B54" s="320">
        <v>969</v>
      </c>
      <c r="C54" s="321">
        <v>4287</v>
      </c>
      <c r="D54" s="334">
        <v>270955428</v>
      </c>
      <c r="E54" s="320">
        <v>296</v>
      </c>
      <c r="F54" s="321">
        <v>1322</v>
      </c>
      <c r="G54" s="322">
        <v>69386084</v>
      </c>
      <c r="H54" s="368">
        <v>0.30546955624355004</v>
      </c>
      <c r="I54" s="324">
        <v>0.2560793282945415</v>
      </c>
      <c r="K54" s="193"/>
      <c r="L54" s="193"/>
      <c r="M54" s="193"/>
      <c r="N54" s="193"/>
      <c r="O54" s="193"/>
      <c r="P54" s="227"/>
    </row>
    <row r="55" spans="1:17" s="70" customFormat="1" x14ac:dyDescent="0.25">
      <c r="A55" s="221"/>
      <c r="B55" s="38"/>
      <c r="C55" s="38"/>
      <c r="D55" s="39"/>
      <c r="E55" s="19"/>
      <c r="F55" s="19"/>
      <c r="G55" s="40"/>
      <c r="H55" s="24"/>
      <c r="I55" s="24"/>
      <c r="J55" s="44"/>
      <c r="K55" s="193"/>
      <c r="L55" s="193"/>
      <c r="M55" s="193"/>
      <c r="N55" s="193"/>
      <c r="O55" s="193"/>
      <c r="P55" s="227"/>
      <c r="Q55" s="44"/>
    </row>
    <row r="56" spans="1:17" s="97" customFormat="1" x14ac:dyDescent="0.25">
      <c r="A56" s="70" t="s">
        <v>107</v>
      </c>
      <c r="B56" s="393"/>
      <c r="C56" s="393"/>
      <c r="D56" s="45"/>
      <c r="E56" s="394"/>
      <c r="F56" s="394"/>
      <c r="G56" s="46"/>
      <c r="H56" s="47"/>
      <c r="I56" s="48"/>
      <c r="Q56" s="44"/>
    </row>
    <row r="57" spans="1:17" s="97" customFormat="1" x14ac:dyDescent="0.25">
      <c r="A57" s="71" t="s">
        <v>108</v>
      </c>
      <c r="B57" s="395"/>
      <c r="C57" s="395"/>
      <c r="D57" s="87"/>
      <c r="E57" s="396"/>
      <c r="F57" s="396"/>
      <c r="G57" s="89"/>
      <c r="H57" s="397"/>
      <c r="I57" s="397"/>
      <c r="Q57" s="44"/>
    </row>
    <row r="58" spans="1:17" x14ac:dyDescent="0.25">
      <c r="A58" s="71"/>
      <c r="D58" s="52"/>
      <c r="G58" s="54"/>
      <c r="H58" s="55"/>
      <c r="I58" s="55"/>
      <c r="J58" s="150"/>
      <c r="K58" s="220"/>
      <c r="L58" s="220"/>
      <c r="M58" s="220"/>
      <c r="N58" s="220"/>
      <c r="O58" s="220"/>
      <c r="P58" s="220"/>
    </row>
    <row r="59" spans="1:17" x14ac:dyDescent="0.25">
      <c r="A59" s="104" t="s">
        <v>279</v>
      </c>
      <c r="D59" s="52"/>
      <c r="G59" s="54"/>
      <c r="H59" s="55"/>
      <c r="I59" s="55"/>
    </row>
    <row r="60" spans="1:17" x14ac:dyDescent="0.25">
      <c r="B60" s="56"/>
      <c r="C60" s="56"/>
      <c r="D60" s="45"/>
      <c r="E60" s="57"/>
      <c r="F60" s="57"/>
      <c r="G60" s="46"/>
      <c r="H60" s="47"/>
      <c r="I60" s="48"/>
    </row>
    <row r="61" spans="1:17" x14ac:dyDescent="0.25">
      <c r="B61" s="56"/>
      <c r="C61" s="56"/>
      <c r="D61" s="45"/>
      <c r="E61" s="57"/>
      <c r="F61" s="57"/>
      <c r="G61" s="46"/>
    </row>
  </sheetData>
  <mergeCells count="22">
    <mergeCell ref="H45:H46"/>
    <mergeCell ref="I45:I46"/>
    <mergeCell ref="A45:A47"/>
    <mergeCell ref="A25:I25"/>
    <mergeCell ref="B45:D45"/>
    <mergeCell ref="E45:G45"/>
    <mergeCell ref="A43:I43"/>
    <mergeCell ref="A1:I1"/>
    <mergeCell ref="A9:A11"/>
    <mergeCell ref="A27:A29"/>
    <mergeCell ref="H27:H28"/>
    <mergeCell ref="I27:I28"/>
    <mergeCell ref="A3:I3"/>
    <mergeCell ref="A4:I4"/>
    <mergeCell ref="B9:D9"/>
    <mergeCell ref="E9:G9"/>
    <mergeCell ref="B27:D27"/>
    <mergeCell ref="E27:G27"/>
    <mergeCell ref="A5:I5"/>
    <mergeCell ref="A7:I7"/>
    <mergeCell ref="H9:H10"/>
    <mergeCell ref="I9:I10"/>
  </mergeCells>
  <printOptions horizontalCentered="1"/>
  <pageMargins left="0" right="0" top="0.39370078740157483" bottom="0.39370078740157483" header="0" footer="0"/>
  <pageSetup orientation="landscape" r:id="rId1"/>
  <headerFooter>
    <oddHeader>&amp;R&amp;"Calibri"&amp;10&amp;K000000 Unclassified | Sans classification&amp;1#_x000D_</oddHeader>
    <oddFooter>&amp;L_x000D_&amp;1#&amp;"Calibri"&amp;10&amp;K000000 Unclassified | Sans classification&amp;R&amp;P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37"/>
  <sheetViews>
    <sheetView zoomScaleNormal="100" workbookViewId="0">
      <selection sqref="A1:I1"/>
    </sheetView>
  </sheetViews>
  <sheetFormatPr defaultColWidth="9.109375" defaultRowHeight="14.4" x14ac:dyDescent="0.25"/>
  <cols>
    <col min="1" max="1" width="65.6640625" style="73" customWidth="1"/>
    <col min="2" max="3" width="17.6640625" style="232" customWidth="1"/>
    <col min="4" max="4" width="17.6640625" style="233" customWidth="1"/>
    <col min="5" max="6" width="17.6640625" style="234" customWidth="1"/>
    <col min="7" max="7" width="17.6640625" style="235" customWidth="1"/>
    <col min="8" max="9" width="23.6640625" style="72" customWidth="1"/>
    <col min="10" max="16384" width="9.109375" style="64"/>
  </cols>
  <sheetData>
    <row r="1" spans="1:9" s="228" customFormat="1" ht="16.2" x14ac:dyDescent="0.25">
      <c r="A1" s="411" t="s">
        <v>12</v>
      </c>
      <c r="B1" s="411"/>
      <c r="C1" s="411"/>
      <c r="D1" s="411"/>
      <c r="E1" s="411"/>
      <c r="F1" s="411"/>
      <c r="G1" s="411"/>
      <c r="H1" s="411"/>
      <c r="I1" s="411"/>
    </row>
    <row r="2" spans="1:9" s="228" customFormat="1" ht="16.2" x14ac:dyDescent="0.25">
      <c r="A2" s="204"/>
      <c r="B2" s="223"/>
      <c r="C2" s="223"/>
      <c r="D2" s="223"/>
      <c r="E2" s="205"/>
      <c r="F2" s="205"/>
      <c r="G2" s="205"/>
      <c r="H2" s="206"/>
      <c r="I2" s="207"/>
    </row>
    <row r="3" spans="1:9" s="228" customFormat="1" ht="16.2" x14ac:dyDescent="0.25">
      <c r="A3" s="415" t="s">
        <v>116</v>
      </c>
      <c r="B3" s="415"/>
      <c r="C3" s="415"/>
      <c r="D3" s="415"/>
      <c r="E3" s="415"/>
      <c r="F3" s="415"/>
      <c r="G3" s="415"/>
      <c r="H3" s="415"/>
      <c r="I3" s="415"/>
    </row>
    <row r="4" spans="1:9" s="228" customFormat="1" ht="16.2" x14ac:dyDescent="0.25">
      <c r="A4" s="407" t="s">
        <v>278</v>
      </c>
      <c r="B4" s="407"/>
      <c r="C4" s="407"/>
      <c r="D4" s="407"/>
      <c r="E4" s="407"/>
      <c r="F4" s="407"/>
      <c r="G4" s="407"/>
      <c r="H4" s="407"/>
      <c r="I4" s="407"/>
    </row>
    <row r="5" spans="1:9" s="228" customFormat="1" ht="16.2" x14ac:dyDescent="0.25">
      <c r="A5" s="434" t="s">
        <v>5</v>
      </c>
      <c r="B5" s="434"/>
      <c r="C5" s="434"/>
      <c r="D5" s="434"/>
      <c r="E5" s="434"/>
      <c r="F5" s="434"/>
      <c r="G5" s="434"/>
      <c r="H5" s="434"/>
      <c r="I5" s="434"/>
    </row>
    <row r="6" spans="1:9" x14ac:dyDescent="0.25">
      <c r="A6" s="59"/>
      <c r="B6" s="229"/>
      <c r="C6" s="229"/>
      <c r="D6" s="52"/>
      <c r="E6" s="59"/>
      <c r="F6" s="59"/>
      <c r="G6" s="230"/>
      <c r="H6" s="59"/>
      <c r="I6" s="59"/>
    </row>
    <row r="7" spans="1:9" s="231" customFormat="1" x14ac:dyDescent="0.25">
      <c r="A7" s="412" t="s">
        <v>15</v>
      </c>
      <c r="B7" s="413"/>
      <c r="C7" s="413"/>
      <c r="D7" s="413"/>
      <c r="E7" s="413"/>
      <c r="F7" s="413"/>
      <c r="G7" s="413"/>
      <c r="H7" s="413"/>
      <c r="I7" s="414"/>
    </row>
    <row r="8" spans="1:9" s="231" customFormat="1" x14ac:dyDescent="0.25">
      <c r="A8" s="60"/>
      <c r="B8" s="232"/>
      <c r="C8" s="232"/>
      <c r="D8" s="233"/>
      <c r="E8" s="234"/>
      <c r="F8" s="234"/>
      <c r="G8" s="235"/>
      <c r="H8" s="236"/>
      <c r="I8" s="236"/>
    </row>
    <row r="9" spans="1:9" s="231" customFormat="1" x14ac:dyDescent="0.25">
      <c r="A9" s="431" t="s">
        <v>117</v>
      </c>
      <c r="B9" s="428" t="s">
        <v>17</v>
      </c>
      <c r="C9" s="429"/>
      <c r="D9" s="430"/>
      <c r="E9" s="427" t="s">
        <v>18</v>
      </c>
      <c r="F9" s="427"/>
      <c r="G9" s="427"/>
      <c r="H9" s="435" t="s">
        <v>19</v>
      </c>
      <c r="I9" s="437" t="s">
        <v>20</v>
      </c>
    </row>
    <row r="10" spans="1:9" ht="28.8" x14ac:dyDescent="0.25">
      <c r="A10" s="432"/>
      <c r="B10" s="61" t="s">
        <v>21</v>
      </c>
      <c r="C10" s="62" t="s">
        <v>22</v>
      </c>
      <c r="D10" s="27" t="s">
        <v>23</v>
      </c>
      <c r="E10" s="63" t="s">
        <v>21</v>
      </c>
      <c r="F10" s="63" t="s">
        <v>22</v>
      </c>
      <c r="G10" s="12" t="s">
        <v>23</v>
      </c>
      <c r="H10" s="436"/>
      <c r="I10" s="438"/>
    </row>
    <row r="11" spans="1:9" x14ac:dyDescent="0.25">
      <c r="A11" s="433"/>
      <c r="B11" s="65" t="s">
        <v>24</v>
      </c>
      <c r="C11" s="66" t="s">
        <v>24</v>
      </c>
      <c r="D11" s="30" t="s">
        <v>25</v>
      </c>
      <c r="E11" s="67" t="s">
        <v>24</v>
      </c>
      <c r="F11" s="67" t="s">
        <v>24</v>
      </c>
      <c r="G11" s="14" t="s">
        <v>25</v>
      </c>
      <c r="H11" s="68" t="s">
        <v>26</v>
      </c>
      <c r="I11" s="69" t="s">
        <v>26</v>
      </c>
    </row>
    <row r="12" spans="1:9" x14ac:dyDescent="0.25">
      <c r="A12" s="335" t="s">
        <v>118</v>
      </c>
      <c r="B12" s="310">
        <v>346</v>
      </c>
      <c r="C12" s="311">
        <v>981</v>
      </c>
      <c r="D12" s="312">
        <v>64182397</v>
      </c>
      <c r="E12" s="311">
        <v>118</v>
      </c>
      <c r="F12" s="311">
        <v>325</v>
      </c>
      <c r="G12" s="328">
        <v>17337921</v>
      </c>
      <c r="H12" s="314">
        <v>0.34104046242774566</v>
      </c>
      <c r="I12" s="315">
        <v>0.2701351431296653</v>
      </c>
    </row>
    <row r="13" spans="1:9" x14ac:dyDescent="0.25">
      <c r="A13" s="336" t="s">
        <v>119</v>
      </c>
      <c r="B13" s="316">
        <v>1</v>
      </c>
      <c r="C13" s="317">
        <v>5</v>
      </c>
      <c r="D13" s="318">
        <v>148283</v>
      </c>
      <c r="E13" s="317">
        <v>1</v>
      </c>
      <c r="F13" s="317">
        <v>5</v>
      </c>
      <c r="G13" s="330">
        <v>121592</v>
      </c>
      <c r="H13" s="277">
        <v>1</v>
      </c>
      <c r="I13" s="319">
        <v>0.81999959536831601</v>
      </c>
    </row>
    <row r="14" spans="1:9" x14ac:dyDescent="0.25">
      <c r="A14" s="336" t="s">
        <v>120</v>
      </c>
      <c r="B14" s="316">
        <v>9</v>
      </c>
      <c r="C14" s="317">
        <v>21</v>
      </c>
      <c r="D14" s="318">
        <v>1402065</v>
      </c>
      <c r="E14" s="317">
        <v>5</v>
      </c>
      <c r="F14" s="317">
        <v>12</v>
      </c>
      <c r="G14" s="330">
        <v>447245</v>
      </c>
      <c r="H14" s="277">
        <v>0.55555555555555558</v>
      </c>
      <c r="I14" s="319">
        <v>0.31899020373520487</v>
      </c>
    </row>
    <row r="15" spans="1:9" x14ac:dyDescent="0.25">
      <c r="A15" s="336" t="s">
        <v>121</v>
      </c>
      <c r="B15" s="316">
        <v>55</v>
      </c>
      <c r="C15" s="317">
        <v>196</v>
      </c>
      <c r="D15" s="318">
        <v>11168696</v>
      </c>
      <c r="E15" s="317">
        <v>16</v>
      </c>
      <c r="F15" s="317">
        <v>43</v>
      </c>
      <c r="G15" s="330">
        <v>2625281</v>
      </c>
      <c r="H15" s="277">
        <v>0.29090909090909089</v>
      </c>
      <c r="I15" s="319">
        <v>0.23505707380700486</v>
      </c>
    </row>
    <row r="16" spans="1:9" x14ac:dyDescent="0.25">
      <c r="A16" s="336" t="s">
        <v>122</v>
      </c>
      <c r="B16" s="316">
        <v>71</v>
      </c>
      <c r="C16" s="317">
        <v>305</v>
      </c>
      <c r="D16" s="318">
        <v>17615982</v>
      </c>
      <c r="E16" s="317">
        <v>22</v>
      </c>
      <c r="F16" s="317">
        <v>88</v>
      </c>
      <c r="G16" s="330">
        <v>4591015</v>
      </c>
      <c r="H16" s="277">
        <v>0.30985915492957744</v>
      </c>
      <c r="I16" s="319">
        <v>0.26061646747822514</v>
      </c>
    </row>
    <row r="17" spans="1:9" x14ac:dyDescent="0.25">
      <c r="A17" s="336" t="s">
        <v>123</v>
      </c>
      <c r="B17" s="316">
        <v>66</v>
      </c>
      <c r="C17" s="317">
        <v>153</v>
      </c>
      <c r="D17" s="318">
        <v>11340535</v>
      </c>
      <c r="E17" s="317">
        <v>24</v>
      </c>
      <c r="F17" s="317">
        <v>56</v>
      </c>
      <c r="G17" s="330">
        <v>3580730</v>
      </c>
      <c r="H17" s="277">
        <v>0.36363636363636365</v>
      </c>
      <c r="I17" s="319">
        <v>0.3157461266157196</v>
      </c>
    </row>
    <row r="18" spans="1:9" x14ac:dyDescent="0.25">
      <c r="A18" s="336" t="s">
        <v>124</v>
      </c>
      <c r="B18" s="316">
        <v>12</v>
      </c>
      <c r="C18" s="317">
        <v>31</v>
      </c>
      <c r="D18" s="318">
        <v>3016614</v>
      </c>
      <c r="E18" s="317">
        <v>3</v>
      </c>
      <c r="F18" s="317">
        <v>7</v>
      </c>
      <c r="G18" s="330">
        <v>545708</v>
      </c>
      <c r="H18" s="277">
        <v>0.25</v>
      </c>
      <c r="I18" s="319">
        <v>0.18090083782678196</v>
      </c>
    </row>
    <row r="19" spans="1:9" x14ac:dyDescent="0.25">
      <c r="A19" s="336" t="s">
        <v>125</v>
      </c>
      <c r="B19" s="316">
        <v>57</v>
      </c>
      <c r="C19" s="317">
        <v>120</v>
      </c>
      <c r="D19" s="318">
        <v>8918081</v>
      </c>
      <c r="E19" s="317">
        <v>21</v>
      </c>
      <c r="F19" s="317">
        <v>60</v>
      </c>
      <c r="G19" s="330">
        <v>2688847</v>
      </c>
      <c r="H19" s="277">
        <v>0.36842105263157893</v>
      </c>
      <c r="I19" s="319">
        <v>0.3015051107968183</v>
      </c>
    </row>
    <row r="20" spans="1:9" x14ac:dyDescent="0.25">
      <c r="A20" s="336" t="s">
        <v>126</v>
      </c>
      <c r="B20" s="316">
        <v>9</v>
      </c>
      <c r="C20" s="317">
        <v>28</v>
      </c>
      <c r="D20" s="318">
        <v>1675860</v>
      </c>
      <c r="E20" s="317">
        <v>5</v>
      </c>
      <c r="F20" s="317">
        <v>14</v>
      </c>
      <c r="G20" s="330">
        <v>391000</v>
      </c>
      <c r="H20" s="277">
        <v>0.55555555555555558</v>
      </c>
      <c r="I20" s="319">
        <v>0.23331304524244267</v>
      </c>
    </row>
    <row r="21" spans="1:9" x14ac:dyDescent="0.25">
      <c r="A21" s="336" t="s">
        <v>127</v>
      </c>
      <c r="B21" s="316">
        <v>48</v>
      </c>
      <c r="C21" s="317">
        <v>88</v>
      </c>
      <c r="D21" s="318">
        <v>6141436</v>
      </c>
      <c r="E21" s="317">
        <v>18</v>
      </c>
      <c r="F21" s="317">
        <v>37</v>
      </c>
      <c r="G21" s="330">
        <v>1833228</v>
      </c>
      <c r="H21" s="277">
        <v>0.375</v>
      </c>
      <c r="I21" s="319">
        <v>0.29850152309655265</v>
      </c>
    </row>
    <row r="22" spans="1:9" x14ac:dyDescent="0.25">
      <c r="A22" s="336" t="s">
        <v>128</v>
      </c>
      <c r="B22" s="316">
        <v>18</v>
      </c>
      <c r="C22" s="317">
        <v>34</v>
      </c>
      <c r="D22" s="318">
        <v>2754845</v>
      </c>
      <c r="E22" s="317">
        <v>3</v>
      </c>
      <c r="F22" s="317">
        <v>3</v>
      </c>
      <c r="G22" s="330">
        <v>513275</v>
      </c>
      <c r="H22" s="277">
        <v>0.16666666666666666</v>
      </c>
      <c r="I22" s="319">
        <v>0.18631719751927966</v>
      </c>
    </row>
    <row r="23" spans="1:9" x14ac:dyDescent="0.25">
      <c r="A23" s="336"/>
      <c r="B23" s="316"/>
      <c r="C23" s="317"/>
      <c r="D23" s="318"/>
      <c r="E23" s="317"/>
      <c r="F23" s="317"/>
      <c r="G23" s="330"/>
      <c r="H23" s="277"/>
      <c r="I23" s="319"/>
    </row>
    <row r="24" spans="1:9" x14ac:dyDescent="0.25">
      <c r="A24" s="335" t="s">
        <v>129</v>
      </c>
      <c r="B24" s="310">
        <v>1070</v>
      </c>
      <c r="C24" s="311">
        <v>4157</v>
      </c>
      <c r="D24" s="312">
        <v>234505840</v>
      </c>
      <c r="E24" s="311">
        <v>364</v>
      </c>
      <c r="F24" s="311">
        <v>1411</v>
      </c>
      <c r="G24" s="328">
        <v>63986170</v>
      </c>
      <c r="H24" s="314">
        <v>0.34018691588785049</v>
      </c>
      <c r="I24" s="315">
        <v>0.27285533699288683</v>
      </c>
    </row>
    <row r="25" spans="1:9" x14ac:dyDescent="0.25">
      <c r="A25" s="336" t="s">
        <v>130</v>
      </c>
      <c r="B25" s="316">
        <v>37</v>
      </c>
      <c r="C25" s="317">
        <v>173</v>
      </c>
      <c r="D25" s="318">
        <v>8504626</v>
      </c>
      <c r="E25" s="317">
        <v>11</v>
      </c>
      <c r="F25" s="317">
        <v>44</v>
      </c>
      <c r="G25" s="330">
        <v>2013871</v>
      </c>
      <c r="H25" s="277">
        <v>0.29729729729729731</v>
      </c>
      <c r="I25" s="319">
        <v>0.23679712664613353</v>
      </c>
    </row>
    <row r="26" spans="1:9" x14ac:dyDescent="0.25">
      <c r="A26" s="336" t="s">
        <v>131</v>
      </c>
      <c r="B26" s="316">
        <v>24</v>
      </c>
      <c r="C26" s="317">
        <v>132</v>
      </c>
      <c r="D26" s="318">
        <v>7594844</v>
      </c>
      <c r="E26" s="317">
        <v>9</v>
      </c>
      <c r="F26" s="317">
        <v>43</v>
      </c>
      <c r="G26" s="330">
        <v>2401236</v>
      </c>
      <c r="H26" s="277">
        <v>0.375</v>
      </c>
      <c r="I26" s="319">
        <v>0.31616659934028929</v>
      </c>
    </row>
    <row r="27" spans="1:9" x14ac:dyDescent="0.25">
      <c r="A27" s="336" t="s">
        <v>132</v>
      </c>
      <c r="B27" s="316">
        <v>20</v>
      </c>
      <c r="C27" s="317">
        <v>84</v>
      </c>
      <c r="D27" s="318">
        <v>4171223</v>
      </c>
      <c r="E27" s="317">
        <v>4</v>
      </c>
      <c r="F27" s="317">
        <v>17</v>
      </c>
      <c r="G27" s="330">
        <v>671006</v>
      </c>
      <c r="H27" s="277">
        <v>0.2</v>
      </c>
      <c r="I27" s="319">
        <v>0.1608655303252787</v>
      </c>
    </row>
    <row r="28" spans="1:9" x14ac:dyDescent="0.25">
      <c r="A28" s="336" t="s">
        <v>133</v>
      </c>
      <c r="B28" s="316">
        <v>13</v>
      </c>
      <c r="C28" s="317">
        <v>97</v>
      </c>
      <c r="D28" s="318">
        <v>3563896</v>
      </c>
      <c r="E28" s="317">
        <v>7</v>
      </c>
      <c r="F28" s="317">
        <v>54</v>
      </c>
      <c r="G28" s="330">
        <v>1612167</v>
      </c>
      <c r="H28" s="277">
        <v>0.53846153846153844</v>
      </c>
      <c r="I28" s="319">
        <v>0.45236084330182474</v>
      </c>
    </row>
    <row r="29" spans="1:9" x14ac:dyDescent="0.25">
      <c r="A29" s="336" t="s">
        <v>134</v>
      </c>
      <c r="B29" s="316">
        <v>106</v>
      </c>
      <c r="C29" s="317">
        <v>284</v>
      </c>
      <c r="D29" s="318">
        <v>16509592</v>
      </c>
      <c r="E29" s="317">
        <v>44</v>
      </c>
      <c r="F29" s="317">
        <v>112</v>
      </c>
      <c r="G29" s="330">
        <v>5970566</v>
      </c>
      <c r="H29" s="277">
        <v>0.41509433962264153</v>
      </c>
      <c r="I29" s="319">
        <v>0.36164225015372881</v>
      </c>
    </row>
    <row r="30" spans="1:9" x14ac:dyDescent="0.25">
      <c r="A30" s="336" t="s">
        <v>135</v>
      </c>
      <c r="B30" s="316">
        <v>134</v>
      </c>
      <c r="C30" s="317">
        <v>660</v>
      </c>
      <c r="D30" s="318">
        <v>31586467</v>
      </c>
      <c r="E30" s="317">
        <v>41</v>
      </c>
      <c r="F30" s="317">
        <v>241</v>
      </c>
      <c r="G30" s="330">
        <v>7827628</v>
      </c>
      <c r="H30" s="277">
        <v>0.30597014925373134</v>
      </c>
      <c r="I30" s="319">
        <v>0.24781587633716681</v>
      </c>
    </row>
    <row r="31" spans="1:9" x14ac:dyDescent="0.25">
      <c r="A31" s="336" t="s">
        <v>136</v>
      </c>
      <c r="B31" s="316">
        <v>41</v>
      </c>
      <c r="C31" s="317">
        <v>178</v>
      </c>
      <c r="D31" s="318">
        <v>11103350</v>
      </c>
      <c r="E31" s="317">
        <v>11</v>
      </c>
      <c r="F31" s="317">
        <v>34</v>
      </c>
      <c r="G31" s="330">
        <v>2423630</v>
      </c>
      <c r="H31" s="277">
        <v>0.26829268292682928</v>
      </c>
      <c r="I31" s="319">
        <v>0.2182791679988472</v>
      </c>
    </row>
    <row r="32" spans="1:9" x14ac:dyDescent="0.25">
      <c r="A32" s="336" t="s">
        <v>137</v>
      </c>
      <c r="B32" s="316">
        <v>7</v>
      </c>
      <c r="C32" s="317">
        <v>42</v>
      </c>
      <c r="D32" s="318">
        <v>1973578</v>
      </c>
      <c r="E32" s="317">
        <v>2</v>
      </c>
      <c r="F32" s="317">
        <v>8</v>
      </c>
      <c r="G32" s="330">
        <v>329297</v>
      </c>
      <c r="H32" s="277">
        <v>0.2857142857142857</v>
      </c>
      <c r="I32" s="319">
        <v>0.16685279223825966</v>
      </c>
    </row>
    <row r="33" spans="1:10" x14ac:dyDescent="0.25">
      <c r="A33" s="336" t="s">
        <v>138</v>
      </c>
      <c r="B33" s="316">
        <v>38</v>
      </c>
      <c r="C33" s="317">
        <v>124</v>
      </c>
      <c r="D33" s="318">
        <v>8008556</v>
      </c>
      <c r="E33" s="317">
        <v>14</v>
      </c>
      <c r="F33" s="317">
        <v>57</v>
      </c>
      <c r="G33" s="330">
        <v>2028253</v>
      </c>
      <c r="H33" s="277">
        <v>0.36842105263157893</v>
      </c>
      <c r="I33" s="319">
        <v>0.25326076261438391</v>
      </c>
    </row>
    <row r="34" spans="1:10" x14ac:dyDescent="0.25">
      <c r="A34" s="336" t="s">
        <v>139</v>
      </c>
      <c r="B34" s="316">
        <v>41</v>
      </c>
      <c r="C34" s="317">
        <v>118</v>
      </c>
      <c r="D34" s="318">
        <v>8987401</v>
      </c>
      <c r="E34" s="317">
        <v>14</v>
      </c>
      <c r="F34" s="317">
        <v>38</v>
      </c>
      <c r="G34" s="330">
        <v>2554004</v>
      </c>
      <c r="H34" s="277">
        <v>0.34146341463414637</v>
      </c>
      <c r="I34" s="319">
        <v>0.28417603709904565</v>
      </c>
    </row>
    <row r="35" spans="1:10" x14ac:dyDescent="0.25">
      <c r="A35" s="336" t="s">
        <v>140</v>
      </c>
      <c r="B35" s="316">
        <v>187</v>
      </c>
      <c r="C35" s="317">
        <v>542</v>
      </c>
      <c r="D35" s="318">
        <v>30344368</v>
      </c>
      <c r="E35" s="317">
        <v>69</v>
      </c>
      <c r="F35" s="317">
        <v>201</v>
      </c>
      <c r="G35" s="330">
        <v>8965547</v>
      </c>
      <c r="H35" s="277">
        <v>0.36898395721925131</v>
      </c>
      <c r="I35" s="319">
        <v>0.29546000101237896</v>
      </c>
    </row>
    <row r="36" spans="1:10" x14ac:dyDescent="0.25">
      <c r="A36" s="336" t="s">
        <v>141</v>
      </c>
      <c r="B36" s="316">
        <v>96</v>
      </c>
      <c r="C36" s="317">
        <v>309</v>
      </c>
      <c r="D36" s="318">
        <v>21782781</v>
      </c>
      <c r="E36" s="317">
        <v>30</v>
      </c>
      <c r="F36" s="317">
        <v>93</v>
      </c>
      <c r="G36" s="330">
        <v>5690691</v>
      </c>
      <c r="H36" s="277">
        <v>0.3125</v>
      </c>
      <c r="I36" s="319">
        <v>0.26124722091270164</v>
      </c>
    </row>
    <row r="37" spans="1:10" x14ac:dyDescent="0.25">
      <c r="A37" s="336" t="s">
        <v>142</v>
      </c>
      <c r="B37" s="316">
        <v>177</v>
      </c>
      <c r="C37" s="317">
        <v>716</v>
      </c>
      <c r="D37" s="318">
        <v>45423567</v>
      </c>
      <c r="E37" s="317">
        <v>61</v>
      </c>
      <c r="F37" s="317">
        <v>234</v>
      </c>
      <c r="G37" s="330">
        <v>13291738</v>
      </c>
      <c r="H37" s="277">
        <v>0.34463276836158191</v>
      </c>
      <c r="I37" s="319">
        <v>0.2926176625450837</v>
      </c>
    </row>
    <row r="38" spans="1:10" x14ac:dyDescent="0.25">
      <c r="A38" s="336" t="s">
        <v>143</v>
      </c>
      <c r="B38" s="316">
        <v>44</v>
      </c>
      <c r="C38" s="317">
        <v>223</v>
      </c>
      <c r="D38" s="318">
        <v>10368133</v>
      </c>
      <c r="E38" s="317">
        <v>15</v>
      </c>
      <c r="F38" s="317">
        <v>78</v>
      </c>
      <c r="G38" s="330">
        <v>2489904</v>
      </c>
      <c r="H38" s="277">
        <v>0.34090909090909088</v>
      </c>
      <c r="I38" s="319">
        <v>0.24014969715376916</v>
      </c>
    </row>
    <row r="39" spans="1:10" x14ac:dyDescent="0.25">
      <c r="A39" s="336" t="s">
        <v>144</v>
      </c>
      <c r="B39" s="316">
        <v>62</v>
      </c>
      <c r="C39" s="317">
        <v>277</v>
      </c>
      <c r="D39" s="318">
        <v>13685033</v>
      </c>
      <c r="E39" s="317">
        <v>20</v>
      </c>
      <c r="F39" s="317">
        <v>98</v>
      </c>
      <c r="G39" s="330">
        <v>3213257</v>
      </c>
      <c r="H39" s="277">
        <v>0.32258064516129031</v>
      </c>
      <c r="I39" s="319">
        <v>0.23480082218289133</v>
      </c>
    </row>
    <row r="40" spans="1:10" x14ac:dyDescent="0.25">
      <c r="A40" s="336" t="s">
        <v>145</v>
      </c>
      <c r="B40" s="316">
        <v>43</v>
      </c>
      <c r="C40" s="317">
        <v>198</v>
      </c>
      <c r="D40" s="318">
        <v>10898425</v>
      </c>
      <c r="E40" s="317">
        <v>12</v>
      </c>
      <c r="F40" s="317">
        <v>59</v>
      </c>
      <c r="G40" s="330">
        <v>2503375</v>
      </c>
      <c r="H40" s="277">
        <v>0.27906976744186046</v>
      </c>
      <c r="I40" s="319">
        <v>0.22970062187884946</v>
      </c>
    </row>
    <row r="41" spans="1:10" x14ac:dyDescent="0.25">
      <c r="A41" s="336"/>
      <c r="B41" s="316"/>
      <c r="C41" s="317"/>
      <c r="D41" s="318"/>
      <c r="E41" s="317"/>
      <c r="F41" s="317"/>
      <c r="G41" s="330"/>
      <c r="H41" s="277"/>
      <c r="I41" s="319"/>
    </row>
    <row r="42" spans="1:10" x14ac:dyDescent="0.25">
      <c r="A42" s="335" t="s">
        <v>146</v>
      </c>
      <c r="B42" s="310">
        <v>61</v>
      </c>
      <c r="C42" s="311">
        <v>385</v>
      </c>
      <c r="D42" s="312">
        <v>16160305</v>
      </c>
      <c r="E42" s="311">
        <v>21</v>
      </c>
      <c r="F42" s="311">
        <v>150</v>
      </c>
      <c r="G42" s="328">
        <v>4991162</v>
      </c>
      <c r="H42" s="314">
        <v>0.34426229508196721</v>
      </c>
      <c r="I42" s="315">
        <v>0.30885320543145689</v>
      </c>
    </row>
    <row r="43" spans="1:10" x14ac:dyDescent="0.25">
      <c r="A43" s="336" t="s">
        <v>147</v>
      </c>
      <c r="B43" s="316">
        <v>61</v>
      </c>
      <c r="C43" s="317">
        <v>385</v>
      </c>
      <c r="D43" s="318">
        <v>16160305</v>
      </c>
      <c r="E43" s="317">
        <v>21</v>
      </c>
      <c r="F43" s="317">
        <v>150</v>
      </c>
      <c r="G43" s="330">
        <v>4991162</v>
      </c>
      <c r="H43" s="277">
        <v>0.34426229508196721</v>
      </c>
      <c r="I43" s="319">
        <v>0.30885320543145689</v>
      </c>
    </row>
    <row r="44" spans="1:10" x14ac:dyDescent="0.25">
      <c r="A44" s="336"/>
      <c r="B44" s="316"/>
      <c r="C44" s="317"/>
      <c r="D44" s="318"/>
      <c r="E44" s="317"/>
      <c r="F44" s="317"/>
      <c r="G44" s="330"/>
      <c r="H44" s="277"/>
      <c r="I44" s="319"/>
    </row>
    <row r="45" spans="1:10" s="70" customFormat="1" x14ac:dyDescent="0.3">
      <c r="A45" s="292" t="s">
        <v>106</v>
      </c>
      <c r="B45" s="320">
        <v>1477</v>
      </c>
      <c r="C45" s="321">
        <v>5523</v>
      </c>
      <c r="D45" s="322">
        <v>314848542</v>
      </c>
      <c r="E45" s="321">
        <v>503</v>
      </c>
      <c r="F45" s="321">
        <v>1886</v>
      </c>
      <c r="G45" s="334">
        <v>86315253</v>
      </c>
      <c r="H45" s="323">
        <v>0.34055517941773866</v>
      </c>
      <c r="I45" s="324">
        <v>0.27414849200730934</v>
      </c>
      <c r="J45" s="227"/>
    </row>
    <row r="46" spans="1:10" customFormat="1" ht="13.2" x14ac:dyDescent="0.25"/>
    <row r="47" spans="1:10" s="97" customFormat="1" x14ac:dyDescent="0.25">
      <c r="A47" s="70" t="s">
        <v>107</v>
      </c>
      <c r="B47" s="132"/>
      <c r="C47" s="132"/>
      <c r="D47" s="92"/>
      <c r="E47" s="44"/>
      <c r="F47" s="44"/>
      <c r="G47" s="94"/>
      <c r="H47" s="95"/>
      <c r="I47" s="96"/>
    </row>
    <row r="48" spans="1:10" s="44" customFormat="1" x14ac:dyDescent="0.25">
      <c r="A48" s="71" t="s">
        <v>108</v>
      </c>
      <c r="B48" s="86"/>
      <c r="C48" s="86"/>
      <c r="D48" s="87"/>
      <c r="E48" s="88"/>
      <c r="F48" s="88"/>
      <c r="G48" s="89"/>
      <c r="H48" s="98"/>
      <c r="I48" s="98"/>
      <c r="J48" s="220"/>
    </row>
    <row r="49" spans="1:9" x14ac:dyDescent="0.25">
      <c r="B49" s="99"/>
      <c r="C49" s="99"/>
      <c r="D49" s="100"/>
      <c r="E49" s="101"/>
      <c r="F49" s="101"/>
      <c r="G49" s="102"/>
      <c r="H49" s="103"/>
      <c r="I49" s="103"/>
    </row>
    <row r="50" spans="1:9" x14ac:dyDescent="0.25">
      <c r="A50" s="44"/>
      <c r="B50" s="91"/>
      <c r="C50" s="91"/>
      <c r="D50" s="92"/>
      <c r="E50" s="93"/>
      <c r="F50" s="93"/>
      <c r="G50" s="94"/>
      <c r="H50" s="95"/>
      <c r="I50" s="96"/>
    </row>
    <row r="51" spans="1:9" x14ac:dyDescent="0.25">
      <c r="A51" s="412" t="s">
        <v>109</v>
      </c>
      <c r="B51" s="413"/>
      <c r="C51" s="413"/>
      <c r="D51" s="413"/>
      <c r="E51" s="413"/>
      <c r="F51" s="413"/>
      <c r="G51" s="413"/>
      <c r="H51" s="413"/>
      <c r="I51" s="414"/>
    </row>
    <row r="52" spans="1:9" x14ac:dyDescent="0.25">
      <c r="A52" s="60"/>
      <c r="H52" s="236"/>
      <c r="I52" s="236"/>
    </row>
    <row r="53" spans="1:9" x14ac:dyDescent="0.25">
      <c r="A53" s="431" t="s">
        <v>117</v>
      </c>
      <c r="B53" s="428" t="s">
        <v>17</v>
      </c>
      <c r="C53" s="429"/>
      <c r="D53" s="430"/>
      <c r="E53" s="427" t="s">
        <v>18</v>
      </c>
      <c r="F53" s="427"/>
      <c r="G53" s="427"/>
      <c r="H53" s="435" t="s">
        <v>19</v>
      </c>
      <c r="I53" s="437" t="s">
        <v>20</v>
      </c>
    </row>
    <row r="54" spans="1:9" ht="28.8" x14ac:dyDescent="0.25">
      <c r="A54" s="432"/>
      <c r="B54" s="61" t="s">
        <v>21</v>
      </c>
      <c r="C54" s="62" t="s">
        <v>22</v>
      </c>
      <c r="D54" s="27" t="s">
        <v>23</v>
      </c>
      <c r="E54" s="63" t="s">
        <v>21</v>
      </c>
      <c r="F54" s="63" t="s">
        <v>22</v>
      </c>
      <c r="G54" s="12" t="s">
        <v>23</v>
      </c>
      <c r="H54" s="436"/>
      <c r="I54" s="438"/>
    </row>
    <row r="55" spans="1:9" x14ac:dyDescent="0.25">
      <c r="A55" s="433"/>
      <c r="B55" s="65" t="s">
        <v>24</v>
      </c>
      <c r="C55" s="66" t="s">
        <v>24</v>
      </c>
      <c r="D55" s="30" t="s">
        <v>25</v>
      </c>
      <c r="E55" s="67" t="s">
        <v>24</v>
      </c>
      <c r="F55" s="67" t="s">
        <v>24</v>
      </c>
      <c r="G55" s="14" t="s">
        <v>25</v>
      </c>
      <c r="H55" s="68" t="s">
        <v>26</v>
      </c>
      <c r="I55" s="69" t="s">
        <v>26</v>
      </c>
    </row>
    <row r="56" spans="1:9" x14ac:dyDescent="0.25">
      <c r="A56" s="335" t="s">
        <v>118</v>
      </c>
      <c r="B56" s="337">
        <v>157</v>
      </c>
      <c r="C56" s="338">
        <v>264</v>
      </c>
      <c r="D56" s="339">
        <v>12917927</v>
      </c>
      <c r="E56" s="311">
        <v>62</v>
      </c>
      <c r="F56" s="311">
        <v>109</v>
      </c>
      <c r="G56" s="328">
        <v>4687097</v>
      </c>
      <c r="H56" s="325">
        <v>0.39490445859872614</v>
      </c>
      <c r="I56" s="326">
        <v>0.36283662231563935</v>
      </c>
    </row>
    <row r="57" spans="1:9" x14ac:dyDescent="0.25">
      <c r="A57" s="336" t="s">
        <v>120</v>
      </c>
      <c r="B57" s="316">
        <v>5</v>
      </c>
      <c r="C57" s="317">
        <v>9</v>
      </c>
      <c r="D57" s="318">
        <v>385635</v>
      </c>
      <c r="E57" s="317">
        <v>4</v>
      </c>
      <c r="F57" s="317">
        <v>8</v>
      </c>
      <c r="G57" s="330">
        <v>270400</v>
      </c>
      <c r="H57" s="277">
        <v>0.8</v>
      </c>
      <c r="I57" s="319">
        <v>0.70118116872171876</v>
      </c>
    </row>
    <row r="58" spans="1:9" x14ac:dyDescent="0.25">
      <c r="A58" s="336" t="s">
        <v>121</v>
      </c>
      <c r="B58" s="316">
        <v>17</v>
      </c>
      <c r="C58" s="317">
        <v>41</v>
      </c>
      <c r="D58" s="318">
        <v>1539323</v>
      </c>
      <c r="E58" s="317">
        <v>6</v>
      </c>
      <c r="F58" s="317">
        <v>14</v>
      </c>
      <c r="G58" s="330">
        <v>542868</v>
      </c>
      <c r="H58" s="277">
        <v>0.35294117647058826</v>
      </c>
      <c r="I58" s="319">
        <v>0.35266672426774626</v>
      </c>
    </row>
    <row r="59" spans="1:9" x14ac:dyDescent="0.25">
      <c r="A59" s="336" t="s">
        <v>122</v>
      </c>
      <c r="B59" s="316">
        <v>16</v>
      </c>
      <c r="C59" s="317">
        <v>38</v>
      </c>
      <c r="D59" s="318">
        <v>1326069</v>
      </c>
      <c r="E59" s="317">
        <v>6</v>
      </c>
      <c r="F59" s="317">
        <v>14</v>
      </c>
      <c r="G59" s="330">
        <v>467288</v>
      </c>
      <c r="H59" s="277">
        <v>0.375</v>
      </c>
      <c r="I59" s="319">
        <v>0.35238588640560936</v>
      </c>
    </row>
    <row r="60" spans="1:9" x14ac:dyDescent="0.25">
      <c r="A60" s="336" t="s">
        <v>123</v>
      </c>
      <c r="B60" s="316">
        <v>36</v>
      </c>
      <c r="C60" s="317">
        <v>58</v>
      </c>
      <c r="D60" s="318">
        <v>2777151</v>
      </c>
      <c r="E60" s="317">
        <v>15</v>
      </c>
      <c r="F60" s="317">
        <v>24</v>
      </c>
      <c r="G60" s="330">
        <v>1194956</v>
      </c>
      <c r="H60" s="277">
        <v>0.41666666666666669</v>
      </c>
      <c r="I60" s="319">
        <v>0.43028124866094786</v>
      </c>
    </row>
    <row r="61" spans="1:9" x14ac:dyDescent="0.25">
      <c r="A61" s="336" t="s">
        <v>124</v>
      </c>
      <c r="B61" s="316">
        <v>2</v>
      </c>
      <c r="C61" s="317">
        <v>5</v>
      </c>
      <c r="D61" s="318">
        <v>175506</v>
      </c>
      <c r="E61" s="317">
        <v>1</v>
      </c>
      <c r="F61" s="317">
        <v>3</v>
      </c>
      <c r="G61" s="330">
        <v>91914</v>
      </c>
      <c r="H61" s="277">
        <v>0.5</v>
      </c>
      <c r="I61" s="319">
        <v>0.52370859115927659</v>
      </c>
    </row>
    <row r="62" spans="1:9" x14ac:dyDescent="0.25">
      <c r="A62" s="336" t="s">
        <v>125</v>
      </c>
      <c r="B62" s="316">
        <v>31</v>
      </c>
      <c r="C62" s="317">
        <v>36</v>
      </c>
      <c r="D62" s="318">
        <v>2695832</v>
      </c>
      <c r="E62" s="317">
        <v>13</v>
      </c>
      <c r="F62" s="317">
        <v>16</v>
      </c>
      <c r="G62" s="330">
        <v>1015024</v>
      </c>
      <c r="H62" s="277">
        <v>0.41935483870967744</v>
      </c>
      <c r="I62" s="319">
        <v>0.37651604402648237</v>
      </c>
    </row>
    <row r="63" spans="1:9" x14ac:dyDescent="0.25">
      <c r="A63" s="336" t="s">
        <v>126</v>
      </c>
      <c r="B63" s="316">
        <v>3</v>
      </c>
      <c r="C63" s="317">
        <v>11</v>
      </c>
      <c r="D63" s="318">
        <v>149178</v>
      </c>
      <c r="E63" s="317">
        <v>3</v>
      </c>
      <c r="F63" s="317">
        <v>11</v>
      </c>
      <c r="G63" s="330">
        <v>149178</v>
      </c>
      <c r="H63" s="277">
        <v>1</v>
      </c>
      <c r="I63" s="319">
        <v>1</v>
      </c>
    </row>
    <row r="64" spans="1:9" x14ac:dyDescent="0.25">
      <c r="A64" s="336" t="s">
        <v>127</v>
      </c>
      <c r="B64" s="316">
        <v>37</v>
      </c>
      <c r="C64" s="317">
        <v>50</v>
      </c>
      <c r="D64" s="318">
        <v>3027198</v>
      </c>
      <c r="E64" s="317">
        <v>14</v>
      </c>
      <c r="F64" s="317">
        <v>19</v>
      </c>
      <c r="G64" s="330">
        <v>955469</v>
      </c>
      <c r="H64" s="277">
        <v>0.3783783783783784</v>
      </c>
      <c r="I64" s="319">
        <v>0.31562818157253009</v>
      </c>
    </row>
    <row r="65" spans="1:9" x14ac:dyDescent="0.25">
      <c r="A65" s="336" t="s">
        <v>128</v>
      </c>
      <c r="B65" s="316">
        <v>10</v>
      </c>
      <c r="C65" s="317">
        <v>16</v>
      </c>
      <c r="D65" s="318">
        <v>842035</v>
      </c>
      <c r="E65" s="317">
        <v>0</v>
      </c>
      <c r="F65" s="317">
        <v>0</v>
      </c>
      <c r="G65" s="330">
        <v>0</v>
      </c>
      <c r="H65" s="277">
        <v>0</v>
      </c>
      <c r="I65" s="319">
        <v>0</v>
      </c>
    </row>
    <row r="66" spans="1:9" x14ac:dyDescent="0.25">
      <c r="A66" s="336"/>
      <c r="B66" s="316"/>
      <c r="C66" s="317"/>
      <c r="D66" s="318"/>
      <c r="E66" s="317"/>
      <c r="F66" s="317"/>
      <c r="G66" s="330"/>
      <c r="H66" s="277"/>
      <c r="I66" s="319"/>
    </row>
    <row r="67" spans="1:9" x14ac:dyDescent="0.25">
      <c r="A67" s="335" t="s">
        <v>129</v>
      </c>
      <c r="B67" s="310">
        <v>338</v>
      </c>
      <c r="C67" s="311">
        <v>943</v>
      </c>
      <c r="D67" s="312">
        <v>29813800</v>
      </c>
      <c r="E67" s="311">
        <v>139</v>
      </c>
      <c r="F67" s="311">
        <v>441</v>
      </c>
      <c r="G67" s="328">
        <v>11747277</v>
      </c>
      <c r="H67" s="314">
        <v>0.41124260355029585</v>
      </c>
      <c r="I67" s="315">
        <v>0.39402145986086978</v>
      </c>
    </row>
    <row r="68" spans="1:9" x14ac:dyDescent="0.25">
      <c r="A68" s="336" t="s">
        <v>130</v>
      </c>
      <c r="B68" s="316">
        <v>9</v>
      </c>
      <c r="C68" s="317">
        <v>28</v>
      </c>
      <c r="D68" s="318">
        <v>809645</v>
      </c>
      <c r="E68" s="317">
        <v>3</v>
      </c>
      <c r="F68" s="317">
        <v>9</v>
      </c>
      <c r="G68" s="330">
        <v>270085</v>
      </c>
      <c r="H68" s="277">
        <v>0.33333333333333331</v>
      </c>
      <c r="I68" s="319">
        <v>0.33358447220695492</v>
      </c>
    </row>
    <row r="69" spans="1:9" x14ac:dyDescent="0.25">
      <c r="A69" s="336" t="s">
        <v>131</v>
      </c>
      <c r="B69" s="316">
        <v>1</v>
      </c>
      <c r="C69" s="317">
        <v>5</v>
      </c>
      <c r="D69" s="318">
        <v>99716</v>
      </c>
      <c r="E69" s="317">
        <v>1</v>
      </c>
      <c r="F69" s="317">
        <v>5</v>
      </c>
      <c r="G69" s="330">
        <v>89744</v>
      </c>
      <c r="H69" s="277">
        <v>1</v>
      </c>
      <c r="I69" s="319">
        <v>0.89999598860764574</v>
      </c>
    </row>
    <row r="70" spans="1:9" x14ac:dyDescent="0.25">
      <c r="A70" s="336" t="s">
        <v>132</v>
      </c>
      <c r="B70" s="316">
        <v>7</v>
      </c>
      <c r="C70" s="317">
        <v>29</v>
      </c>
      <c r="D70" s="318">
        <v>610670</v>
      </c>
      <c r="E70" s="317">
        <v>1</v>
      </c>
      <c r="F70" s="317">
        <v>6</v>
      </c>
      <c r="G70" s="330">
        <v>97267</v>
      </c>
      <c r="H70" s="277">
        <v>0.14285714285714285</v>
      </c>
      <c r="I70" s="319">
        <v>0.15927915240637333</v>
      </c>
    </row>
    <row r="71" spans="1:9" x14ac:dyDescent="0.25">
      <c r="A71" s="336" t="s">
        <v>133</v>
      </c>
      <c r="B71" s="316">
        <v>3</v>
      </c>
      <c r="C71" s="317">
        <v>9</v>
      </c>
      <c r="D71" s="318">
        <v>287232</v>
      </c>
      <c r="E71" s="317">
        <v>1</v>
      </c>
      <c r="F71" s="317">
        <v>4</v>
      </c>
      <c r="G71" s="330">
        <v>96197</v>
      </c>
      <c r="H71" s="277">
        <v>0.33333333333333331</v>
      </c>
      <c r="I71" s="319">
        <v>0.33491045565953653</v>
      </c>
    </row>
    <row r="72" spans="1:9" x14ac:dyDescent="0.25">
      <c r="A72" s="336" t="s">
        <v>134</v>
      </c>
      <c r="B72" s="316">
        <v>62</v>
      </c>
      <c r="C72" s="317">
        <v>132</v>
      </c>
      <c r="D72" s="318">
        <v>5343781</v>
      </c>
      <c r="E72" s="317">
        <v>27</v>
      </c>
      <c r="F72" s="317">
        <v>58</v>
      </c>
      <c r="G72" s="330">
        <v>2163622</v>
      </c>
      <c r="H72" s="277">
        <v>0.43548387096774194</v>
      </c>
      <c r="I72" s="319">
        <v>0.40488597867315296</v>
      </c>
    </row>
    <row r="73" spans="1:9" x14ac:dyDescent="0.25">
      <c r="A73" s="336" t="s">
        <v>135</v>
      </c>
      <c r="B73" s="316">
        <v>33</v>
      </c>
      <c r="C73" s="317">
        <v>144</v>
      </c>
      <c r="D73" s="318">
        <v>3045851</v>
      </c>
      <c r="E73" s="317">
        <v>14</v>
      </c>
      <c r="F73" s="317">
        <v>77</v>
      </c>
      <c r="G73" s="330">
        <v>1286500</v>
      </c>
      <c r="H73" s="277">
        <v>0.42424242424242425</v>
      </c>
      <c r="I73" s="319">
        <v>0.42237785105049458</v>
      </c>
    </row>
    <row r="74" spans="1:9" x14ac:dyDescent="0.25">
      <c r="A74" s="336" t="s">
        <v>136</v>
      </c>
      <c r="B74" s="316">
        <v>8</v>
      </c>
      <c r="C74" s="317">
        <v>16</v>
      </c>
      <c r="D74" s="318">
        <v>725464</v>
      </c>
      <c r="E74" s="317">
        <v>1</v>
      </c>
      <c r="F74" s="317">
        <v>4</v>
      </c>
      <c r="G74" s="330">
        <v>89909</v>
      </c>
      <c r="H74" s="277">
        <v>0.125</v>
      </c>
      <c r="I74" s="319">
        <v>0.12393309661127223</v>
      </c>
    </row>
    <row r="75" spans="1:9" x14ac:dyDescent="0.25">
      <c r="A75" s="336" t="s">
        <v>137</v>
      </c>
      <c r="B75" s="316">
        <v>1</v>
      </c>
      <c r="C75" s="317">
        <v>1</v>
      </c>
      <c r="D75" s="318">
        <v>88175</v>
      </c>
      <c r="E75" s="317">
        <v>1</v>
      </c>
      <c r="F75" s="317">
        <v>1</v>
      </c>
      <c r="G75" s="330">
        <v>81175</v>
      </c>
      <c r="H75" s="277">
        <v>1</v>
      </c>
      <c r="I75" s="319">
        <v>0.92061241848596542</v>
      </c>
    </row>
    <row r="76" spans="1:9" x14ac:dyDescent="0.25">
      <c r="A76" s="336" t="s">
        <v>138</v>
      </c>
      <c r="B76" s="316">
        <v>15</v>
      </c>
      <c r="C76" s="317">
        <v>24</v>
      </c>
      <c r="D76" s="318">
        <v>1241299</v>
      </c>
      <c r="E76" s="317">
        <v>7</v>
      </c>
      <c r="F76" s="317">
        <v>14</v>
      </c>
      <c r="G76" s="330">
        <v>551873</v>
      </c>
      <c r="H76" s="277">
        <v>0.46666666666666667</v>
      </c>
      <c r="I76" s="319">
        <v>0.44459312381626021</v>
      </c>
    </row>
    <row r="77" spans="1:9" x14ac:dyDescent="0.25">
      <c r="A77" s="336" t="s">
        <v>139</v>
      </c>
      <c r="B77" s="316">
        <v>11</v>
      </c>
      <c r="C77" s="317">
        <v>23</v>
      </c>
      <c r="D77" s="318">
        <v>1022166</v>
      </c>
      <c r="E77" s="317">
        <v>4</v>
      </c>
      <c r="F77" s="317">
        <v>10</v>
      </c>
      <c r="G77" s="330">
        <v>362363</v>
      </c>
      <c r="H77" s="277">
        <v>0.36363636363636365</v>
      </c>
      <c r="I77" s="319">
        <v>0.35450504125552995</v>
      </c>
    </row>
    <row r="78" spans="1:9" x14ac:dyDescent="0.25">
      <c r="A78" s="336" t="s">
        <v>140</v>
      </c>
      <c r="B78" s="316">
        <v>81</v>
      </c>
      <c r="C78" s="317">
        <v>234</v>
      </c>
      <c r="D78" s="318">
        <v>6788725</v>
      </c>
      <c r="E78" s="317">
        <v>34</v>
      </c>
      <c r="F78" s="317">
        <v>105</v>
      </c>
      <c r="G78" s="330">
        <v>2738442</v>
      </c>
      <c r="H78" s="277">
        <v>0.41975308641975306</v>
      </c>
      <c r="I78" s="319">
        <v>0.40338089994807569</v>
      </c>
    </row>
    <row r="79" spans="1:9" x14ac:dyDescent="0.25">
      <c r="A79" s="336" t="s">
        <v>141</v>
      </c>
      <c r="B79" s="316">
        <v>31</v>
      </c>
      <c r="C79" s="317">
        <v>64</v>
      </c>
      <c r="D79" s="318">
        <v>2727652</v>
      </c>
      <c r="E79" s="317">
        <v>12</v>
      </c>
      <c r="F79" s="317">
        <v>29</v>
      </c>
      <c r="G79" s="330">
        <v>966359</v>
      </c>
      <c r="H79" s="277">
        <v>0.38709677419354838</v>
      </c>
      <c r="I79" s="319">
        <v>0.35428236446584827</v>
      </c>
    </row>
    <row r="80" spans="1:9" x14ac:dyDescent="0.25">
      <c r="A80" s="336" t="s">
        <v>142</v>
      </c>
      <c r="B80" s="316">
        <v>36</v>
      </c>
      <c r="C80" s="317">
        <v>108</v>
      </c>
      <c r="D80" s="318">
        <v>3465540</v>
      </c>
      <c r="E80" s="317">
        <v>15</v>
      </c>
      <c r="F80" s="317">
        <v>53</v>
      </c>
      <c r="G80" s="330">
        <v>1390987</v>
      </c>
      <c r="H80" s="277">
        <v>0.41666666666666669</v>
      </c>
      <c r="I80" s="319">
        <v>0.40137669742666365</v>
      </c>
    </row>
    <row r="81" spans="1:9" x14ac:dyDescent="0.25">
      <c r="A81" s="336" t="s">
        <v>143</v>
      </c>
      <c r="B81" s="316">
        <v>12</v>
      </c>
      <c r="C81" s="317">
        <v>42</v>
      </c>
      <c r="D81" s="318">
        <v>1036039</v>
      </c>
      <c r="E81" s="317">
        <v>5</v>
      </c>
      <c r="F81" s="317">
        <v>19</v>
      </c>
      <c r="G81" s="330">
        <v>401495</v>
      </c>
      <c r="H81" s="277">
        <v>0.41666666666666669</v>
      </c>
      <c r="I81" s="319">
        <v>0.38752884785225267</v>
      </c>
    </row>
    <row r="82" spans="1:9" x14ac:dyDescent="0.25">
      <c r="A82" s="336" t="s">
        <v>144</v>
      </c>
      <c r="B82" s="316">
        <v>18</v>
      </c>
      <c r="C82" s="317">
        <v>54</v>
      </c>
      <c r="D82" s="318">
        <v>1550833</v>
      </c>
      <c r="E82" s="317">
        <v>9</v>
      </c>
      <c r="F82" s="317">
        <v>34</v>
      </c>
      <c r="G82" s="330">
        <v>762889</v>
      </c>
      <c r="H82" s="277">
        <v>0.5</v>
      </c>
      <c r="I82" s="319">
        <v>0.49192208316433811</v>
      </c>
    </row>
    <row r="83" spans="1:9" x14ac:dyDescent="0.25">
      <c r="A83" s="336" t="s">
        <v>145</v>
      </c>
      <c r="B83" s="316">
        <v>10</v>
      </c>
      <c r="C83" s="317">
        <v>30</v>
      </c>
      <c r="D83" s="318">
        <v>971012</v>
      </c>
      <c r="E83" s="317">
        <v>4</v>
      </c>
      <c r="F83" s="317">
        <v>13</v>
      </c>
      <c r="G83" s="330">
        <v>398370</v>
      </c>
      <c r="H83" s="277">
        <v>0.4</v>
      </c>
      <c r="I83" s="319">
        <v>0.41026269500273943</v>
      </c>
    </row>
    <row r="84" spans="1:9" x14ac:dyDescent="0.25">
      <c r="A84" s="336"/>
      <c r="B84" s="316"/>
      <c r="C84" s="317"/>
      <c r="D84" s="318"/>
      <c r="E84" s="317"/>
      <c r="F84" s="317"/>
      <c r="G84" s="330"/>
      <c r="H84" s="277"/>
      <c r="I84" s="319"/>
    </row>
    <row r="85" spans="1:9" x14ac:dyDescent="0.25">
      <c r="A85" s="335" t="s">
        <v>146</v>
      </c>
      <c r="B85" s="310">
        <v>13</v>
      </c>
      <c r="C85" s="311">
        <v>29</v>
      </c>
      <c r="D85" s="312">
        <v>1161387</v>
      </c>
      <c r="E85" s="311">
        <v>6</v>
      </c>
      <c r="F85" s="311">
        <v>14</v>
      </c>
      <c r="G85" s="328">
        <v>494795</v>
      </c>
      <c r="H85" s="314">
        <v>0.46153846153846156</v>
      </c>
      <c r="I85" s="315">
        <v>0.42603800455834273</v>
      </c>
    </row>
    <row r="86" spans="1:9" x14ac:dyDescent="0.25">
      <c r="A86" s="336" t="s">
        <v>147</v>
      </c>
      <c r="B86" s="316">
        <v>13</v>
      </c>
      <c r="C86" s="317">
        <v>29</v>
      </c>
      <c r="D86" s="318">
        <v>1161387</v>
      </c>
      <c r="E86" s="317">
        <v>6</v>
      </c>
      <c r="F86" s="317">
        <v>14</v>
      </c>
      <c r="G86" s="330">
        <v>494795</v>
      </c>
      <c r="H86" s="277">
        <v>0.46153846153846156</v>
      </c>
      <c r="I86" s="319">
        <v>0.42603800455834273</v>
      </c>
    </row>
    <row r="87" spans="1:9" x14ac:dyDescent="0.3">
      <c r="A87" s="294"/>
      <c r="B87" s="316"/>
      <c r="C87" s="317"/>
      <c r="D87" s="318"/>
      <c r="E87" s="317"/>
      <c r="F87" s="317"/>
      <c r="G87" s="330"/>
      <c r="H87" s="277"/>
      <c r="I87" s="319"/>
    </row>
    <row r="88" spans="1:9" x14ac:dyDescent="0.3">
      <c r="A88" s="292" t="s">
        <v>106</v>
      </c>
      <c r="B88" s="320">
        <v>508</v>
      </c>
      <c r="C88" s="321">
        <v>1236</v>
      </c>
      <c r="D88" s="322">
        <v>43893114</v>
      </c>
      <c r="E88" s="321">
        <v>207</v>
      </c>
      <c r="F88" s="321">
        <v>564</v>
      </c>
      <c r="G88" s="334">
        <v>16929169</v>
      </c>
      <c r="H88" s="323">
        <v>0.40748031496062992</v>
      </c>
      <c r="I88" s="324">
        <v>0.3856907714499363</v>
      </c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 s="70" t="s">
        <v>107</v>
      </c>
      <c r="B90" s="86"/>
      <c r="C90" s="86"/>
      <c r="D90" s="87"/>
      <c r="E90" s="88"/>
      <c r="F90" s="88"/>
      <c r="G90" s="89"/>
      <c r="H90" s="98"/>
      <c r="I90" s="98"/>
    </row>
    <row r="91" spans="1:9" x14ac:dyDescent="0.25">
      <c r="A91" s="71" t="s">
        <v>108</v>
      </c>
      <c r="B91" s="86"/>
      <c r="C91" s="86"/>
      <c r="D91" s="87"/>
      <c r="E91" s="88"/>
      <c r="F91" s="88"/>
      <c r="G91" s="89"/>
      <c r="H91" s="98"/>
      <c r="I91" s="98"/>
    </row>
    <row r="92" spans="1:9" x14ac:dyDescent="0.25">
      <c r="B92" s="99"/>
      <c r="C92" s="99"/>
      <c r="D92" s="100"/>
      <c r="E92" s="101"/>
      <c r="F92" s="101"/>
      <c r="G92" s="102"/>
      <c r="H92" s="103"/>
      <c r="I92" s="103"/>
    </row>
    <row r="93" spans="1:9" x14ac:dyDescent="0.25">
      <c r="A93" s="64"/>
      <c r="B93" s="237"/>
      <c r="C93" s="237"/>
      <c r="E93" s="238"/>
      <c r="F93" s="238"/>
      <c r="H93" s="64"/>
      <c r="I93" s="64"/>
    </row>
    <row r="94" spans="1:9" x14ac:dyDescent="0.25">
      <c r="A94" s="412" t="s">
        <v>110</v>
      </c>
      <c r="B94" s="413"/>
      <c r="C94" s="413"/>
      <c r="D94" s="413"/>
      <c r="E94" s="413"/>
      <c r="F94" s="413"/>
      <c r="G94" s="413"/>
      <c r="H94" s="413"/>
      <c r="I94" s="414"/>
    </row>
    <row r="95" spans="1:9" x14ac:dyDescent="0.25">
      <c r="A95" s="60"/>
      <c r="H95" s="236"/>
      <c r="I95" s="236"/>
    </row>
    <row r="96" spans="1:9" x14ac:dyDescent="0.25">
      <c r="A96" s="431" t="s">
        <v>117</v>
      </c>
      <c r="B96" s="428" t="s">
        <v>17</v>
      </c>
      <c r="C96" s="429"/>
      <c r="D96" s="430"/>
      <c r="E96" s="427" t="s">
        <v>18</v>
      </c>
      <c r="F96" s="427"/>
      <c r="G96" s="427"/>
      <c r="H96" s="435" t="s">
        <v>19</v>
      </c>
      <c r="I96" s="437" t="s">
        <v>20</v>
      </c>
    </row>
    <row r="97" spans="1:9" ht="28.8" x14ac:dyDescent="0.25">
      <c r="A97" s="432"/>
      <c r="B97" s="61" t="s">
        <v>21</v>
      </c>
      <c r="C97" s="62" t="s">
        <v>22</v>
      </c>
      <c r="D97" s="27" t="s">
        <v>23</v>
      </c>
      <c r="E97" s="63" t="s">
        <v>21</v>
      </c>
      <c r="F97" s="63" t="s">
        <v>22</v>
      </c>
      <c r="G97" s="12" t="s">
        <v>23</v>
      </c>
      <c r="H97" s="436"/>
      <c r="I97" s="438"/>
    </row>
    <row r="98" spans="1:9" x14ac:dyDescent="0.25">
      <c r="A98" s="433"/>
      <c r="B98" s="65" t="s">
        <v>24</v>
      </c>
      <c r="C98" s="66" t="s">
        <v>24</v>
      </c>
      <c r="D98" s="30" t="s">
        <v>25</v>
      </c>
      <c r="E98" s="67" t="s">
        <v>24</v>
      </c>
      <c r="F98" s="67" t="s">
        <v>24</v>
      </c>
      <c r="G98" s="14" t="s">
        <v>25</v>
      </c>
      <c r="H98" s="68" t="s">
        <v>26</v>
      </c>
      <c r="I98" s="69" t="s">
        <v>26</v>
      </c>
    </row>
    <row r="99" spans="1:9" x14ac:dyDescent="0.25">
      <c r="A99" s="335" t="s">
        <v>118</v>
      </c>
      <c r="B99" s="337">
        <v>189</v>
      </c>
      <c r="C99" s="338">
        <v>717</v>
      </c>
      <c r="D99" s="339">
        <v>51264470</v>
      </c>
      <c r="E99" s="311">
        <v>56</v>
      </c>
      <c r="F99" s="311">
        <v>216</v>
      </c>
      <c r="G99" s="328">
        <v>12650824</v>
      </c>
      <c r="H99" s="325">
        <v>0.29629629629629628</v>
      </c>
      <c r="I99" s="326">
        <v>0.24677567133728293</v>
      </c>
    </row>
    <row r="100" spans="1:9" x14ac:dyDescent="0.25">
      <c r="A100" s="336" t="s">
        <v>119</v>
      </c>
      <c r="B100" s="316">
        <v>1</v>
      </c>
      <c r="C100" s="317">
        <v>5</v>
      </c>
      <c r="D100" s="318">
        <v>148283</v>
      </c>
      <c r="E100" s="317">
        <v>1</v>
      </c>
      <c r="F100" s="317">
        <v>5</v>
      </c>
      <c r="G100" s="330">
        <v>121592</v>
      </c>
      <c r="H100" s="277">
        <v>1</v>
      </c>
      <c r="I100" s="319">
        <v>0.81999959536831601</v>
      </c>
    </row>
    <row r="101" spans="1:9" x14ac:dyDescent="0.25">
      <c r="A101" s="336" t="s">
        <v>120</v>
      </c>
      <c r="B101" s="316">
        <v>4</v>
      </c>
      <c r="C101" s="317">
        <v>12</v>
      </c>
      <c r="D101" s="318">
        <v>1016430</v>
      </c>
      <c r="E101" s="317">
        <v>1</v>
      </c>
      <c r="F101" s="317">
        <v>4</v>
      </c>
      <c r="G101" s="330">
        <v>176845</v>
      </c>
      <c r="H101" s="277">
        <v>0.25</v>
      </c>
      <c r="I101" s="319">
        <v>0.17398640339226509</v>
      </c>
    </row>
    <row r="102" spans="1:9" x14ac:dyDescent="0.25">
      <c r="A102" s="336" t="s">
        <v>121</v>
      </c>
      <c r="B102" s="316">
        <v>38</v>
      </c>
      <c r="C102" s="317">
        <v>155</v>
      </c>
      <c r="D102" s="318">
        <v>9629373</v>
      </c>
      <c r="E102" s="317">
        <v>10</v>
      </c>
      <c r="F102" s="317">
        <v>29</v>
      </c>
      <c r="G102" s="330">
        <v>2082413</v>
      </c>
      <c r="H102" s="277">
        <v>0.26315789473684209</v>
      </c>
      <c r="I102" s="319">
        <v>0.21625634400079838</v>
      </c>
    </row>
    <row r="103" spans="1:9" x14ac:dyDescent="0.25">
      <c r="A103" s="336" t="s">
        <v>122</v>
      </c>
      <c r="B103" s="316">
        <v>55</v>
      </c>
      <c r="C103" s="317">
        <v>267</v>
      </c>
      <c r="D103" s="318">
        <v>16289913</v>
      </c>
      <c r="E103" s="317">
        <v>16</v>
      </c>
      <c r="F103" s="317">
        <v>74</v>
      </c>
      <c r="G103" s="330">
        <v>4123727</v>
      </c>
      <c r="H103" s="277">
        <v>0.29090909090909089</v>
      </c>
      <c r="I103" s="319">
        <v>0.25314604197088098</v>
      </c>
    </row>
    <row r="104" spans="1:9" x14ac:dyDescent="0.25">
      <c r="A104" s="336" t="s">
        <v>123</v>
      </c>
      <c r="B104" s="316">
        <v>30</v>
      </c>
      <c r="C104" s="317">
        <v>95</v>
      </c>
      <c r="D104" s="318">
        <v>8563384</v>
      </c>
      <c r="E104" s="317">
        <v>9</v>
      </c>
      <c r="F104" s="317">
        <v>32</v>
      </c>
      <c r="G104" s="330">
        <v>2385774</v>
      </c>
      <c r="H104" s="277">
        <v>0.3</v>
      </c>
      <c r="I104" s="319">
        <v>0.27860177705449152</v>
      </c>
    </row>
    <row r="105" spans="1:9" x14ac:dyDescent="0.25">
      <c r="A105" s="336" t="s">
        <v>124</v>
      </c>
      <c r="B105" s="316">
        <v>10</v>
      </c>
      <c r="C105" s="317">
        <v>26</v>
      </c>
      <c r="D105" s="318">
        <v>2841108</v>
      </c>
      <c r="E105" s="317">
        <v>2</v>
      </c>
      <c r="F105" s="317">
        <v>4</v>
      </c>
      <c r="G105" s="330">
        <v>453794</v>
      </c>
      <c r="H105" s="277">
        <v>0.2</v>
      </c>
      <c r="I105" s="319">
        <v>0.15972430474307911</v>
      </c>
    </row>
    <row r="106" spans="1:9" x14ac:dyDescent="0.25">
      <c r="A106" s="336" t="s">
        <v>125</v>
      </c>
      <c r="B106" s="316">
        <v>26</v>
      </c>
      <c r="C106" s="317">
        <v>84</v>
      </c>
      <c r="D106" s="318">
        <v>6222249</v>
      </c>
      <c r="E106" s="317">
        <v>8</v>
      </c>
      <c r="F106" s="317">
        <v>44</v>
      </c>
      <c r="G106" s="330">
        <v>1673823</v>
      </c>
      <c r="H106" s="277">
        <v>0.30769230769230771</v>
      </c>
      <c r="I106" s="319">
        <v>0.26900611017013304</v>
      </c>
    </row>
    <row r="107" spans="1:9" x14ac:dyDescent="0.25">
      <c r="A107" s="336" t="s">
        <v>126</v>
      </c>
      <c r="B107" s="316">
        <v>6</v>
      </c>
      <c r="C107" s="317">
        <v>17</v>
      </c>
      <c r="D107" s="318">
        <v>1526682</v>
      </c>
      <c r="E107" s="317">
        <v>2</v>
      </c>
      <c r="F107" s="317">
        <v>3</v>
      </c>
      <c r="G107" s="330">
        <v>241822</v>
      </c>
      <c r="H107" s="277">
        <v>0.33333333333333331</v>
      </c>
      <c r="I107" s="319">
        <v>0.1583970990684373</v>
      </c>
    </row>
    <row r="108" spans="1:9" x14ac:dyDescent="0.25">
      <c r="A108" s="336" t="s">
        <v>127</v>
      </c>
      <c r="B108" s="316">
        <v>11</v>
      </c>
      <c r="C108" s="317">
        <v>38</v>
      </c>
      <c r="D108" s="318">
        <v>3114238</v>
      </c>
      <c r="E108" s="317">
        <v>4</v>
      </c>
      <c r="F108" s="317">
        <v>18</v>
      </c>
      <c r="G108" s="330">
        <v>877759</v>
      </c>
      <c r="H108" s="277">
        <v>0.36363636363636365</v>
      </c>
      <c r="I108" s="319">
        <v>0.28185353848999339</v>
      </c>
    </row>
    <row r="109" spans="1:9" x14ac:dyDescent="0.25">
      <c r="A109" s="336" t="s">
        <v>128</v>
      </c>
      <c r="B109" s="316">
        <v>8</v>
      </c>
      <c r="C109" s="317">
        <v>18</v>
      </c>
      <c r="D109" s="318">
        <v>1912810</v>
      </c>
      <c r="E109" s="317">
        <v>3</v>
      </c>
      <c r="F109" s="317">
        <v>3</v>
      </c>
      <c r="G109" s="330">
        <v>513275</v>
      </c>
      <c r="H109" s="277">
        <v>0.375</v>
      </c>
      <c r="I109" s="319">
        <v>0.26833559004814905</v>
      </c>
    </row>
    <row r="110" spans="1:9" x14ac:dyDescent="0.25">
      <c r="A110" s="336"/>
      <c r="B110" s="316"/>
      <c r="C110" s="317"/>
      <c r="D110" s="318"/>
      <c r="E110" s="317"/>
      <c r="F110" s="317"/>
      <c r="G110" s="330"/>
      <c r="H110" s="277"/>
      <c r="I110" s="319"/>
    </row>
    <row r="111" spans="1:9" x14ac:dyDescent="0.25">
      <c r="A111" s="335" t="s">
        <v>129</v>
      </c>
      <c r="B111" s="310">
        <v>732</v>
      </c>
      <c r="C111" s="311">
        <v>3214</v>
      </c>
      <c r="D111" s="312">
        <v>204692040</v>
      </c>
      <c r="E111" s="311">
        <v>225</v>
      </c>
      <c r="F111" s="311">
        <v>970</v>
      </c>
      <c r="G111" s="328">
        <v>52238893</v>
      </c>
      <c r="H111" s="314">
        <v>0.30737704918032788</v>
      </c>
      <c r="I111" s="315">
        <v>0.25520725183060367</v>
      </c>
    </row>
    <row r="112" spans="1:9" x14ac:dyDescent="0.25">
      <c r="A112" s="336" t="s">
        <v>130</v>
      </c>
      <c r="B112" s="316">
        <v>28</v>
      </c>
      <c r="C112" s="317">
        <v>145</v>
      </c>
      <c r="D112" s="318">
        <v>7694981</v>
      </c>
      <c r="E112" s="317">
        <v>8</v>
      </c>
      <c r="F112" s="317">
        <v>35</v>
      </c>
      <c r="G112" s="330">
        <v>1743786</v>
      </c>
      <c r="H112" s="277">
        <v>0.2857142857142857</v>
      </c>
      <c r="I112" s="319">
        <v>0.22661342503639711</v>
      </c>
    </row>
    <row r="113" spans="1:9" x14ac:dyDescent="0.25">
      <c r="A113" s="336" t="s">
        <v>131</v>
      </c>
      <c r="B113" s="316">
        <v>23</v>
      </c>
      <c r="C113" s="317">
        <v>127</v>
      </c>
      <c r="D113" s="318">
        <v>7495128</v>
      </c>
      <c r="E113" s="317">
        <v>8</v>
      </c>
      <c r="F113" s="317">
        <v>38</v>
      </c>
      <c r="G113" s="330">
        <v>2311492</v>
      </c>
      <c r="H113" s="277">
        <v>0.34782608695652173</v>
      </c>
      <c r="I113" s="319">
        <v>0.30839926949879976</v>
      </c>
    </row>
    <row r="114" spans="1:9" x14ac:dyDescent="0.25">
      <c r="A114" s="336" t="s">
        <v>132</v>
      </c>
      <c r="B114" s="316">
        <v>13</v>
      </c>
      <c r="C114" s="317">
        <v>55</v>
      </c>
      <c r="D114" s="318">
        <v>3560553</v>
      </c>
      <c r="E114" s="317">
        <v>3</v>
      </c>
      <c r="F114" s="317">
        <v>11</v>
      </c>
      <c r="G114" s="330">
        <v>573739</v>
      </c>
      <c r="H114" s="277">
        <v>0.23076923076923078</v>
      </c>
      <c r="I114" s="319">
        <v>0.16113760980387035</v>
      </c>
    </row>
    <row r="115" spans="1:9" x14ac:dyDescent="0.25">
      <c r="A115" s="336" t="s">
        <v>133</v>
      </c>
      <c r="B115" s="316">
        <v>10</v>
      </c>
      <c r="C115" s="317">
        <v>88</v>
      </c>
      <c r="D115" s="318">
        <v>3276664</v>
      </c>
      <c r="E115" s="317">
        <v>6</v>
      </c>
      <c r="F115" s="317">
        <v>50</v>
      </c>
      <c r="G115" s="330">
        <v>1515970</v>
      </c>
      <c r="H115" s="277">
        <v>0.6</v>
      </c>
      <c r="I115" s="319">
        <v>0.4626565311548575</v>
      </c>
    </row>
    <row r="116" spans="1:9" x14ac:dyDescent="0.25">
      <c r="A116" s="336" t="s">
        <v>134</v>
      </c>
      <c r="B116" s="316">
        <v>44</v>
      </c>
      <c r="C116" s="317">
        <v>152</v>
      </c>
      <c r="D116" s="318">
        <v>11165811</v>
      </c>
      <c r="E116" s="317">
        <v>17</v>
      </c>
      <c r="F116" s="317">
        <v>54</v>
      </c>
      <c r="G116" s="330">
        <v>3806944</v>
      </c>
      <c r="H116" s="277">
        <v>0.38636363636363635</v>
      </c>
      <c r="I116" s="319">
        <v>0.34094648386937593</v>
      </c>
    </row>
    <row r="117" spans="1:9" x14ac:dyDescent="0.25">
      <c r="A117" s="336" t="s">
        <v>135</v>
      </c>
      <c r="B117" s="316">
        <v>101</v>
      </c>
      <c r="C117" s="317">
        <v>516</v>
      </c>
      <c r="D117" s="318">
        <v>28540616</v>
      </c>
      <c r="E117" s="317">
        <v>27</v>
      </c>
      <c r="F117" s="317">
        <v>164</v>
      </c>
      <c r="G117" s="330">
        <v>6541128</v>
      </c>
      <c r="H117" s="277">
        <v>0.26732673267326734</v>
      </c>
      <c r="I117" s="319">
        <v>0.22918664404440325</v>
      </c>
    </row>
    <row r="118" spans="1:9" x14ac:dyDescent="0.25">
      <c r="A118" s="336" t="s">
        <v>136</v>
      </c>
      <c r="B118" s="316">
        <v>33</v>
      </c>
      <c r="C118" s="317">
        <v>162</v>
      </c>
      <c r="D118" s="318">
        <v>10377886</v>
      </c>
      <c r="E118" s="317">
        <v>10</v>
      </c>
      <c r="F118" s="317">
        <v>30</v>
      </c>
      <c r="G118" s="330">
        <v>2333721</v>
      </c>
      <c r="H118" s="277">
        <v>0.30303030303030304</v>
      </c>
      <c r="I118" s="319">
        <v>0.22487441083858503</v>
      </c>
    </row>
    <row r="119" spans="1:9" x14ac:dyDescent="0.25">
      <c r="A119" s="336" t="s">
        <v>137</v>
      </c>
      <c r="B119" s="316">
        <v>6</v>
      </c>
      <c r="C119" s="317">
        <v>41</v>
      </c>
      <c r="D119" s="318">
        <v>1885403</v>
      </c>
      <c r="E119" s="317">
        <v>1</v>
      </c>
      <c r="F119" s="317">
        <v>7</v>
      </c>
      <c r="G119" s="330">
        <v>248122</v>
      </c>
      <c r="H119" s="277">
        <v>0.16666666666666666</v>
      </c>
      <c r="I119" s="319">
        <v>0.13160157271416242</v>
      </c>
    </row>
    <row r="120" spans="1:9" x14ac:dyDescent="0.25">
      <c r="A120" s="336" t="s">
        <v>138</v>
      </c>
      <c r="B120" s="316">
        <v>23</v>
      </c>
      <c r="C120" s="317">
        <v>100</v>
      </c>
      <c r="D120" s="318">
        <v>6767257</v>
      </c>
      <c r="E120" s="317">
        <v>7</v>
      </c>
      <c r="F120" s="317">
        <v>43</v>
      </c>
      <c r="G120" s="330">
        <v>1476380</v>
      </c>
      <c r="H120" s="277">
        <v>0.30434782608695654</v>
      </c>
      <c r="I120" s="319">
        <v>0.21816520341993809</v>
      </c>
    </row>
    <row r="121" spans="1:9" x14ac:dyDescent="0.25">
      <c r="A121" s="336" t="s">
        <v>139</v>
      </c>
      <c r="B121" s="316">
        <v>30</v>
      </c>
      <c r="C121" s="317">
        <v>95</v>
      </c>
      <c r="D121" s="318">
        <v>7965235</v>
      </c>
      <c r="E121" s="317">
        <v>10</v>
      </c>
      <c r="F121" s="317">
        <v>28</v>
      </c>
      <c r="G121" s="330">
        <v>2191641</v>
      </c>
      <c r="H121" s="277">
        <v>0.33333333333333331</v>
      </c>
      <c r="I121" s="319">
        <v>0.27515082731394619</v>
      </c>
    </row>
    <row r="122" spans="1:9" x14ac:dyDescent="0.25">
      <c r="A122" s="336" t="s">
        <v>140</v>
      </c>
      <c r="B122" s="316">
        <v>106</v>
      </c>
      <c r="C122" s="317">
        <v>308</v>
      </c>
      <c r="D122" s="318">
        <v>23555643</v>
      </c>
      <c r="E122" s="317">
        <v>35</v>
      </c>
      <c r="F122" s="317">
        <v>96</v>
      </c>
      <c r="G122" s="330">
        <v>6227105</v>
      </c>
      <c r="H122" s="277">
        <v>0.330188679245283</v>
      </c>
      <c r="I122" s="319">
        <v>0.26435724976813413</v>
      </c>
    </row>
    <row r="123" spans="1:9" x14ac:dyDescent="0.25">
      <c r="A123" s="336" t="s">
        <v>141</v>
      </c>
      <c r="B123" s="316">
        <v>65</v>
      </c>
      <c r="C123" s="317">
        <v>245</v>
      </c>
      <c r="D123" s="318">
        <v>19055129</v>
      </c>
      <c r="E123" s="317">
        <v>18</v>
      </c>
      <c r="F123" s="317">
        <v>64</v>
      </c>
      <c r="G123" s="330">
        <v>4724332</v>
      </c>
      <c r="H123" s="277">
        <v>0.27692307692307694</v>
      </c>
      <c r="I123" s="319">
        <v>0.24792967814597319</v>
      </c>
    </row>
    <row r="124" spans="1:9" x14ac:dyDescent="0.25">
      <c r="A124" s="336" t="s">
        <v>142</v>
      </c>
      <c r="B124" s="316">
        <v>141</v>
      </c>
      <c r="C124" s="317">
        <v>608</v>
      </c>
      <c r="D124" s="318">
        <v>41958027</v>
      </c>
      <c r="E124" s="317">
        <v>46</v>
      </c>
      <c r="F124" s="317">
        <v>181</v>
      </c>
      <c r="G124" s="330">
        <v>11900751</v>
      </c>
      <c r="H124" s="277">
        <v>0.32624113475177308</v>
      </c>
      <c r="I124" s="319">
        <v>0.28363466661575865</v>
      </c>
    </row>
    <row r="125" spans="1:9" x14ac:dyDescent="0.25">
      <c r="A125" s="336" t="s">
        <v>143</v>
      </c>
      <c r="B125" s="316">
        <v>32</v>
      </c>
      <c r="C125" s="317">
        <v>181</v>
      </c>
      <c r="D125" s="318">
        <v>9332094</v>
      </c>
      <c r="E125" s="317">
        <v>10</v>
      </c>
      <c r="F125" s="317">
        <v>59</v>
      </c>
      <c r="G125" s="330">
        <v>2088409</v>
      </c>
      <c r="H125" s="277">
        <v>0.3125</v>
      </c>
      <c r="I125" s="319">
        <v>0.2237878229687785</v>
      </c>
    </row>
    <row r="126" spans="1:9" x14ac:dyDescent="0.25">
      <c r="A126" s="336" t="s">
        <v>144</v>
      </c>
      <c r="B126" s="316">
        <v>44</v>
      </c>
      <c r="C126" s="317">
        <v>223</v>
      </c>
      <c r="D126" s="318">
        <v>12134200</v>
      </c>
      <c r="E126" s="317">
        <v>11</v>
      </c>
      <c r="F126" s="317">
        <v>64</v>
      </c>
      <c r="G126" s="330">
        <v>2450368</v>
      </c>
      <c r="H126" s="277">
        <v>0.25</v>
      </c>
      <c r="I126" s="319">
        <v>0.20193898238037941</v>
      </c>
    </row>
    <row r="127" spans="1:9" x14ac:dyDescent="0.25">
      <c r="A127" s="336" t="s">
        <v>145</v>
      </c>
      <c r="B127" s="316">
        <v>33</v>
      </c>
      <c r="C127" s="317">
        <v>168</v>
      </c>
      <c r="D127" s="318">
        <v>9927413</v>
      </c>
      <c r="E127" s="317">
        <v>8</v>
      </c>
      <c r="F127" s="317">
        <v>46</v>
      </c>
      <c r="G127" s="330">
        <v>2105005</v>
      </c>
      <c r="H127" s="277">
        <v>0.24242424242424243</v>
      </c>
      <c r="I127" s="319">
        <v>0.21203963207735993</v>
      </c>
    </row>
    <row r="128" spans="1:9" x14ac:dyDescent="0.25">
      <c r="A128" s="336"/>
      <c r="B128" s="316"/>
      <c r="C128" s="317"/>
      <c r="D128" s="318"/>
      <c r="E128" s="317"/>
      <c r="F128" s="317"/>
      <c r="G128" s="330"/>
      <c r="H128" s="277"/>
      <c r="I128" s="319"/>
    </row>
    <row r="129" spans="1:9" x14ac:dyDescent="0.25">
      <c r="A129" s="335" t="s">
        <v>146</v>
      </c>
      <c r="B129" s="310">
        <v>48</v>
      </c>
      <c r="C129" s="311">
        <v>356</v>
      </c>
      <c r="D129" s="312">
        <v>14998918</v>
      </c>
      <c r="E129" s="311">
        <v>15</v>
      </c>
      <c r="F129" s="311">
        <v>136</v>
      </c>
      <c r="G129" s="328">
        <v>4496367</v>
      </c>
      <c r="H129" s="314">
        <v>0.3125</v>
      </c>
      <c r="I129" s="315">
        <v>0.29977942408912428</v>
      </c>
    </row>
    <row r="130" spans="1:9" x14ac:dyDescent="0.25">
      <c r="A130" s="336" t="s">
        <v>147</v>
      </c>
      <c r="B130" s="316">
        <v>48</v>
      </c>
      <c r="C130" s="317">
        <v>356</v>
      </c>
      <c r="D130" s="318">
        <v>14998918</v>
      </c>
      <c r="E130" s="317">
        <v>15</v>
      </c>
      <c r="F130" s="317">
        <v>136</v>
      </c>
      <c r="G130" s="330">
        <v>4496367</v>
      </c>
      <c r="H130" s="277">
        <v>0.3125</v>
      </c>
      <c r="I130" s="319">
        <v>0.29977942408912428</v>
      </c>
    </row>
    <row r="131" spans="1:9" x14ac:dyDescent="0.25">
      <c r="A131" s="336"/>
      <c r="B131" s="316"/>
      <c r="C131" s="317"/>
      <c r="D131" s="318"/>
      <c r="E131" s="317"/>
      <c r="F131" s="317"/>
      <c r="G131" s="330"/>
      <c r="H131" s="277"/>
      <c r="I131" s="319"/>
    </row>
    <row r="132" spans="1:9" x14ac:dyDescent="0.3">
      <c r="A132" s="292" t="s">
        <v>106</v>
      </c>
      <c r="B132" s="320">
        <v>969</v>
      </c>
      <c r="C132" s="321">
        <v>4287</v>
      </c>
      <c r="D132" s="322">
        <v>270955428</v>
      </c>
      <c r="E132" s="321">
        <v>296</v>
      </c>
      <c r="F132" s="321">
        <v>1322</v>
      </c>
      <c r="G132" s="334">
        <v>69386084</v>
      </c>
      <c r="H132" s="323">
        <v>0.30546955624355004</v>
      </c>
      <c r="I132" s="324">
        <v>0.2560793282945415</v>
      </c>
    </row>
    <row r="133" spans="1:9" x14ac:dyDescent="0.25">
      <c r="A133" s="70"/>
      <c r="B133" s="132"/>
      <c r="C133" s="132"/>
      <c r="D133" s="92"/>
      <c r="E133" s="44"/>
      <c r="F133" s="44"/>
      <c r="G133" s="94"/>
      <c r="H133" s="95"/>
      <c r="I133" s="96"/>
    </row>
    <row r="134" spans="1:9" x14ac:dyDescent="0.25">
      <c r="A134" s="70" t="s">
        <v>107</v>
      </c>
      <c r="B134" s="86"/>
      <c r="C134" s="86"/>
      <c r="D134" s="87"/>
      <c r="E134" s="88"/>
      <c r="F134" s="88"/>
      <c r="G134" s="89"/>
      <c r="H134" s="98"/>
      <c r="I134" s="98"/>
    </row>
    <row r="135" spans="1:9" x14ac:dyDescent="0.25">
      <c r="A135" s="71" t="s">
        <v>108</v>
      </c>
      <c r="B135" s="91"/>
      <c r="C135" s="91"/>
      <c r="D135" s="398"/>
      <c r="E135" s="93"/>
      <c r="F135" s="93"/>
      <c r="G135" s="399"/>
      <c r="H135" s="103"/>
      <c r="I135" s="103"/>
    </row>
    <row r="136" spans="1:9" x14ac:dyDescent="0.25">
      <c r="A136" s="71"/>
      <c r="B136" s="91"/>
      <c r="C136" s="91"/>
      <c r="D136" s="398"/>
      <c r="E136" s="93"/>
      <c r="F136" s="93"/>
      <c r="G136" s="399"/>
      <c r="H136" s="103"/>
      <c r="I136" s="103"/>
    </row>
    <row r="137" spans="1:9" x14ac:dyDescent="0.25">
      <c r="A137" s="104" t="s">
        <v>299</v>
      </c>
      <c r="D137" s="79"/>
      <c r="G137" s="81"/>
    </row>
  </sheetData>
  <mergeCells count="22">
    <mergeCell ref="H9:H10"/>
    <mergeCell ref="I9:I10"/>
    <mergeCell ref="H53:H54"/>
    <mergeCell ref="I53:I54"/>
    <mergeCell ref="H96:H97"/>
    <mergeCell ref="I96:I97"/>
    <mergeCell ref="E96:G96"/>
    <mergeCell ref="A1:I1"/>
    <mergeCell ref="E9:G9"/>
    <mergeCell ref="B9:D9"/>
    <mergeCell ref="A9:A11"/>
    <mergeCell ref="A51:I51"/>
    <mergeCell ref="A3:I3"/>
    <mergeCell ref="A4:I4"/>
    <mergeCell ref="A5:I5"/>
    <mergeCell ref="A7:I7"/>
    <mergeCell ref="A53:A55"/>
    <mergeCell ref="B53:D53"/>
    <mergeCell ref="E53:G53"/>
    <mergeCell ref="A94:I94"/>
    <mergeCell ref="A96:A98"/>
    <mergeCell ref="B96:D96"/>
  </mergeCells>
  <printOptions horizontalCentered="1"/>
  <pageMargins left="0" right="0" top="0.39370078740157483" bottom="0.39370078740157483" header="0" footer="0"/>
  <pageSetup scale="56" orientation="portrait" r:id="rId1"/>
  <headerFooter>
    <oddHeader>&amp;R&amp;"Calibri"&amp;10&amp;K000000 Unclassified | Sans classification&amp;1#_x000D_</oddHeader>
    <oddFooter>&amp;L_x000D_&amp;1#&amp;"Calibri"&amp;10&amp;K000000 Unclassified | Sans classification&amp;R&amp;P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8"/>
  <sheetViews>
    <sheetView zoomScaleNormal="100" workbookViewId="0">
      <selection sqref="A1:I1"/>
    </sheetView>
  </sheetViews>
  <sheetFormatPr defaultColWidth="9.109375" defaultRowHeight="14.4" x14ac:dyDescent="0.25"/>
  <cols>
    <col min="1" max="1" width="103" style="83" customWidth="1"/>
    <col min="2" max="3" width="17.6640625" style="105" customWidth="1"/>
    <col min="4" max="4" width="17.6640625" style="79" customWidth="1"/>
    <col min="5" max="6" width="17.6640625" style="106" customWidth="1"/>
    <col min="7" max="7" width="17.6640625" style="81" customWidth="1"/>
    <col min="8" max="9" width="23.6640625" style="107" customWidth="1"/>
    <col min="10" max="16384" width="9.109375" style="83"/>
  </cols>
  <sheetData>
    <row r="1" spans="1:9" s="108" customFormat="1" ht="16.2" x14ac:dyDescent="0.25">
      <c r="A1" s="411" t="s">
        <v>12</v>
      </c>
      <c r="B1" s="411"/>
      <c r="C1" s="411"/>
      <c r="D1" s="411"/>
      <c r="E1" s="411"/>
      <c r="F1" s="411"/>
      <c r="G1" s="411"/>
      <c r="H1" s="411"/>
      <c r="I1" s="411"/>
    </row>
    <row r="2" spans="1:9" s="108" customFormat="1" ht="16.2" x14ac:dyDescent="0.25">
      <c r="A2" s="204"/>
      <c r="B2" s="223"/>
      <c r="C2" s="223"/>
      <c r="D2" s="223"/>
      <c r="E2" s="205"/>
      <c r="F2" s="205"/>
      <c r="G2" s="205"/>
      <c r="H2" s="206"/>
      <c r="I2" s="207"/>
    </row>
    <row r="3" spans="1:9" s="108" customFormat="1" ht="16.2" x14ac:dyDescent="0.25">
      <c r="A3" s="415" t="s">
        <v>148</v>
      </c>
      <c r="B3" s="415"/>
      <c r="C3" s="415"/>
      <c r="D3" s="415"/>
      <c r="E3" s="415"/>
      <c r="F3" s="415"/>
      <c r="G3" s="415"/>
      <c r="H3" s="415"/>
      <c r="I3" s="415"/>
    </row>
    <row r="4" spans="1:9" s="108" customFormat="1" ht="16.2" x14ac:dyDescent="0.25">
      <c r="A4" s="407" t="s">
        <v>278</v>
      </c>
      <c r="B4" s="407"/>
      <c r="C4" s="407"/>
      <c r="D4" s="407"/>
      <c r="E4" s="407"/>
      <c r="F4" s="407"/>
      <c r="G4" s="407"/>
      <c r="H4" s="407"/>
      <c r="I4" s="407"/>
    </row>
    <row r="5" spans="1:9" s="108" customFormat="1" ht="16.2" x14ac:dyDescent="0.25">
      <c r="A5" s="407" t="s">
        <v>6</v>
      </c>
      <c r="B5" s="407"/>
      <c r="C5" s="407"/>
      <c r="D5" s="407"/>
      <c r="E5" s="407"/>
      <c r="F5" s="407"/>
      <c r="G5" s="407"/>
      <c r="H5" s="407"/>
      <c r="I5" s="407"/>
    </row>
    <row r="6" spans="1:9" s="74" customFormat="1" x14ac:dyDescent="0.25">
      <c r="A6" s="75"/>
      <c r="B6" s="76"/>
      <c r="C6" s="76"/>
      <c r="D6" s="39"/>
      <c r="E6" s="75"/>
      <c r="F6" s="75"/>
      <c r="G6" s="40"/>
      <c r="H6" s="75"/>
      <c r="I6" s="75"/>
    </row>
    <row r="7" spans="1:9" s="77" customFormat="1" x14ac:dyDescent="0.25">
      <c r="A7" s="412" t="s">
        <v>15</v>
      </c>
      <c r="B7" s="413"/>
      <c r="C7" s="413"/>
      <c r="D7" s="413"/>
      <c r="E7" s="413"/>
      <c r="F7" s="413"/>
      <c r="G7" s="413"/>
      <c r="H7" s="413"/>
      <c r="I7" s="414"/>
    </row>
    <row r="8" spans="1:9" s="77" customFormat="1" x14ac:dyDescent="0.25">
      <c r="A8" s="74"/>
      <c r="B8" s="78"/>
      <c r="C8" s="78"/>
      <c r="D8" s="79"/>
      <c r="E8" s="80"/>
      <c r="F8" s="80"/>
      <c r="G8" s="81"/>
      <c r="H8" s="82"/>
      <c r="I8" s="82"/>
    </row>
    <row r="9" spans="1:9" s="77" customFormat="1" x14ac:dyDescent="0.25">
      <c r="A9" s="439" t="s">
        <v>149</v>
      </c>
      <c r="B9" s="428" t="s">
        <v>17</v>
      </c>
      <c r="C9" s="429"/>
      <c r="D9" s="430"/>
      <c r="E9" s="427" t="s">
        <v>18</v>
      </c>
      <c r="F9" s="427"/>
      <c r="G9" s="427"/>
      <c r="H9" s="435" t="s">
        <v>19</v>
      </c>
      <c r="I9" s="437" t="s">
        <v>20</v>
      </c>
    </row>
    <row r="10" spans="1:9" ht="28.8" x14ac:dyDescent="0.25">
      <c r="A10" s="440"/>
      <c r="B10" s="61" t="s">
        <v>21</v>
      </c>
      <c r="C10" s="62" t="s">
        <v>22</v>
      </c>
      <c r="D10" s="27" t="s">
        <v>23</v>
      </c>
      <c r="E10" s="63" t="s">
        <v>21</v>
      </c>
      <c r="F10" s="63" t="s">
        <v>22</v>
      </c>
      <c r="G10" s="12" t="s">
        <v>23</v>
      </c>
      <c r="H10" s="436"/>
      <c r="I10" s="438"/>
    </row>
    <row r="11" spans="1:9" x14ac:dyDescent="0.25">
      <c r="A11" s="441"/>
      <c r="B11" s="65" t="s">
        <v>24</v>
      </c>
      <c r="C11" s="66" t="s">
        <v>24</v>
      </c>
      <c r="D11" s="30" t="s">
        <v>25</v>
      </c>
      <c r="E11" s="67" t="s">
        <v>24</v>
      </c>
      <c r="F11" s="67" t="s">
        <v>24</v>
      </c>
      <c r="G11" s="14" t="s">
        <v>25</v>
      </c>
      <c r="H11" s="84" t="s">
        <v>26</v>
      </c>
      <c r="I11" s="85" t="s">
        <v>26</v>
      </c>
    </row>
    <row r="12" spans="1:9" s="290" customFormat="1" x14ac:dyDescent="0.3">
      <c r="A12" s="291" t="s">
        <v>150</v>
      </c>
      <c r="B12" s="316">
        <v>5</v>
      </c>
      <c r="C12" s="317">
        <v>28</v>
      </c>
      <c r="D12" s="318">
        <v>1492752</v>
      </c>
      <c r="E12" s="317">
        <v>1</v>
      </c>
      <c r="F12" s="317">
        <v>7</v>
      </c>
      <c r="G12" s="330">
        <v>99999</v>
      </c>
      <c r="H12" s="277">
        <v>0.2</v>
      </c>
      <c r="I12" s="319">
        <v>6.698969420238593E-2</v>
      </c>
    </row>
    <row r="13" spans="1:9" s="290" customFormat="1" x14ac:dyDescent="0.3">
      <c r="A13" s="291" t="s">
        <v>151</v>
      </c>
      <c r="B13" s="316">
        <v>178</v>
      </c>
      <c r="C13" s="317">
        <v>530</v>
      </c>
      <c r="D13" s="318">
        <v>35004951</v>
      </c>
      <c r="E13" s="317">
        <v>61</v>
      </c>
      <c r="F13" s="317">
        <v>190</v>
      </c>
      <c r="G13" s="330">
        <v>9446591</v>
      </c>
      <c r="H13" s="277">
        <v>0.34269662921348315</v>
      </c>
      <c r="I13" s="319">
        <v>0.26986442574937469</v>
      </c>
    </row>
    <row r="14" spans="1:9" s="290" customFormat="1" x14ac:dyDescent="0.3">
      <c r="A14" s="291" t="s">
        <v>152</v>
      </c>
      <c r="B14" s="316">
        <v>4</v>
      </c>
      <c r="C14" s="317">
        <v>16</v>
      </c>
      <c r="D14" s="318">
        <v>851664</v>
      </c>
      <c r="E14" s="317">
        <v>3</v>
      </c>
      <c r="F14" s="317">
        <v>10</v>
      </c>
      <c r="G14" s="330">
        <v>388843</v>
      </c>
      <c r="H14" s="277">
        <v>0.75</v>
      </c>
      <c r="I14" s="319">
        <v>0.45656855285652559</v>
      </c>
    </row>
    <row r="15" spans="1:9" s="290" customFormat="1" x14ac:dyDescent="0.3">
      <c r="A15" s="291" t="s">
        <v>153</v>
      </c>
      <c r="B15" s="316">
        <v>55</v>
      </c>
      <c r="C15" s="317">
        <v>200</v>
      </c>
      <c r="D15" s="318">
        <v>15174464</v>
      </c>
      <c r="E15" s="317">
        <v>21</v>
      </c>
      <c r="F15" s="317">
        <v>77</v>
      </c>
      <c r="G15" s="330">
        <v>4680244</v>
      </c>
      <c r="H15" s="277">
        <v>0.38181818181818183</v>
      </c>
      <c r="I15" s="319">
        <v>0.30842895010986882</v>
      </c>
    </row>
    <row r="16" spans="1:9" s="290" customFormat="1" x14ac:dyDescent="0.3">
      <c r="A16" s="291" t="s">
        <v>154</v>
      </c>
      <c r="B16" s="316">
        <v>53</v>
      </c>
      <c r="C16" s="317">
        <v>205</v>
      </c>
      <c r="D16" s="318">
        <v>10962287</v>
      </c>
      <c r="E16" s="317">
        <v>13</v>
      </c>
      <c r="F16" s="317">
        <v>48</v>
      </c>
      <c r="G16" s="330">
        <v>2025248</v>
      </c>
      <c r="H16" s="277">
        <v>0.24528301886792453</v>
      </c>
      <c r="I16" s="319">
        <v>0.18474685072558308</v>
      </c>
    </row>
    <row r="17" spans="1:9" s="290" customFormat="1" x14ac:dyDescent="0.3">
      <c r="A17" s="291" t="s">
        <v>155</v>
      </c>
      <c r="B17" s="316">
        <v>38</v>
      </c>
      <c r="C17" s="317">
        <v>108</v>
      </c>
      <c r="D17" s="318">
        <v>6953665</v>
      </c>
      <c r="E17" s="317">
        <v>12</v>
      </c>
      <c r="F17" s="317">
        <v>36</v>
      </c>
      <c r="G17" s="330">
        <v>1471952</v>
      </c>
      <c r="H17" s="277">
        <v>0.31578947368421051</v>
      </c>
      <c r="I17" s="319">
        <v>0.21168002772638603</v>
      </c>
    </row>
    <row r="18" spans="1:9" s="290" customFormat="1" x14ac:dyDescent="0.3">
      <c r="A18" s="291" t="s">
        <v>135</v>
      </c>
      <c r="B18" s="316">
        <v>102</v>
      </c>
      <c r="C18" s="317">
        <v>486</v>
      </c>
      <c r="D18" s="318">
        <v>24435079</v>
      </c>
      <c r="E18" s="317">
        <v>35</v>
      </c>
      <c r="F18" s="317">
        <v>198</v>
      </c>
      <c r="G18" s="330">
        <v>7183400</v>
      </c>
      <c r="H18" s="277">
        <v>0.34313725490196079</v>
      </c>
      <c r="I18" s="319">
        <v>0.29397899634374008</v>
      </c>
    </row>
    <row r="19" spans="1:9" s="290" customFormat="1" x14ac:dyDescent="0.3">
      <c r="A19" s="291" t="s">
        <v>156</v>
      </c>
      <c r="B19" s="316">
        <v>28</v>
      </c>
      <c r="C19" s="317">
        <v>156</v>
      </c>
      <c r="D19" s="318">
        <v>7080921</v>
      </c>
      <c r="E19" s="317">
        <v>12</v>
      </c>
      <c r="F19" s="317">
        <v>52</v>
      </c>
      <c r="G19" s="330">
        <v>2485738</v>
      </c>
      <c r="H19" s="277">
        <v>0.42857142857142855</v>
      </c>
      <c r="I19" s="319">
        <v>0.35104727195798402</v>
      </c>
    </row>
    <row r="20" spans="1:9" s="290" customFormat="1" x14ac:dyDescent="0.3">
      <c r="A20" s="291" t="s">
        <v>157</v>
      </c>
      <c r="B20" s="316">
        <v>36</v>
      </c>
      <c r="C20" s="317">
        <v>150</v>
      </c>
      <c r="D20" s="318">
        <v>7462998</v>
      </c>
      <c r="E20" s="317">
        <v>13</v>
      </c>
      <c r="F20" s="317">
        <v>51</v>
      </c>
      <c r="G20" s="330">
        <v>1675540</v>
      </c>
      <c r="H20" s="277">
        <v>0.3611111111111111</v>
      </c>
      <c r="I20" s="319">
        <v>0.22451299062387528</v>
      </c>
    </row>
    <row r="21" spans="1:9" s="290" customFormat="1" x14ac:dyDescent="0.3">
      <c r="A21" s="291" t="s">
        <v>158</v>
      </c>
      <c r="B21" s="316">
        <v>7</v>
      </c>
      <c r="C21" s="317">
        <v>27</v>
      </c>
      <c r="D21" s="318">
        <v>1765620</v>
      </c>
      <c r="E21" s="317">
        <v>3</v>
      </c>
      <c r="F21" s="317">
        <v>13</v>
      </c>
      <c r="G21" s="330">
        <v>696376</v>
      </c>
      <c r="H21" s="277">
        <v>0.42857142857142855</v>
      </c>
      <c r="I21" s="319">
        <v>0.39440876292747024</v>
      </c>
    </row>
    <row r="22" spans="1:9" s="290" customFormat="1" x14ac:dyDescent="0.3">
      <c r="A22" s="291" t="s">
        <v>159</v>
      </c>
      <c r="B22" s="316">
        <v>57</v>
      </c>
      <c r="C22" s="317">
        <v>231</v>
      </c>
      <c r="D22" s="318">
        <v>14412879</v>
      </c>
      <c r="E22" s="317">
        <v>20</v>
      </c>
      <c r="F22" s="317">
        <v>85</v>
      </c>
      <c r="G22" s="330">
        <v>4520288</v>
      </c>
      <c r="H22" s="277">
        <v>0.35087719298245612</v>
      </c>
      <c r="I22" s="319">
        <v>0.31362838749981875</v>
      </c>
    </row>
    <row r="23" spans="1:9" s="290" customFormat="1" x14ac:dyDescent="0.3">
      <c r="A23" s="291" t="s">
        <v>160</v>
      </c>
      <c r="B23" s="316">
        <v>20</v>
      </c>
      <c r="C23" s="317">
        <v>49</v>
      </c>
      <c r="D23" s="318">
        <v>3493566</v>
      </c>
      <c r="E23" s="317">
        <v>4</v>
      </c>
      <c r="F23" s="317">
        <v>18</v>
      </c>
      <c r="G23" s="330">
        <v>726616</v>
      </c>
      <c r="H23" s="277">
        <v>0.2</v>
      </c>
      <c r="I23" s="319">
        <v>0.20798691079544512</v>
      </c>
    </row>
    <row r="24" spans="1:9" s="290" customFormat="1" x14ac:dyDescent="0.3">
      <c r="A24" s="291" t="s">
        <v>161</v>
      </c>
      <c r="B24" s="316">
        <v>23</v>
      </c>
      <c r="C24" s="317">
        <v>137</v>
      </c>
      <c r="D24" s="318">
        <v>5472215</v>
      </c>
      <c r="E24" s="317">
        <v>6</v>
      </c>
      <c r="F24" s="317">
        <v>41</v>
      </c>
      <c r="G24" s="330">
        <v>1295659</v>
      </c>
      <c r="H24" s="277">
        <v>0.2608695652173913</v>
      </c>
      <c r="I24" s="319">
        <v>0.23677048507779758</v>
      </c>
    </row>
    <row r="25" spans="1:9" s="290" customFormat="1" x14ac:dyDescent="0.3">
      <c r="A25" s="291" t="s">
        <v>162</v>
      </c>
      <c r="B25" s="316">
        <v>36</v>
      </c>
      <c r="C25" s="317">
        <v>91</v>
      </c>
      <c r="D25" s="318">
        <v>5115102</v>
      </c>
      <c r="E25" s="317">
        <v>11</v>
      </c>
      <c r="F25" s="317">
        <v>22</v>
      </c>
      <c r="G25" s="330">
        <v>1382289</v>
      </c>
      <c r="H25" s="277">
        <v>0.30555555555555558</v>
      </c>
      <c r="I25" s="319">
        <v>0.27023683985187391</v>
      </c>
    </row>
    <row r="26" spans="1:9" s="290" customFormat="1" x14ac:dyDescent="0.3">
      <c r="A26" s="291" t="s">
        <v>300</v>
      </c>
      <c r="B26" s="316">
        <v>2</v>
      </c>
      <c r="C26" s="317">
        <v>8</v>
      </c>
      <c r="D26" s="318">
        <v>580838</v>
      </c>
      <c r="E26" s="317">
        <v>1</v>
      </c>
      <c r="F26" s="317">
        <v>7</v>
      </c>
      <c r="G26" s="330">
        <v>235654</v>
      </c>
      <c r="H26" s="277">
        <v>0.5</v>
      </c>
      <c r="I26" s="319">
        <v>0.40571381349016422</v>
      </c>
    </row>
    <row r="27" spans="1:9" s="290" customFormat="1" x14ac:dyDescent="0.3">
      <c r="A27" s="291" t="s">
        <v>301</v>
      </c>
      <c r="B27" s="316">
        <v>2</v>
      </c>
      <c r="C27" s="317">
        <v>8</v>
      </c>
      <c r="D27" s="318">
        <v>747924</v>
      </c>
      <c r="E27" s="317">
        <v>1</v>
      </c>
      <c r="F27" s="317">
        <v>4</v>
      </c>
      <c r="G27" s="330">
        <v>317966</v>
      </c>
      <c r="H27" s="277">
        <v>0.5</v>
      </c>
      <c r="I27" s="319">
        <v>0.42513143046619711</v>
      </c>
    </row>
    <row r="28" spans="1:9" s="290" customFormat="1" x14ac:dyDescent="0.3">
      <c r="A28" s="291" t="s">
        <v>163</v>
      </c>
      <c r="B28" s="316">
        <v>45</v>
      </c>
      <c r="C28" s="317">
        <v>187</v>
      </c>
      <c r="D28" s="318">
        <v>10290314</v>
      </c>
      <c r="E28" s="317">
        <v>11</v>
      </c>
      <c r="F28" s="317">
        <v>54</v>
      </c>
      <c r="G28" s="330">
        <v>1930942</v>
      </c>
      <c r="H28" s="277">
        <v>0.24444444444444444</v>
      </c>
      <c r="I28" s="319">
        <v>0.18764655772408889</v>
      </c>
    </row>
    <row r="29" spans="1:9" s="290" customFormat="1" x14ac:dyDescent="0.3">
      <c r="A29" s="291" t="s">
        <v>164</v>
      </c>
      <c r="B29" s="316">
        <v>19</v>
      </c>
      <c r="C29" s="317">
        <v>57</v>
      </c>
      <c r="D29" s="318">
        <v>4235759</v>
      </c>
      <c r="E29" s="317">
        <v>5</v>
      </c>
      <c r="F29" s="317">
        <v>12</v>
      </c>
      <c r="G29" s="330">
        <v>760252</v>
      </c>
      <c r="H29" s="277">
        <v>0.26315789473684209</v>
      </c>
      <c r="I29" s="319">
        <v>0.17948424355587747</v>
      </c>
    </row>
    <row r="30" spans="1:9" s="290" customFormat="1" x14ac:dyDescent="0.3">
      <c r="A30" s="291" t="s">
        <v>165</v>
      </c>
      <c r="B30" s="316">
        <v>16</v>
      </c>
      <c r="C30" s="317">
        <v>47</v>
      </c>
      <c r="D30" s="318">
        <v>2889011</v>
      </c>
      <c r="E30" s="317">
        <v>6</v>
      </c>
      <c r="F30" s="317">
        <v>15</v>
      </c>
      <c r="G30" s="330">
        <v>826437</v>
      </c>
      <c r="H30" s="277">
        <v>0.375</v>
      </c>
      <c r="I30" s="319">
        <v>0.28606225452239536</v>
      </c>
    </row>
    <row r="31" spans="1:9" s="290" customFormat="1" x14ac:dyDescent="0.3">
      <c r="A31" s="291" t="s">
        <v>166</v>
      </c>
      <c r="B31" s="316">
        <v>28</v>
      </c>
      <c r="C31" s="317">
        <v>171</v>
      </c>
      <c r="D31" s="318">
        <v>5766870</v>
      </c>
      <c r="E31" s="317">
        <v>6</v>
      </c>
      <c r="F31" s="317">
        <v>20</v>
      </c>
      <c r="G31" s="330">
        <v>826909</v>
      </c>
      <c r="H31" s="277">
        <v>0.21428571428571427</v>
      </c>
      <c r="I31" s="319">
        <v>0.14338956834469999</v>
      </c>
    </row>
    <row r="32" spans="1:9" s="290" customFormat="1" x14ac:dyDescent="0.3">
      <c r="A32" s="291" t="s">
        <v>167</v>
      </c>
      <c r="B32" s="316">
        <v>12</v>
      </c>
      <c r="C32" s="317">
        <v>51</v>
      </c>
      <c r="D32" s="318">
        <v>2794135</v>
      </c>
      <c r="E32" s="317">
        <v>4</v>
      </c>
      <c r="F32" s="317">
        <v>6</v>
      </c>
      <c r="G32" s="330">
        <v>662183</v>
      </c>
      <c r="H32" s="277">
        <v>0.33333333333333331</v>
      </c>
      <c r="I32" s="319">
        <v>0.23699033869158076</v>
      </c>
    </row>
    <row r="33" spans="1:9" s="290" customFormat="1" x14ac:dyDescent="0.3">
      <c r="A33" s="291" t="s">
        <v>168</v>
      </c>
      <c r="B33" s="316">
        <v>36</v>
      </c>
      <c r="C33" s="317">
        <v>151</v>
      </c>
      <c r="D33" s="318">
        <v>9107815</v>
      </c>
      <c r="E33" s="317">
        <v>11</v>
      </c>
      <c r="F33" s="317">
        <v>58</v>
      </c>
      <c r="G33" s="330">
        <v>2235441</v>
      </c>
      <c r="H33" s="277">
        <v>0.30555555555555558</v>
      </c>
      <c r="I33" s="319">
        <v>0.24544207364774098</v>
      </c>
    </row>
    <row r="34" spans="1:9" s="290" customFormat="1" x14ac:dyDescent="0.3">
      <c r="A34" s="291" t="s">
        <v>169</v>
      </c>
      <c r="B34" s="316">
        <v>45</v>
      </c>
      <c r="C34" s="317">
        <v>230</v>
      </c>
      <c r="D34" s="318">
        <v>13613631</v>
      </c>
      <c r="E34" s="317">
        <v>19</v>
      </c>
      <c r="F34" s="317">
        <v>96</v>
      </c>
      <c r="G34" s="330">
        <v>4804473</v>
      </c>
      <c r="H34" s="277">
        <v>0.42222222222222222</v>
      </c>
      <c r="I34" s="319">
        <v>0.35291635273499039</v>
      </c>
    </row>
    <row r="35" spans="1:9" s="290" customFormat="1" x14ac:dyDescent="0.3">
      <c r="A35" s="291" t="s">
        <v>170</v>
      </c>
      <c r="B35" s="316">
        <v>27</v>
      </c>
      <c r="C35" s="317">
        <v>88</v>
      </c>
      <c r="D35" s="318">
        <v>6093916</v>
      </c>
      <c r="E35" s="317">
        <v>6</v>
      </c>
      <c r="F35" s="317">
        <v>12</v>
      </c>
      <c r="G35" s="330">
        <v>905476</v>
      </c>
      <c r="H35" s="277">
        <v>0.22222222222222221</v>
      </c>
      <c r="I35" s="319">
        <v>0.14858688567417078</v>
      </c>
    </row>
    <row r="36" spans="1:9" s="290" customFormat="1" x14ac:dyDescent="0.3">
      <c r="A36" s="291" t="s">
        <v>191</v>
      </c>
      <c r="B36" s="316">
        <v>16</v>
      </c>
      <c r="C36" s="317">
        <v>67</v>
      </c>
      <c r="D36" s="318">
        <v>3261278</v>
      </c>
      <c r="E36" s="317">
        <v>7</v>
      </c>
      <c r="F36" s="317">
        <v>16</v>
      </c>
      <c r="G36" s="330">
        <v>764558</v>
      </c>
      <c r="H36" s="277">
        <v>0.4375</v>
      </c>
      <c r="I36" s="319">
        <v>0.23443508955691603</v>
      </c>
    </row>
    <row r="37" spans="1:9" s="290" customFormat="1" x14ac:dyDescent="0.3">
      <c r="A37" s="291" t="s">
        <v>171</v>
      </c>
      <c r="B37" s="316">
        <v>21</v>
      </c>
      <c r="C37" s="317">
        <v>59</v>
      </c>
      <c r="D37" s="318">
        <v>4881254</v>
      </c>
      <c r="E37" s="317">
        <v>3</v>
      </c>
      <c r="F37" s="317">
        <v>6</v>
      </c>
      <c r="G37" s="330">
        <v>492546</v>
      </c>
      <c r="H37" s="277">
        <v>0.14285714285714285</v>
      </c>
      <c r="I37" s="319">
        <v>0.10090562793905009</v>
      </c>
    </row>
    <row r="38" spans="1:9" s="290" customFormat="1" x14ac:dyDescent="0.3">
      <c r="A38" s="291" t="s">
        <v>172</v>
      </c>
      <c r="B38" s="316">
        <v>49</v>
      </c>
      <c r="C38" s="317">
        <v>152</v>
      </c>
      <c r="D38" s="318">
        <v>8828847</v>
      </c>
      <c r="E38" s="317">
        <v>17</v>
      </c>
      <c r="F38" s="317">
        <v>58</v>
      </c>
      <c r="G38" s="330">
        <v>2288169</v>
      </c>
      <c r="H38" s="277">
        <v>0.34693877551020408</v>
      </c>
      <c r="I38" s="319">
        <v>0.25916962883148842</v>
      </c>
    </row>
    <row r="39" spans="1:9" s="290" customFormat="1" x14ac:dyDescent="0.3">
      <c r="A39" s="291" t="s">
        <v>173</v>
      </c>
      <c r="B39" s="316">
        <v>11</v>
      </c>
      <c r="C39" s="317">
        <v>58</v>
      </c>
      <c r="D39" s="318">
        <v>2774164</v>
      </c>
      <c r="E39" s="317">
        <v>3</v>
      </c>
      <c r="F39" s="317">
        <v>11</v>
      </c>
      <c r="G39" s="330">
        <v>727692</v>
      </c>
      <c r="H39" s="277">
        <v>0.27272727272727271</v>
      </c>
      <c r="I39" s="319">
        <v>0.26231037530585793</v>
      </c>
    </row>
    <row r="40" spans="1:9" s="290" customFormat="1" x14ac:dyDescent="0.3">
      <c r="A40" s="291" t="s">
        <v>174</v>
      </c>
      <c r="B40" s="316">
        <v>9</v>
      </c>
      <c r="C40" s="317">
        <v>31</v>
      </c>
      <c r="D40" s="318">
        <v>1735014</v>
      </c>
      <c r="E40" s="317">
        <v>4</v>
      </c>
      <c r="F40" s="317">
        <v>15</v>
      </c>
      <c r="G40" s="330">
        <v>688004</v>
      </c>
      <c r="H40" s="277">
        <v>0.44444444444444442</v>
      </c>
      <c r="I40" s="319">
        <v>0.39654089246542101</v>
      </c>
    </row>
    <row r="41" spans="1:9" s="290" customFormat="1" x14ac:dyDescent="0.3">
      <c r="A41" s="291" t="s">
        <v>175</v>
      </c>
      <c r="B41" s="316">
        <v>105</v>
      </c>
      <c r="C41" s="317">
        <v>310</v>
      </c>
      <c r="D41" s="318">
        <v>16964527</v>
      </c>
      <c r="E41" s="317">
        <v>47</v>
      </c>
      <c r="F41" s="317">
        <v>145</v>
      </c>
      <c r="G41" s="330">
        <v>6120424</v>
      </c>
      <c r="H41" s="277">
        <v>0.44761904761904764</v>
      </c>
      <c r="I41" s="319">
        <v>0.36077775702204962</v>
      </c>
    </row>
    <row r="42" spans="1:9" s="290" customFormat="1" x14ac:dyDescent="0.3">
      <c r="A42" s="291" t="s">
        <v>176</v>
      </c>
      <c r="B42" s="316">
        <v>32</v>
      </c>
      <c r="C42" s="317">
        <v>153</v>
      </c>
      <c r="D42" s="318">
        <v>7624322</v>
      </c>
      <c r="E42" s="317">
        <v>11</v>
      </c>
      <c r="F42" s="317">
        <v>55</v>
      </c>
      <c r="G42" s="330">
        <v>1974258</v>
      </c>
      <c r="H42" s="277">
        <v>0.34375</v>
      </c>
      <c r="I42" s="319">
        <v>0.25894210658993677</v>
      </c>
    </row>
    <row r="43" spans="1:9" s="290" customFormat="1" x14ac:dyDescent="0.3">
      <c r="A43" s="291" t="s">
        <v>177</v>
      </c>
      <c r="B43" s="316">
        <v>31</v>
      </c>
      <c r="C43" s="317">
        <v>105</v>
      </c>
      <c r="D43" s="318">
        <v>6833685</v>
      </c>
      <c r="E43" s="317">
        <v>10</v>
      </c>
      <c r="F43" s="317">
        <v>20</v>
      </c>
      <c r="G43" s="330">
        <v>1440720</v>
      </c>
      <c r="H43" s="277">
        <v>0.32258064516129031</v>
      </c>
      <c r="I43" s="319">
        <v>0.21082622333338455</v>
      </c>
    </row>
    <row r="44" spans="1:9" s="290" customFormat="1" x14ac:dyDescent="0.3">
      <c r="A44" s="291" t="s">
        <v>276</v>
      </c>
      <c r="B44" s="316">
        <v>1</v>
      </c>
      <c r="C44" s="317">
        <v>2</v>
      </c>
      <c r="D44" s="318">
        <v>85903</v>
      </c>
      <c r="E44" s="317">
        <v>0</v>
      </c>
      <c r="F44" s="317">
        <v>0</v>
      </c>
      <c r="G44" s="330">
        <v>0</v>
      </c>
      <c r="H44" s="277">
        <v>0</v>
      </c>
      <c r="I44" s="319">
        <v>0</v>
      </c>
    </row>
    <row r="45" spans="1:9" s="290" customFormat="1" x14ac:dyDescent="0.3">
      <c r="A45" s="291" t="s">
        <v>178</v>
      </c>
      <c r="B45" s="316">
        <v>3</v>
      </c>
      <c r="C45" s="317">
        <v>9</v>
      </c>
      <c r="D45" s="318">
        <v>336939</v>
      </c>
      <c r="E45" s="317">
        <v>0</v>
      </c>
      <c r="F45" s="317">
        <v>0</v>
      </c>
      <c r="G45" s="330">
        <v>0</v>
      </c>
      <c r="H45" s="277">
        <v>0</v>
      </c>
      <c r="I45" s="319">
        <v>0</v>
      </c>
    </row>
    <row r="46" spans="1:9" s="290" customFormat="1" x14ac:dyDescent="0.3">
      <c r="A46" s="291" t="s">
        <v>179</v>
      </c>
      <c r="B46" s="316">
        <v>77</v>
      </c>
      <c r="C46" s="317">
        <v>215</v>
      </c>
      <c r="D46" s="318">
        <v>15148137</v>
      </c>
      <c r="E46" s="317">
        <v>30</v>
      </c>
      <c r="F46" s="317">
        <v>89</v>
      </c>
      <c r="G46" s="330">
        <v>5284391</v>
      </c>
      <c r="H46" s="277">
        <v>0.38961038961038963</v>
      </c>
      <c r="I46" s="319">
        <v>0.34884758435971369</v>
      </c>
    </row>
    <row r="47" spans="1:9" s="290" customFormat="1" x14ac:dyDescent="0.3">
      <c r="A47" s="291" t="s">
        <v>180</v>
      </c>
      <c r="B47" s="316">
        <v>15</v>
      </c>
      <c r="C47" s="317">
        <v>73</v>
      </c>
      <c r="D47" s="318">
        <v>3873176</v>
      </c>
      <c r="E47" s="317">
        <v>4</v>
      </c>
      <c r="F47" s="317">
        <v>17</v>
      </c>
      <c r="G47" s="330">
        <v>646378</v>
      </c>
      <c r="H47" s="277">
        <v>0.26666666666666666</v>
      </c>
      <c r="I47" s="319">
        <v>0.16688578055838413</v>
      </c>
    </row>
    <row r="48" spans="1:9" s="290" customFormat="1" x14ac:dyDescent="0.3">
      <c r="A48" s="291" t="s">
        <v>181</v>
      </c>
      <c r="B48" s="316">
        <v>34</v>
      </c>
      <c r="C48" s="317">
        <v>157</v>
      </c>
      <c r="D48" s="318">
        <v>7165329</v>
      </c>
      <c r="E48" s="317">
        <v>9</v>
      </c>
      <c r="F48" s="317">
        <v>43</v>
      </c>
      <c r="G48" s="330">
        <v>1159501</v>
      </c>
      <c r="H48" s="277">
        <v>0.26470588235294118</v>
      </c>
      <c r="I48" s="319">
        <v>0.161821041294824</v>
      </c>
    </row>
    <row r="49" spans="1:9" s="290" customFormat="1" x14ac:dyDescent="0.3">
      <c r="A49" s="291" t="s">
        <v>182</v>
      </c>
      <c r="B49" s="316">
        <v>9</v>
      </c>
      <c r="C49" s="317">
        <v>21</v>
      </c>
      <c r="D49" s="318">
        <v>1735590</v>
      </c>
      <c r="E49" s="317">
        <v>4</v>
      </c>
      <c r="F49" s="317">
        <v>11</v>
      </c>
      <c r="G49" s="330">
        <v>901499</v>
      </c>
      <c r="H49" s="277">
        <v>0.44444444444444442</v>
      </c>
      <c r="I49" s="319">
        <v>0.5194193329069654</v>
      </c>
    </row>
    <row r="50" spans="1:9" s="290" customFormat="1" x14ac:dyDescent="0.3">
      <c r="A50" s="291" t="s">
        <v>183</v>
      </c>
      <c r="B50" s="316">
        <v>3</v>
      </c>
      <c r="C50" s="317">
        <v>6</v>
      </c>
      <c r="D50" s="318">
        <v>751462</v>
      </c>
      <c r="E50" s="317">
        <v>1</v>
      </c>
      <c r="F50" s="317">
        <v>1</v>
      </c>
      <c r="G50" s="330">
        <v>289460</v>
      </c>
      <c r="H50" s="277">
        <v>0.33333333333333331</v>
      </c>
      <c r="I50" s="319">
        <v>0.38519579167010443</v>
      </c>
    </row>
    <row r="51" spans="1:9" s="290" customFormat="1" x14ac:dyDescent="0.3">
      <c r="A51" s="291" t="s">
        <v>184</v>
      </c>
      <c r="B51" s="316">
        <v>24</v>
      </c>
      <c r="C51" s="317">
        <v>64</v>
      </c>
      <c r="D51" s="318">
        <v>4834280</v>
      </c>
      <c r="E51" s="317">
        <v>13</v>
      </c>
      <c r="F51" s="317">
        <v>46</v>
      </c>
      <c r="G51" s="330">
        <v>2408699</v>
      </c>
      <c r="H51" s="277">
        <v>0.54166666666666663</v>
      </c>
      <c r="I51" s="319">
        <v>0.49825392819613262</v>
      </c>
    </row>
    <row r="52" spans="1:9" s="290" customFormat="1" x14ac:dyDescent="0.3">
      <c r="A52" s="291" t="s">
        <v>185</v>
      </c>
      <c r="B52" s="316">
        <v>41</v>
      </c>
      <c r="C52" s="317">
        <v>143</v>
      </c>
      <c r="D52" s="318">
        <v>8419119</v>
      </c>
      <c r="E52" s="317">
        <v>15</v>
      </c>
      <c r="F52" s="317">
        <v>63</v>
      </c>
      <c r="G52" s="330">
        <v>3103053</v>
      </c>
      <c r="H52" s="277">
        <v>0.36585365853658536</v>
      </c>
      <c r="I52" s="319">
        <v>0.36857217483206972</v>
      </c>
    </row>
    <row r="53" spans="1:9" s="290" customFormat="1" x14ac:dyDescent="0.3">
      <c r="A53" s="291" t="s">
        <v>186</v>
      </c>
      <c r="B53" s="316">
        <v>8</v>
      </c>
      <c r="C53" s="317">
        <v>53</v>
      </c>
      <c r="D53" s="318">
        <v>2036759</v>
      </c>
      <c r="E53" s="317">
        <v>4</v>
      </c>
      <c r="F53" s="317">
        <v>25</v>
      </c>
      <c r="G53" s="330">
        <v>890219</v>
      </c>
      <c r="H53" s="277">
        <v>0.5</v>
      </c>
      <c r="I53" s="319">
        <v>0.43707625693565122</v>
      </c>
    </row>
    <row r="54" spans="1:9" s="290" customFormat="1" x14ac:dyDescent="0.3">
      <c r="A54" s="291" t="s">
        <v>187</v>
      </c>
      <c r="B54" s="316">
        <v>27</v>
      </c>
      <c r="C54" s="317">
        <v>106</v>
      </c>
      <c r="D54" s="318">
        <v>5633409</v>
      </c>
      <c r="E54" s="317">
        <v>8</v>
      </c>
      <c r="F54" s="317">
        <v>38</v>
      </c>
      <c r="G54" s="330">
        <v>1211789</v>
      </c>
      <c r="H54" s="277">
        <v>0.29629629629629628</v>
      </c>
      <c r="I54" s="319">
        <v>0.2151075840578946</v>
      </c>
    </row>
    <row r="55" spans="1:9" s="290" customFormat="1" x14ac:dyDescent="0.3">
      <c r="A55" s="291" t="s">
        <v>188</v>
      </c>
      <c r="B55" s="316">
        <v>15</v>
      </c>
      <c r="C55" s="317">
        <v>70</v>
      </c>
      <c r="D55" s="318">
        <v>2874353</v>
      </c>
      <c r="E55" s="317">
        <v>4</v>
      </c>
      <c r="F55" s="317">
        <v>7</v>
      </c>
      <c r="G55" s="330">
        <v>603070</v>
      </c>
      <c r="H55" s="277">
        <v>0.26666666666666666</v>
      </c>
      <c r="I55" s="319">
        <v>0.20981069478940131</v>
      </c>
    </row>
    <row r="56" spans="1:9" s="290" customFormat="1" x14ac:dyDescent="0.3">
      <c r="A56" s="291" t="s">
        <v>189</v>
      </c>
      <c r="B56" s="316">
        <v>32</v>
      </c>
      <c r="C56" s="317">
        <v>171</v>
      </c>
      <c r="D56" s="318">
        <v>7608174</v>
      </c>
      <c r="E56" s="317">
        <v>10</v>
      </c>
      <c r="F56" s="317">
        <v>53</v>
      </c>
      <c r="G56" s="330">
        <v>2040379</v>
      </c>
      <c r="H56" s="277">
        <v>0.3125</v>
      </c>
      <c r="I56" s="319">
        <v>0.26818248373394193</v>
      </c>
    </row>
    <row r="57" spans="1:9" s="290" customFormat="1" x14ac:dyDescent="0.3">
      <c r="A57" s="291" t="s">
        <v>190</v>
      </c>
      <c r="B57" s="316">
        <v>40</v>
      </c>
      <c r="C57" s="317">
        <v>86</v>
      </c>
      <c r="D57" s="318">
        <v>5644445</v>
      </c>
      <c r="E57" s="317">
        <v>14</v>
      </c>
      <c r="F57" s="317">
        <v>35</v>
      </c>
      <c r="G57" s="330">
        <v>1695928</v>
      </c>
      <c r="H57" s="277">
        <v>0.35</v>
      </c>
      <c r="I57" s="319">
        <v>0.30045965546656933</v>
      </c>
    </row>
    <row r="58" spans="1:9" s="290" customFormat="1" x14ac:dyDescent="0.3">
      <c r="A58" s="291"/>
      <c r="B58" s="316"/>
      <c r="C58" s="317"/>
      <c r="D58" s="318"/>
      <c r="E58" s="317"/>
      <c r="F58" s="317"/>
      <c r="G58" s="330"/>
      <c r="H58" s="277"/>
      <c r="I58" s="319"/>
    </row>
    <row r="59" spans="1:9" s="70" customFormat="1" x14ac:dyDescent="0.3">
      <c r="A59" s="292" t="s">
        <v>106</v>
      </c>
      <c r="B59" s="320">
        <v>1477</v>
      </c>
      <c r="C59" s="321">
        <v>5523</v>
      </c>
      <c r="D59" s="322">
        <v>314848542</v>
      </c>
      <c r="E59" s="321">
        <v>503</v>
      </c>
      <c r="F59" s="321">
        <v>1886</v>
      </c>
      <c r="G59" s="334">
        <v>86315253</v>
      </c>
      <c r="H59" s="323">
        <v>0.34055517941773866</v>
      </c>
      <c r="I59" s="324">
        <v>0.27414849200730934</v>
      </c>
    </row>
    <row r="60" spans="1:9" s="70" customFormat="1" x14ac:dyDescent="0.25">
      <c r="B60" s="86"/>
      <c r="C60" s="86"/>
      <c r="D60" s="87"/>
      <c r="E60" s="88"/>
      <c r="F60" s="88"/>
      <c r="G60" s="89"/>
      <c r="H60" s="90"/>
      <c r="I60" s="90"/>
    </row>
    <row r="61" spans="1:9" s="97" customFormat="1" x14ac:dyDescent="0.25">
      <c r="A61" s="70" t="s">
        <v>107</v>
      </c>
      <c r="B61" s="91"/>
      <c r="C61" s="91"/>
      <c r="D61" s="92"/>
      <c r="E61" s="93"/>
      <c r="F61" s="93"/>
      <c r="G61" s="94"/>
      <c r="H61" s="95"/>
      <c r="I61" s="96"/>
    </row>
    <row r="62" spans="1:9" s="44" customFormat="1" x14ac:dyDescent="0.25">
      <c r="A62" s="71" t="s">
        <v>108</v>
      </c>
      <c r="B62" s="86"/>
      <c r="C62" s="86"/>
      <c r="D62" s="87"/>
      <c r="E62" s="88"/>
      <c r="F62" s="88"/>
      <c r="G62" s="89"/>
      <c r="H62" s="98"/>
      <c r="I62" s="98"/>
    </row>
    <row r="63" spans="1:9" x14ac:dyDescent="0.25">
      <c r="A63" s="71"/>
      <c r="B63" s="99"/>
      <c r="C63" s="99"/>
      <c r="D63" s="100"/>
      <c r="E63" s="101"/>
      <c r="F63" s="101"/>
      <c r="G63" s="102"/>
      <c r="H63" s="103"/>
      <c r="I63" s="103"/>
    </row>
    <row r="64" spans="1:9" x14ac:dyDescent="0.25">
      <c r="A64" s="104"/>
      <c r="B64" s="91"/>
      <c r="C64" s="91"/>
      <c r="D64" s="92"/>
      <c r="E64" s="93"/>
      <c r="F64" s="93"/>
      <c r="G64" s="94"/>
      <c r="H64" s="95"/>
      <c r="I64" s="96"/>
    </row>
    <row r="65" spans="1:9" x14ac:dyDescent="0.25">
      <c r="A65" s="412" t="s">
        <v>109</v>
      </c>
      <c r="B65" s="413"/>
      <c r="C65" s="413"/>
      <c r="D65" s="413"/>
      <c r="E65" s="413"/>
      <c r="F65" s="413"/>
      <c r="G65" s="413"/>
      <c r="H65" s="413"/>
      <c r="I65" s="414"/>
    </row>
    <row r="66" spans="1:9" x14ac:dyDescent="0.25">
      <c r="A66" s="74"/>
      <c r="B66" s="78"/>
      <c r="C66" s="78"/>
      <c r="E66" s="80"/>
      <c r="F66" s="80"/>
      <c r="H66" s="82"/>
      <c r="I66" s="82"/>
    </row>
    <row r="67" spans="1:9" x14ac:dyDescent="0.25">
      <c r="A67" s="439" t="s">
        <v>149</v>
      </c>
      <c r="B67" s="428" t="s">
        <v>17</v>
      </c>
      <c r="C67" s="429"/>
      <c r="D67" s="430"/>
      <c r="E67" s="427" t="s">
        <v>18</v>
      </c>
      <c r="F67" s="427"/>
      <c r="G67" s="427"/>
      <c r="H67" s="435" t="s">
        <v>19</v>
      </c>
      <c r="I67" s="437" t="s">
        <v>20</v>
      </c>
    </row>
    <row r="68" spans="1:9" ht="28.8" x14ac:dyDescent="0.25">
      <c r="A68" s="440"/>
      <c r="B68" s="61" t="s">
        <v>21</v>
      </c>
      <c r="C68" s="62" t="s">
        <v>22</v>
      </c>
      <c r="D68" s="27" t="s">
        <v>23</v>
      </c>
      <c r="E68" s="63" t="s">
        <v>21</v>
      </c>
      <c r="F68" s="63" t="s">
        <v>22</v>
      </c>
      <c r="G68" s="12" t="s">
        <v>23</v>
      </c>
      <c r="H68" s="436"/>
      <c r="I68" s="438"/>
    </row>
    <row r="69" spans="1:9" x14ac:dyDescent="0.25">
      <c r="A69" s="441"/>
      <c r="B69" s="65" t="s">
        <v>24</v>
      </c>
      <c r="C69" s="66" t="s">
        <v>24</v>
      </c>
      <c r="D69" s="30" t="s">
        <v>25</v>
      </c>
      <c r="E69" s="67" t="s">
        <v>24</v>
      </c>
      <c r="F69" s="67" t="s">
        <v>24</v>
      </c>
      <c r="G69" s="14" t="s">
        <v>25</v>
      </c>
      <c r="H69" s="84" t="s">
        <v>26</v>
      </c>
      <c r="I69" s="85" t="s">
        <v>26</v>
      </c>
    </row>
    <row r="70" spans="1:9" s="290" customFormat="1" x14ac:dyDescent="0.3">
      <c r="A70" s="291" t="s">
        <v>150</v>
      </c>
      <c r="B70" s="297">
        <v>1</v>
      </c>
      <c r="C70" s="298">
        <v>7</v>
      </c>
      <c r="D70" s="372">
        <v>99999</v>
      </c>
      <c r="E70" s="296">
        <v>1</v>
      </c>
      <c r="F70" s="296">
        <v>7</v>
      </c>
      <c r="G70" s="367">
        <v>99999</v>
      </c>
      <c r="H70" s="301">
        <v>1</v>
      </c>
      <c r="I70" s="302">
        <v>1</v>
      </c>
    </row>
    <row r="71" spans="1:9" s="290" customFormat="1" x14ac:dyDescent="0.3">
      <c r="A71" s="291" t="s">
        <v>151</v>
      </c>
      <c r="B71" s="295">
        <v>73</v>
      </c>
      <c r="C71" s="296">
        <v>119</v>
      </c>
      <c r="D71" s="366">
        <v>6090127</v>
      </c>
      <c r="E71" s="296">
        <v>30</v>
      </c>
      <c r="F71" s="296">
        <v>53</v>
      </c>
      <c r="G71" s="367">
        <v>2200332</v>
      </c>
      <c r="H71" s="303">
        <v>0.41095890410958902</v>
      </c>
      <c r="I71" s="299">
        <v>0.36129492866076518</v>
      </c>
    </row>
    <row r="72" spans="1:9" s="290" customFormat="1" x14ac:dyDescent="0.3">
      <c r="A72" s="291" t="s">
        <v>152</v>
      </c>
      <c r="B72" s="295">
        <v>1</v>
      </c>
      <c r="C72" s="296">
        <v>4</v>
      </c>
      <c r="D72" s="366">
        <v>95169</v>
      </c>
      <c r="E72" s="296">
        <v>1</v>
      </c>
      <c r="F72" s="296">
        <v>4</v>
      </c>
      <c r="G72" s="367">
        <v>95169</v>
      </c>
      <c r="H72" s="303">
        <v>1</v>
      </c>
      <c r="I72" s="299">
        <v>1</v>
      </c>
    </row>
    <row r="73" spans="1:9" s="290" customFormat="1" x14ac:dyDescent="0.3">
      <c r="A73" s="291" t="s">
        <v>153</v>
      </c>
      <c r="B73" s="295">
        <v>11</v>
      </c>
      <c r="C73" s="296">
        <v>36</v>
      </c>
      <c r="D73" s="366">
        <v>980614</v>
      </c>
      <c r="E73" s="296">
        <v>4</v>
      </c>
      <c r="F73" s="296">
        <v>17</v>
      </c>
      <c r="G73" s="367">
        <v>330134</v>
      </c>
      <c r="H73" s="303">
        <v>0.36363636363636365</v>
      </c>
      <c r="I73" s="299">
        <v>0.33666050046195545</v>
      </c>
    </row>
    <row r="74" spans="1:9" s="290" customFormat="1" x14ac:dyDescent="0.3">
      <c r="A74" s="291" t="s">
        <v>154</v>
      </c>
      <c r="B74" s="295">
        <v>18</v>
      </c>
      <c r="C74" s="296">
        <v>49</v>
      </c>
      <c r="D74" s="366">
        <v>1662449</v>
      </c>
      <c r="E74" s="296">
        <v>6</v>
      </c>
      <c r="F74" s="296">
        <v>15</v>
      </c>
      <c r="G74" s="367">
        <v>540687</v>
      </c>
      <c r="H74" s="303">
        <v>0.33333333333333331</v>
      </c>
      <c r="I74" s="299">
        <v>0.32523524029910089</v>
      </c>
    </row>
    <row r="75" spans="1:9" s="290" customFormat="1" x14ac:dyDescent="0.3">
      <c r="A75" s="291" t="s">
        <v>155</v>
      </c>
      <c r="B75" s="295">
        <v>19</v>
      </c>
      <c r="C75" s="296">
        <v>43</v>
      </c>
      <c r="D75" s="366">
        <v>1761103</v>
      </c>
      <c r="E75" s="296">
        <v>9</v>
      </c>
      <c r="F75" s="296">
        <v>23</v>
      </c>
      <c r="G75" s="367">
        <v>784548</v>
      </c>
      <c r="H75" s="303">
        <v>0.47368421052631576</v>
      </c>
      <c r="I75" s="299">
        <v>0.44548672053820815</v>
      </c>
    </row>
    <row r="76" spans="1:9" s="290" customFormat="1" x14ac:dyDescent="0.3">
      <c r="A76" s="291" t="s">
        <v>135</v>
      </c>
      <c r="B76" s="295">
        <v>24</v>
      </c>
      <c r="C76" s="296">
        <v>98</v>
      </c>
      <c r="D76" s="366">
        <v>2236769</v>
      </c>
      <c r="E76" s="296">
        <v>10</v>
      </c>
      <c r="F76" s="296">
        <v>59</v>
      </c>
      <c r="G76" s="367">
        <v>942736</v>
      </c>
      <c r="H76" s="303">
        <v>0.41666666666666669</v>
      </c>
      <c r="I76" s="299">
        <v>0.42147222176273008</v>
      </c>
    </row>
    <row r="77" spans="1:9" s="290" customFormat="1" x14ac:dyDescent="0.3">
      <c r="A77" s="291" t="s">
        <v>156</v>
      </c>
      <c r="B77" s="295">
        <v>6</v>
      </c>
      <c r="C77" s="296">
        <v>26</v>
      </c>
      <c r="D77" s="366">
        <v>539548</v>
      </c>
      <c r="E77" s="296">
        <v>3</v>
      </c>
      <c r="F77" s="296">
        <v>9</v>
      </c>
      <c r="G77" s="367">
        <v>273507</v>
      </c>
      <c r="H77" s="303">
        <v>0.5</v>
      </c>
      <c r="I77" s="299">
        <v>0.50691875421649235</v>
      </c>
    </row>
    <row r="78" spans="1:9" s="290" customFormat="1" x14ac:dyDescent="0.3">
      <c r="A78" s="291" t="s">
        <v>157</v>
      </c>
      <c r="B78" s="295">
        <v>11</v>
      </c>
      <c r="C78" s="296">
        <v>36</v>
      </c>
      <c r="D78" s="366">
        <v>1019057</v>
      </c>
      <c r="E78" s="296">
        <v>5</v>
      </c>
      <c r="F78" s="296">
        <v>19</v>
      </c>
      <c r="G78" s="367">
        <v>453678</v>
      </c>
      <c r="H78" s="303">
        <v>0.45454545454545453</v>
      </c>
      <c r="I78" s="299">
        <v>0.4451939391025232</v>
      </c>
    </row>
    <row r="79" spans="1:9" s="290" customFormat="1" x14ac:dyDescent="0.3">
      <c r="A79" s="291" t="s">
        <v>158</v>
      </c>
      <c r="B79" s="295">
        <v>2</v>
      </c>
      <c r="C79" s="296">
        <v>7</v>
      </c>
      <c r="D79" s="366">
        <v>178909</v>
      </c>
      <c r="E79" s="296">
        <v>0</v>
      </c>
      <c r="F79" s="296">
        <v>0</v>
      </c>
      <c r="G79" s="367">
        <v>0</v>
      </c>
      <c r="H79" s="303">
        <v>0</v>
      </c>
      <c r="I79" s="299">
        <v>0</v>
      </c>
    </row>
    <row r="80" spans="1:9" s="290" customFormat="1" x14ac:dyDescent="0.3">
      <c r="A80" s="291" t="s">
        <v>159</v>
      </c>
      <c r="B80" s="295">
        <v>9</v>
      </c>
      <c r="C80" s="296">
        <v>20</v>
      </c>
      <c r="D80" s="366">
        <v>753944</v>
      </c>
      <c r="E80" s="296">
        <v>4</v>
      </c>
      <c r="F80" s="296">
        <v>8</v>
      </c>
      <c r="G80" s="367">
        <v>357642</v>
      </c>
      <c r="H80" s="303">
        <v>0.44444444444444442</v>
      </c>
      <c r="I80" s="299">
        <v>0.47436149103912228</v>
      </c>
    </row>
    <row r="81" spans="1:9" s="290" customFormat="1" x14ac:dyDescent="0.3">
      <c r="A81" s="291" t="s">
        <v>160</v>
      </c>
      <c r="B81" s="295">
        <v>12</v>
      </c>
      <c r="C81" s="296">
        <v>20</v>
      </c>
      <c r="D81" s="366">
        <v>1051556</v>
      </c>
      <c r="E81" s="296">
        <v>2</v>
      </c>
      <c r="F81" s="296">
        <v>6</v>
      </c>
      <c r="G81" s="367">
        <v>139944</v>
      </c>
      <c r="H81" s="303">
        <v>0.16666666666666666</v>
      </c>
      <c r="I81" s="299">
        <v>0.13308278398867962</v>
      </c>
    </row>
    <row r="82" spans="1:9" s="290" customFormat="1" x14ac:dyDescent="0.3">
      <c r="A82" s="291" t="s">
        <v>161</v>
      </c>
      <c r="B82" s="295">
        <v>6</v>
      </c>
      <c r="C82" s="296">
        <v>24</v>
      </c>
      <c r="D82" s="366">
        <v>485008</v>
      </c>
      <c r="E82" s="296">
        <v>1</v>
      </c>
      <c r="F82" s="296">
        <v>5</v>
      </c>
      <c r="G82" s="367">
        <v>75740</v>
      </c>
      <c r="H82" s="303">
        <v>0.16666666666666666</v>
      </c>
      <c r="I82" s="299">
        <v>0.15616237257942137</v>
      </c>
    </row>
    <row r="83" spans="1:9" s="290" customFormat="1" x14ac:dyDescent="0.3">
      <c r="A83" s="291" t="s">
        <v>162</v>
      </c>
      <c r="B83" s="295">
        <v>20</v>
      </c>
      <c r="C83" s="296">
        <v>46</v>
      </c>
      <c r="D83" s="366">
        <v>1698606</v>
      </c>
      <c r="E83" s="296">
        <v>6</v>
      </c>
      <c r="F83" s="296">
        <v>10</v>
      </c>
      <c r="G83" s="367">
        <v>495871</v>
      </c>
      <c r="H83" s="303">
        <v>0.3</v>
      </c>
      <c r="I83" s="299">
        <v>0.29192820465723068</v>
      </c>
    </row>
    <row r="84" spans="1:9" s="290" customFormat="1" x14ac:dyDescent="0.3">
      <c r="A84" s="291" t="s">
        <v>163</v>
      </c>
      <c r="B84" s="295">
        <v>15</v>
      </c>
      <c r="C84" s="296">
        <v>23</v>
      </c>
      <c r="D84" s="366">
        <v>1335573</v>
      </c>
      <c r="E84" s="296">
        <v>5</v>
      </c>
      <c r="F84" s="296">
        <v>7</v>
      </c>
      <c r="G84" s="367">
        <v>441558</v>
      </c>
      <c r="H84" s="303">
        <v>0.33333333333333331</v>
      </c>
      <c r="I84" s="299">
        <v>0.33061315255699242</v>
      </c>
    </row>
    <row r="85" spans="1:9" s="290" customFormat="1" x14ac:dyDescent="0.3">
      <c r="A85" s="291" t="s">
        <v>164</v>
      </c>
      <c r="B85" s="295">
        <v>7</v>
      </c>
      <c r="C85" s="296">
        <v>19</v>
      </c>
      <c r="D85" s="366">
        <v>643592</v>
      </c>
      <c r="E85" s="296">
        <v>3</v>
      </c>
      <c r="F85" s="296">
        <v>8</v>
      </c>
      <c r="G85" s="367">
        <v>254081</v>
      </c>
      <c r="H85" s="303">
        <v>0.42857142857142855</v>
      </c>
      <c r="I85" s="299">
        <v>0.39478582704570597</v>
      </c>
    </row>
    <row r="86" spans="1:9" s="290" customFormat="1" x14ac:dyDescent="0.3">
      <c r="A86" s="291" t="s">
        <v>165</v>
      </c>
      <c r="B86" s="295">
        <v>6</v>
      </c>
      <c r="C86" s="296">
        <v>9</v>
      </c>
      <c r="D86" s="366">
        <v>564087</v>
      </c>
      <c r="E86" s="296">
        <v>3</v>
      </c>
      <c r="F86" s="296">
        <v>4</v>
      </c>
      <c r="G86" s="367">
        <v>265378</v>
      </c>
      <c r="H86" s="303">
        <v>0.5</v>
      </c>
      <c r="I86" s="299">
        <v>0.47045579848498548</v>
      </c>
    </row>
    <row r="87" spans="1:9" s="290" customFormat="1" x14ac:dyDescent="0.3">
      <c r="A87" s="291" t="s">
        <v>166</v>
      </c>
      <c r="B87" s="295">
        <v>10</v>
      </c>
      <c r="C87" s="296">
        <v>23</v>
      </c>
      <c r="D87" s="366">
        <v>809614</v>
      </c>
      <c r="E87" s="296">
        <v>4</v>
      </c>
      <c r="F87" s="296">
        <v>11</v>
      </c>
      <c r="G87" s="367">
        <v>315240</v>
      </c>
      <c r="H87" s="303">
        <v>0.4</v>
      </c>
      <c r="I87" s="299">
        <v>0.38937073716610632</v>
      </c>
    </row>
    <row r="88" spans="1:9" s="290" customFormat="1" x14ac:dyDescent="0.3">
      <c r="A88" s="291" t="s">
        <v>167</v>
      </c>
      <c r="B88" s="295">
        <v>3</v>
      </c>
      <c r="C88" s="296">
        <v>5</v>
      </c>
      <c r="D88" s="366">
        <v>214593</v>
      </c>
      <c r="E88" s="296">
        <v>2</v>
      </c>
      <c r="F88" s="296">
        <v>3</v>
      </c>
      <c r="G88" s="367">
        <v>157735</v>
      </c>
      <c r="H88" s="303">
        <v>0.66666666666666663</v>
      </c>
      <c r="I88" s="299">
        <v>0.7350426155559594</v>
      </c>
    </row>
    <row r="89" spans="1:9" s="290" customFormat="1" x14ac:dyDescent="0.3">
      <c r="A89" s="291" t="s">
        <v>168</v>
      </c>
      <c r="B89" s="295">
        <v>10</v>
      </c>
      <c r="C89" s="296">
        <v>28</v>
      </c>
      <c r="D89" s="366">
        <v>969267</v>
      </c>
      <c r="E89" s="296">
        <v>4</v>
      </c>
      <c r="F89" s="296">
        <v>13</v>
      </c>
      <c r="G89" s="367">
        <v>344138</v>
      </c>
      <c r="H89" s="303">
        <v>0.4</v>
      </c>
      <c r="I89" s="299">
        <v>0.35504974377545095</v>
      </c>
    </row>
    <row r="90" spans="1:9" s="290" customFormat="1" x14ac:dyDescent="0.3">
      <c r="A90" s="291" t="s">
        <v>169</v>
      </c>
      <c r="B90" s="295">
        <v>6</v>
      </c>
      <c r="C90" s="296">
        <v>14</v>
      </c>
      <c r="D90" s="366">
        <v>503451</v>
      </c>
      <c r="E90" s="296">
        <v>3</v>
      </c>
      <c r="F90" s="296">
        <v>8</v>
      </c>
      <c r="G90" s="367">
        <v>206533</v>
      </c>
      <c r="H90" s="303">
        <v>0.5</v>
      </c>
      <c r="I90" s="299">
        <v>0.41023456105956685</v>
      </c>
    </row>
    <row r="91" spans="1:9" s="290" customFormat="1" x14ac:dyDescent="0.3">
      <c r="A91" s="291" t="s">
        <v>170</v>
      </c>
      <c r="B91" s="295">
        <v>7</v>
      </c>
      <c r="C91" s="296">
        <v>23</v>
      </c>
      <c r="D91" s="366">
        <v>614302</v>
      </c>
      <c r="E91" s="296">
        <v>2</v>
      </c>
      <c r="F91" s="296">
        <v>6</v>
      </c>
      <c r="G91" s="367">
        <v>163403</v>
      </c>
      <c r="H91" s="303">
        <v>0.2857142857142857</v>
      </c>
      <c r="I91" s="299">
        <v>0.26599783168539254</v>
      </c>
    </row>
    <row r="92" spans="1:9" s="290" customFormat="1" x14ac:dyDescent="0.3">
      <c r="A92" s="291" t="s">
        <v>191</v>
      </c>
      <c r="B92" s="295">
        <v>6</v>
      </c>
      <c r="C92" s="296">
        <v>14</v>
      </c>
      <c r="D92" s="366">
        <v>478797</v>
      </c>
      <c r="E92" s="296">
        <v>4</v>
      </c>
      <c r="F92" s="296">
        <v>7</v>
      </c>
      <c r="G92" s="367">
        <v>299264</v>
      </c>
      <c r="H92" s="303">
        <v>0.66666666666666663</v>
      </c>
      <c r="I92" s="299">
        <v>0.62503315601392662</v>
      </c>
    </row>
    <row r="93" spans="1:9" s="290" customFormat="1" x14ac:dyDescent="0.3">
      <c r="A93" s="291" t="s">
        <v>171</v>
      </c>
      <c r="B93" s="295">
        <v>4</v>
      </c>
      <c r="C93" s="296">
        <v>9</v>
      </c>
      <c r="D93" s="366">
        <v>382660</v>
      </c>
      <c r="E93" s="296">
        <v>1</v>
      </c>
      <c r="F93" s="296">
        <v>1</v>
      </c>
      <c r="G93" s="367">
        <v>91691</v>
      </c>
      <c r="H93" s="303">
        <v>0.25</v>
      </c>
      <c r="I93" s="299">
        <v>0.23961480165159671</v>
      </c>
    </row>
    <row r="94" spans="1:9" s="290" customFormat="1" x14ac:dyDescent="0.3">
      <c r="A94" s="291" t="s">
        <v>172</v>
      </c>
      <c r="B94" s="295">
        <v>25</v>
      </c>
      <c r="C94" s="296">
        <v>45</v>
      </c>
      <c r="D94" s="366">
        <v>2031978</v>
      </c>
      <c r="E94" s="296">
        <v>10</v>
      </c>
      <c r="F94" s="296">
        <v>22</v>
      </c>
      <c r="G94" s="367">
        <v>833433</v>
      </c>
      <c r="H94" s="303">
        <v>0.4</v>
      </c>
      <c r="I94" s="299">
        <v>0.41015847612523365</v>
      </c>
    </row>
    <row r="95" spans="1:9" s="290" customFormat="1" x14ac:dyDescent="0.3">
      <c r="A95" s="291" t="s">
        <v>173</v>
      </c>
      <c r="B95" s="295">
        <v>2</v>
      </c>
      <c r="C95" s="296">
        <v>4</v>
      </c>
      <c r="D95" s="366">
        <v>194749</v>
      </c>
      <c r="E95" s="296">
        <v>1</v>
      </c>
      <c r="F95" s="296">
        <v>1</v>
      </c>
      <c r="G95" s="367">
        <v>85828</v>
      </c>
      <c r="H95" s="303">
        <v>0.5</v>
      </c>
      <c r="I95" s="299">
        <v>0.44071086372715651</v>
      </c>
    </row>
    <row r="96" spans="1:9" s="290" customFormat="1" x14ac:dyDescent="0.3">
      <c r="A96" s="291" t="s">
        <v>174</v>
      </c>
      <c r="B96" s="295">
        <v>3</v>
      </c>
      <c r="C96" s="296">
        <v>7</v>
      </c>
      <c r="D96" s="366">
        <v>238799</v>
      </c>
      <c r="E96" s="296">
        <v>2</v>
      </c>
      <c r="F96" s="296">
        <v>6</v>
      </c>
      <c r="G96" s="367">
        <v>169999</v>
      </c>
      <c r="H96" s="303">
        <v>0.66666666666666663</v>
      </c>
      <c r="I96" s="299">
        <v>0.71189159083580755</v>
      </c>
    </row>
    <row r="97" spans="1:9" s="290" customFormat="1" x14ac:dyDescent="0.3">
      <c r="A97" s="291" t="s">
        <v>175</v>
      </c>
      <c r="B97" s="295">
        <v>47</v>
      </c>
      <c r="C97" s="296">
        <v>147</v>
      </c>
      <c r="D97" s="366">
        <v>4014013</v>
      </c>
      <c r="E97" s="296">
        <v>23</v>
      </c>
      <c r="F97" s="296">
        <v>85</v>
      </c>
      <c r="G97" s="367">
        <v>1867583</v>
      </c>
      <c r="H97" s="303">
        <v>0.48936170212765956</v>
      </c>
      <c r="I97" s="299">
        <v>0.46526580755966662</v>
      </c>
    </row>
    <row r="98" spans="1:9" s="290" customFormat="1" x14ac:dyDescent="0.3">
      <c r="A98" s="291" t="s">
        <v>176</v>
      </c>
      <c r="B98" s="295">
        <v>8</v>
      </c>
      <c r="C98" s="296">
        <v>33</v>
      </c>
      <c r="D98" s="366">
        <v>689675</v>
      </c>
      <c r="E98" s="296">
        <v>5</v>
      </c>
      <c r="F98" s="296">
        <v>23</v>
      </c>
      <c r="G98" s="367">
        <v>445094</v>
      </c>
      <c r="H98" s="303">
        <v>0.625</v>
      </c>
      <c r="I98" s="299">
        <v>0.64536774567731181</v>
      </c>
    </row>
    <row r="99" spans="1:9" s="290" customFormat="1" x14ac:dyDescent="0.3">
      <c r="A99" s="291" t="s">
        <v>177</v>
      </c>
      <c r="B99" s="295">
        <v>8</v>
      </c>
      <c r="C99" s="296">
        <v>17</v>
      </c>
      <c r="D99" s="366">
        <v>714300</v>
      </c>
      <c r="E99" s="296">
        <v>5</v>
      </c>
      <c r="F99" s="296">
        <v>12</v>
      </c>
      <c r="G99" s="367">
        <v>372369</v>
      </c>
      <c r="H99" s="303">
        <v>0.625</v>
      </c>
      <c r="I99" s="299">
        <v>0.52130617387652245</v>
      </c>
    </row>
    <row r="100" spans="1:9" s="290" customFormat="1" x14ac:dyDescent="0.3">
      <c r="A100" s="291" t="s">
        <v>276</v>
      </c>
      <c r="B100" s="295">
        <v>1</v>
      </c>
      <c r="C100" s="296">
        <v>2</v>
      </c>
      <c r="D100" s="366">
        <v>85903</v>
      </c>
      <c r="E100" s="296">
        <v>0</v>
      </c>
      <c r="F100" s="296">
        <v>0</v>
      </c>
      <c r="G100" s="367">
        <v>0</v>
      </c>
      <c r="H100" s="303">
        <v>0</v>
      </c>
      <c r="I100" s="299">
        <v>0</v>
      </c>
    </row>
    <row r="101" spans="1:9" s="290" customFormat="1" x14ac:dyDescent="0.3">
      <c r="A101" s="291" t="s">
        <v>178</v>
      </c>
      <c r="B101" s="295">
        <v>2</v>
      </c>
      <c r="C101" s="296">
        <v>6</v>
      </c>
      <c r="D101" s="366">
        <v>176969</v>
      </c>
      <c r="E101" s="296">
        <v>0</v>
      </c>
      <c r="F101" s="296">
        <v>0</v>
      </c>
      <c r="G101" s="367">
        <v>0</v>
      </c>
      <c r="H101" s="303">
        <v>0</v>
      </c>
      <c r="I101" s="299">
        <v>0</v>
      </c>
    </row>
    <row r="102" spans="1:9" s="290" customFormat="1" x14ac:dyDescent="0.3">
      <c r="A102" s="291" t="s">
        <v>179</v>
      </c>
      <c r="B102" s="295">
        <v>32</v>
      </c>
      <c r="C102" s="296">
        <v>61</v>
      </c>
      <c r="D102" s="366">
        <v>2603878</v>
      </c>
      <c r="E102" s="296">
        <v>14</v>
      </c>
      <c r="F102" s="296">
        <v>30</v>
      </c>
      <c r="G102" s="367">
        <v>1054054</v>
      </c>
      <c r="H102" s="303">
        <v>0.4375</v>
      </c>
      <c r="I102" s="299">
        <v>0.40480160744858246</v>
      </c>
    </row>
    <row r="103" spans="1:9" s="290" customFormat="1" x14ac:dyDescent="0.3">
      <c r="A103" s="291" t="s">
        <v>180</v>
      </c>
      <c r="B103" s="295">
        <v>2</v>
      </c>
      <c r="C103" s="296">
        <v>6</v>
      </c>
      <c r="D103" s="366">
        <v>147690</v>
      </c>
      <c r="E103" s="296">
        <v>1</v>
      </c>
      <c r="F103" s="296">
        <v>1</v>
      </c>
      <c r="G103" s="367">
        <v>91190</v>
      </c>
      <c r="H103" s="303">
        <v>0.5</v>
      </c>
      <c r="I103" s="299">
        <v>0.61744193919696666</v>
      </c>
    </row>
    <row r="104" spans="1:9" s="290" customFormat="1" x14ac:dyDescent="0.3">
      <c r="A104" s="291" t="s">
        <v>181</v>
      </c>
      <c r="B104" s="295">
        <v>12</v>
      </c>
      <c r="C104" s="296">
        <v>45</v>
      </c>
      <c r="D104" s="366">
        <v>975571</v>
      </c>
      <c r="E104" s="296">
        <v>5</v>
      </c>
      <c r="F104" s="296">
        <v>15</v>
      </c>
      <c r="G104" s="367">
        <v>393385</v>
      </c>
      <c r="H104" s="303">
        <v>0.41666666666666669</v>
      </c>
      <c r="I104" s="299">
        <v>0.40323564353593949</v>
      </c>
    </row>
    <row r="105" spans="1:9" s="290" customFormat="1" x14ac:dyDescent="0.3">
      <c r="A105" s="291" t="s">
        <v>182</v>
      </c>
      <c r="B105" s="295">
        <v>4</v>
      </c>
      <c r="C105" s="296">
        <v>7</v>
      </c>
      <c r="D105" s="366">
        <v>374649</v>
      </c>
      <c r="E105" s="296">
        <v>0</v>
      </c>
      <c r="F105" s="296">
        <v>0</v>
      </c>
      <c r="G105" s="367">
        <v>0</v>
      </c>
      <c r="H105" s="303">
        <v>0</v>
      </c>
      <c r="I105" s="299">
        <v>0</v>
      </c>
    </row>
    <row r="106" spans="1:9" s="290" customFormat="1" x14ac:dyDescent="0.3">
      <c r="A106" s="291" t="s">
        <v>183</v>
      </c>
      <c r="B106" s="295">
        <v>1</v>
      </c>
      <c r="C106" s="296">
        <v>4</v>
      </c>
      <c r="D106" s="366">
        <v>99600</v>
      </c>
      <c r="E106" s="296">
        <v>0</v>
      </c>
      <c r="F106" s="296">
        <v>0</v>
      </c>
      <c r="G106" s="367">
        <v>0</v>
      </c>
      <c r="H106" s="303">
        <v>0</v>
      </c>
      <c r="I106" s="299">
        <v>0</v>
      </c>
    </row>
    <row r="107" spans="1:9" s="290" customFormat="1" x14ac:dyDescent="0.3">
      <c r="A107" s="291" t="s">
        <v>184</v>
      </c>
      <c r="B107" s="295">
        <v>9</v>
      </c>
      <c r="C107" s="296">
        <v>14</v>
      </c>
      <c r="D107" s="366">
        <v>737588</v>
      </c>
      <c r="E107" s="296">
        <v>5</v>
      </c>
      <c r="F107" s="296">
        <v>9</v>
      </c>
      <c r="G107" s="367">
        <v>408914</v>
      </c>
      <c r="H107" s="303">
        <v>0.55555555555555558</v>
      </c>
      <c r="I107" s="299">
        <v>0.55439350965579703</v>
      </c>
    </row>
    <row r="108" spans="1:9" s="290" customFormat="1" x14ac:dyDescent="0.3">
      <c r="A108" s="291" t="s">
        <v>185</v>
      </c>
      <c r="B108" s="295">
        <v>15</v>
      </c>
      <c r="C108" s="296">
        <v>35</v>
      </c>
      <c r="D108" s="366">
        <v>1345416</v>
      </c>
      <c r="E108" s="296">
        <v>4</v>
      </c>
      <c r="F108" s="296">
        <v>13</v>
      </c>
      <c r="G108" s="367">
        <v>373950</v>
      </c>
      <c r="H108" s="303">
        <v>0.26666666666666666</v>
      </c>
      <c r="I108" s="299">
        <v>0.27794377352432259</v>
      </c>
    </row>
    <row r="109" spans="1:9" s="290" customFormat="1" x14ac:dyDescent="0.3">
      <c r="A109" s="291" t="s">
        <v>186</v>
      </c>
      <c r="B109" s="295">
        <v>1</v>
      </c>
      <c r="C109" s="296">
        <v>3</v>
      </c>
      <c r="D109" s="366">
        <v>99988</v>
      </c>
      <c r="E109" s="296">
        <v>0</v>
      </c>
      <c r="F109" s="296">
        <v>0</v>
      </c>
      <c r="G109" s="367">
        <v>0</v>
      </c>
      <c r="H109" s="303">
        <v>0</v>
      </c>
      <c r="I109" s="299">
        <v>0</v>
      </c>
    </row>
    <row r="110" spans="1:9" s="290" customFormat="1" x14ac:dyDescent="0.3">
      <c r="A110" s="291" t="s">
        <v>187</v>
      </c>
      <c r="B110" s="295">
        <v>9</v>
      </c>
      <c r="C110" s="296">
        <v>35</v>
      </c>
      <c r="D110" s="366">
        <v>823786</v>
      </c>
      <c r="E110" s="296">
        <v>4</v>
      </c>
      <c r="F110" s="296">
        <v>18</v>
      </c>
      <c r="G110" s="367">
        <v>338765</v>
      </c>
      <c r="H110" s="303">
        <v>0.44444444444444442</v>
      </c>
      <c r="I110" s="299">
        <v>0.41122937267688453</v>
      </c>
    </row>
    <row r="111" spans="1:9" s="290" customFormat="1" x14ac:dyDescent="0.3">
      <c r="A111" s="291" t="s">
        <v>188</v>
      </c>
      <c r="B111" s="295">
        <v>3</v>
      </c>
      <c r="C111" s="296">
        <v>3</v>
      </c>
      <c r="D111" s="366">
        <v>259672</v>
      </c>
      <c r="E111" s="296">
        <v>0</v>
      </c>
      <c r="F111" s="296">
        <v>0</v>
      </c>
      <c r="G111" s="367">
        <v>0</v>
      </c>
      <c r="H111" s="303">
        <v>0</v>
      </c>
      <c r="I111" s="299">
        <v>0</v>
      </c>
    </row>
    <row r="112" spans="1:9" s="290" customFormat="1" x14ac:dyDescent="0.3">
      <c r="A112" s="291" t="s">
        <v>189</v>
      </c>
      <c r="B112" s="295">
        <v>11</v>
      </c>
      <c r="C112" s="296">
        <v>27</v>
      </c>
      <c r="D112" s="366">
        <v>1048766</v>
      </c>
      <c r="E112" s="296">
        <v>5</v>
      </c>
      <c r="F112" s="296">
        <v>13</v>
      </c>
      <c r="G112" s="367">
        <v>468865</v>
      </c>
      <c r="H112" s="303">
        <v>0.45454545454545453</v>
      </c>
      <c r="I112" s="299">
        <v>0.44706350129580857</v>
      </c>
    </row>
    <row r="113" spans="1:9" s="290" customFormat="1" x14ac:dyDescent="0.3">
      <c r="A113" s="291" t="s">
        <v>190</v>
      </c>
      <c r="B113" s="295">
        <v>26</v>
      </c>
      <c r="C113" s="296">
        <v>33</v>
      </c>
      <c r="D113" s="366">
        <v>2061330</v>
      </c>
      <c r="E113" s="296">
        <v>10</v>
      </c>
      <c r="F113" s="296">
        <v>13</v>
      </c>
      <c r="G113" s="367">
        <v>696732</v>
      </c>
      <c r="H113" s="303">
        <v>0.38461538461538464</v>
      </c>
      <c r="I113" s="299">
        <v>0.33800119340425844</v>
      </c>
    </row>
    <row r="114" spans="1:9" s="290" customFormat="1" x14ac:dyDescent="0.3">
      <c r="A114" s="291"/>
      <c r="B114" s="295"/>
      <c r="C114" s="296"/>
      <c r="D114" s="366"/>
      <c r="E114" s="296"/>
      <c r="F114" s="296"/>
      <c r="G114" s="367"/>
      <c r="H114" s="303"/>
      <c r="I114" s="299"/>
    </row>
    <row r="115" spans="1:9" x14ac:dyDescent="0.3">
      <c r="A115" s="239" t="s">
        <v>106</v>
      </c>
      <c r="B115" s="375">
        <v>508</v>
      </c>
      <c r="C115" s="376">
        <v>1236</v>
      </c>
      <c r="D115" s="377">
        <v>43893114</v>
      </c>
      <c r="E115" s="378">
        <v>207</v>
      </c>
      <c r="F115" s="378">
        <v>564</v>
      </c>
      <c r="G115" s="379">
        <v>16929169</v>
      </c>
      <c r="H115" s="380">
        <v>0.40748031496062992</v>
      </c>
      <c r="I115" s="381">
        <v>0.3856907714499363</v>
      </c>
    </row>
    <row r="116" spans="1:9" x14ac:dyDescent="0.25">
      <c r="A116" s="70"/>
      <c r="B116" s="86"/>
      <c r="C116" s="86"/>
      <c r="D116" s="87"/>
      <c r="E116" s="88"/>
      <c r="F116" s="88"/>
      <c r="G116" s="89"/>
      <c r="H116" s="90"/>
      <c r="I116" s="90"/>
    </row>
    <row r="117" spans="1:9" x14ac:dyDescent="0.25">
      <c r="A117" s="70" t="s">
        <v>107</v>
      </c>
      <c r="B117" s="91"/>
      <c r="C117" s="91"/>
      <c r="D117" s="92"/>
      <c r="E117" s="93"/>
      <c r="F117" s="93"/>
      <c r="G117" s="94"/>
      <c r="H117" s="95"/>
      <c r="I117" s="96"/>
    </row>
    <row r="118" spans="1:9" x14ac:dyDescent="0.25">
      <c r="A118" s="71" t="s">
        <v>108</v>
      </c>
      <c r="B118" s="86"/>
      <c r="C118" s="86"/>
      <c r="D118" s="87"/>
      <c r="E118" s="88"/>
      <c r="F118" s="88"/>
      <c r="G118" s="50"/>
      <c r="H118" s="98"/>
      <c r="I118" s="98"/>
    </row>
    <row r="119" spans="1:9" x14ac:dyDescent="0.25">
      <c r="A119" s="71"/>
      <c r="B119" s="99"/>
      <c r="C119" s="99"/>
      <c r="D119" s="100"/>
      <c r="E119" s="101"/>
      <c r="F119" s="101"/>
      <c r="G119" s="102"/>
      <c r="H119" s="103"/>
      <c r="I119" s="103"/>
    </row>
    <row r="120" spans="1:9" x14ac:dyDescent="0.25">
      <c r="A120" s="104"/>
      <c r="B120" s="91"/>
      <c r="C120" s="91"/>
      <c r="D120" s="92"/>
      <c r="E120" s="93"/>
      <c r="F120" s="93"/>
      <c r="G120" s="94"/>
      <c r="H120" s="95"/>
      <c r="I120" s="96"/>
    </row>
    <row r="121" spans="1:9" x14ac:dyDescent="0.25">
      <c r="A121" s="412" t="s">
        <v>110</v>
      </c>
      <c r="B121" s="413"/>
      <c r="C121" s="413"/>
      <c r="D121" s="413"/>
      <c r="E121" s="413"/>
      <c r="F121" s="413"/>
      <c r="G121" s="413"/>
      <c r="H121" s="413"/>
      <c r="I121" s="414"/>
    </row>
    <row r="122" spans="1:9" x14ac:dyDescent="0.25">
      <c r="A122" s="74"/>
      <c r="B122" s="78"/>
      <c r="C122" s="78"/>
      <c r="E122" s="80"/>
      <c r="F122" s="80"/>
      <c r="H122" s="82"/>
      <c r="I122" s="82"/>
    </row>
    <row r="123" spans="1:9" x14ac:dyDescent="0.25">
      <c r="A123" s="439" t="s">
        <v>149</v>
      </c>
      <c r="B123" s="428" t="s">
        <v>17</v>
      </c>
      <c r="C123" s="429"/>
      <c r="D123" s="430"/>
      <c r="E123" s="427" t="s">
        <v>18</v>
      </c>
      <c r="F123" s="427"/>
      <c r="G123" s="427"/>
      <c r="H123" s="435" t="s">
        <v>19</v>
      </c>
      <c r="I123" s="437" t="s">
        <v>20</v>
      </c>
    </row>
    <row r="124" spans="1:9" ht="28.8" x14ac:dyDescent="0.25">
      <c r="A124" s="440"/>
      <c r="B124" s="61" t="s">
        <v>21</v>
      </c>
      <c r="C124" s="62" t="s">
        <v>22</v>
      </c>
      <c r="D124" s="27" t="s">
        <v>23</v>
      </c>
      <c r="E124" s="63" t="s">
        <v>21</v>
      </c>
      <c r="F124" s="63" t="s">
        <v>22</v>
      </c>
      <c r="G124" s="12" t="s">
        <v>23</v>
      </c>
      <c r="H124" s="436"/>
      <c r="I124" s="438"/>
    </row>
    <row r="125" spans="1:9" x14ac:dyDescent="0.25">
      <c r="A125" s="441"/>
      <c r="B125" s="65" t="s">
        <v>24</v>
      </c>
      <c r="C125" s="66" t="s">
        <v>24</v>
      </c>
      <c r="D125" s="30" t="s">
        <v>25</v>
      </c>
      <c r="E125" s="67" t="s">
        <v>24</v>
      </c>
      <c r="F125" s="67" t="s">
        <v>24</v>
      </c>
      <c r="G125" s="14" t="s">
        <v>25</v>
      </c>
      <c r="H125" s="84" t="s">
        <v>26</v>
      </c>
      <c r="I125" s="85" t="s">
        <v>26</v>
      </c>
    </row>
    <row r="126" spans="1:9" s="290" customFormat="1" x14ac:dyDescent="0.3">
      <c r="A126" s="291" t="s">
        <v>150</v>
      </c>
      <c r="B126" s="297">
        <v>4</v>
      </c>
      <c r="C126" s="298">
        <v>21</v>
      </c>
      <c r="D126" s="372">
        <v>1392753</v>
      </c>
      <c r="E126" s="296">
        <v>0</v>
      </c>
      <c r="F126" s="296">
        <v>0</v>
      </c>
      <c r="G126" s="367">
        <v>0</v>
      </c>
      <c r="H126" s="301">
        <v>0</v>
      </c>
      <c r="I126" s="302">
        <v>0</v>
      </c>
    </row>
    <row r="127" spans="1:9" s="290" customFormat="1" x14ac:dyDescent="0.3">
      <c r="A127" s="291" t="s">
        <v>151</v>
      </c>
      <c r="B127" s="295">
        <v>105</v>
      </c>
      <c r="C127" s="296">
        <v>411</v>
      </c>
      <c r="D127" s="366">
        <v>28914824</v>
      </c>
      <c r="E127" s="296">
        <v>31</v>
      </c>
      <c r="F127" s="296">
        <v>137</v>
      </c>
      <c r="G127" s="367">
        <v>7246259</v>
      </c>
      <c r="H127" s="303">
        <v>0.29523809523809524</v>
      </c>
      <c r="I127" s="299">
        <v>0.25060705885673035</v>
      </c>
    </row>
    <row r="128" spans="1:9" s="290" customFormat="1" x14ac:dyDescent="0.3">
      <c r="A128" s="291" t="s">
        <v>152</v>
      </c>
      <c r="B128" s="295">
        <v>3</v>
      </c>
      <c r="C128" s="296">
        <v>12</v>
      </c>
      <c r="D128" s="366">
        <v>756495</v>
      </c>
      <c r="E128" s="296">
        <v>2</v>
      </c>
      <c r="F128" s="296">
        <v>6</v>
      </c>
      <c r="G128" s="367">
        <v>293674</v>
      </c>
      <c r="H128" s="303">
        <v>0.66666666666666663</v>
      </c>
      <c r="I128" s="299">
        <v>0.38820349110040386</v>
      </c>
    </row>
    <row r="129" spans="1:9" s="290" customFormat="1" x14ac:dyDescent="0.3">
      <c r="A129" s="291" t="s">
        <v>153</v>
      </c>
      <c r="B129" s="295">
        <v>44</v>
      </c>
      <c r="C129" s="296">
        <v>164</v>
      </c>
      <c r="D129" s="366">
        <v>14193850</v>
      </c>
      <c r="E129" s="296">
        <v>17</v>
      </c>
      <c r="F129" s="296">
        <v>60</v>
      </c>
      <c r="G129" s="367">
        <v>4350110</v>
      </c>
      <c r="H129" s="303">
        <v>0.38636363636363635</v>
      </c>
      <c r="I129" s="299">
        <v>0.30647851005893395</v>
      </c>
    </row>
    <row r="130" spans="1:9" s="290" customFormat="1" x14ac:dyDescent="0.3">
      <c r="A130" s="291" t="s">
        <v>154</v>
      </c>
      <c r="B130" s="295">
        <v>35</v>
      </c>
      <c r="C130" s="296">
        <v>156</v>
      </c>
      <c r="D130" s="366">
        <v>9299838</v>
      </c>
      <c r="E130" s="296">
        <v>7</v>
      </c>
      <c r="F130" s="296">
        <v>33</v>
      </c>
      <c r="G130" s="367">
        <v>1484561</v>
      </c>
      <c r="H130" s="303">
        <v>0.2</v>
      </c>
      <c r="I130" s="299">
        <v>0.15963299575756051</v>
      </c>
    </row>
    <row r="131" spans="1:9" s="290" customFormat="1" x14ac:dyDescent="0.3">
      <c r="A131" s="291" t="s">
        <v>155</v>
      </c>
      <c r="B131" s="295">
        <v>19</v>
      </c>
      <c r="C131" s="296">
        <v>65</v>
      </c>
      <c r="D131" s="366">
        <v>5192562</v>
      </c>
      <c r="E131" s="296">
        <v>3</v>
      </c>
      <c r="F131" s="296">
        <v>13</v>
      </c>
      <c r="G131" s="367">
        <v>687404</v>
      </c>
      <c r="H131" s="303">
        <v>0.15789473684210525</v>
      </c>
      <c r="I131" s="299">
        <v>0.13238243472104907</v>
      </c>
    </row>
    <row r="132" spans="1:9" s="290" customFormat="1" x14ac:dyDescent="0.3">
      <c r="A132" s="291" t="s">
        <v>135</v>
      </c>
      <c r="B132" s="295">
        <v>78</v>
      </c>
      <c r="C132" s="296">
        <v>388</v>
      </c>
      <c r="D132" s="366">
        <v>22198310</v>
      </c>
      <c r="E132" s="296">
        <v>25</v>
      </c>
      <c r="F132" s="296">
        <v>139</v>
      </c>
      <c r="G132" s="367">
        <v>6240664</v>
      </c>
      <c r="H132" s="303">
        <v>0.32051282051282054</v>
      </c>
      <c r="I132" s="299">
        <v>0.28113239251096139</v>
      </c>
    </row>
    <row r="133" spans="1:9" s="290" customFormat="1" x14ac:dyDescent="0.3">
      <c r="A133" s="291" t="s">
        <v>156</v>
      </c>
      <c r="B133" s="295">
        <v>22</v>
      </c>
      <c r="C133" s="296">
        <v>130</v>
      </c>
      <c r="D133" s="366">
        <v>6541373</v>
      </c>
      <c r="E133" s="296">
        <v>9</v>
      </c>
      <c r="F133" s="296">
        <v>43</v>
      </c>
      <c r="G133" s="367">
        <v>2212231</v>
      </c>
      <c r="H133" s="303">
        <v>0.40909090909090912</v>
      </c>
      <c r="I133" s="299">
        <v>0.33819062144904444</v>
      </c>
    </row>
    <row r="134" spans="1:9" s="290" customFormat="1" x14ac:dyDescent="0.3">
      <c r="A134" s="291" t="s">
        <v>157</v>
      </c>
      <c r="B134" s="295">
        <v>25</v>
      </c>
      <c r="C134" s="296">
        <v>114</v>
      </c>
      <c r="D134" s="366">
        <v>6443941</v>
      </c>
      <c r="E134" s="296">
        <v>8</v>
      </c>
      <c r="F134" s="296">
        <v>32</v>
      </c>
      <c r="G134" s="367">
        <v>1221862</v>
      </c>
      <c r="H134" s="303">
        <v>0.32</v>
      </c>
      <c r="I134" s="299">
        <v>0.1896140886454423</v>
      </c>
    </row>
    <row r="135" spans="1:9" s="290" customFormat="1" x14ac:dyDescent="0.3">
      <c r="A135" s="291" t="s">
        <v>158</v>
      </c>
      <c r="B135" s="295">
        <v>5</v>
      </c>
      <c r="C135" s="296">
        <v>20</v>
      </c>
      <c r="D135" s="366">
        <v>1586711</v>
      </c>
      <c r="E135" s="296">
        <v>3</v>
      </c>
      <c r="F135" s="296">
        <v>13</v>
      </c>
      <c r="G135" s="367">
        <v>696376</v>
      </c>
      <c r="H135" s="303">
        <v>0.6</v>
      </c>
      <c r="I135" s="299">
        <v>0.43888017414639463</v>
      </c>
    </row>
    <row r="136" spans="1:9" s="290" customFormat="1" x14ac:dyDescent="0.3">
      <c r="A136" s="291" t="s">
        <v>159</v>
      </c>
      <c r="B136" s="295">
        <v>48</v>
      </c>
      <c r="C136" s="296">
        <v>211</v>
      </c>
      <c r="D136" s="366">
        <v>13658935</v>
      </c>
      <c r="E136" s="296">
        <v>16</v>
      </c>
      <c r="F136" s="296">
        <v>77</v>
      </c>
      <c r="G136" s="367">
        <v>4162646</v>
      </c>
      <c r="H136" s="303">
        <v>0.33333333333333331</v>
      </c>
      <c r="I136" s="299">
        <v>0.30475626394005095</v>
      </c>
    </row>
    <row r="137" spans="1:9" s="290" customFormat="1" x14ac:dyDescent="0.3">
      <c r="A137" s="291" t="s">
        <v>160</v>
      </c>
      <c r="B137" s="295">
        <v>8</v>
      </c>
      <c r="C137" s="296">
        <v>29</v>
      </c>
      <c r="D137" s="366">
        <v>2442010</v>
      </c>
      <c r="E137" s="296">
        <v>2</v>
      </c>
      <c r="F137" s="296">
        <v>12</v>
      </c>
      <c r="G137" s="367">
        <v>586672</v>
      </c>
      <c r="H137" s="303">
        <v>0.25</v>
      </c>
      <c r="I137" s="299">
        <v>0.24024144045274179</v>
      </c>
    </row>
    <row r="138" spans="1:9" s="290" customFormat="1" x14ac:dyDescent="0.3">
      <c r="A138" s="291" t="s">
        <v>161</v>
      </c>
      <c r="B138" s="295">
        <v>17</v>
      </c>
      <c r="C138" s="296">
        <v>113</v>
      </c>
      <c r="D138" s="366">
        <v>4987207</v>
      </c>
      <c r="E138" s="296">
        <v>5</v>
      </c>
      <c r="F138" s="296">
        <v>36</v>
      </c>
      <c r="G138" s="367">
        <v>1219919</v>
      </c>
      <c r="H138" s="303">
        <v>0.29411764705882354</v>
      </c>
      <c r="I138" s="299">
        <v>0.24460965827165385</v>
      </c>
    </row>
    <row r="139" spans="1:9" s="290" customFormat="1" x14ac:dyDescent="0.3">
      <c r="A139" s="291" t="s">
        <v>162</v>
      </c>
      <c r="B139" s="295">
        <v>16</v>
      </c>
      <c r="C139" s="296">
        <v>45</v>
      </c>
      <c r="D139" s="366">
        <v>3416496</v>
      </c>
      <c r="E139" s="296">
        <v>5</v>
      </c>
      <c r="F139" s="296">
        <v>12</v>
      </c>
      <c r="G139" s="367">
        <v>886418</v>
      </c>
      <c r="H139" s="303">
        <v>0.3125</v>
      </c>
      <c r="I139" s="299">
        <v>0.25945237459666276</v>
      </c>
    </row>
    <row r="140" spans="1:9" s="290" customFormat="1" x14ac:dyDescent="0.3">
      <c r="A140" s="291" t="s">
        <v>300</v>
      </c>
      <c r="B140" s="295">
        <v>2</v>
      </c>
      <c r="C140" s="296">
        <v>8</v>
      </c>
      <c r="D140" s="366">
        <v>580838</v>
      </c>
      <c r="E140" s="296">
        <v>1</v>
      </c>
      <c r="F140" s="296">
        <v>7</v>
      </c>
      <c r="G140" s="367">
        <v>235654</v>
      </c>
      <c r="H140" s="303">
        <v>0.5</v>
      </c>
      <c r="I140" s="299">
        <v>0.40571381349016422</v>
      </c>
    </row>
    <row r="141" spans="1:9" s="290" customFormat="1" x14ac:dyDescent="0.3">
      <c r="A141" s="291" t="s">
        <v>301</v>
      </c>
      <c r="B141" s="295">
        <v>2</v>
      </c>
      <c r="C141" s="296">
        <v>8</v>
      </c>
      <c r="D141" s="366">
        <v>747924</v>
      </c>
      <c r="E141" s="296">
        <v>1</v>
      </c>
      <c r="F141" s="296">
        <v>4</v>
      </c>
      <c r="G141" s="367">
        <v>317966</v>
      </c>
      <c r="H141" s="303">
        <v>0.5</v>
      </c>
      <c r="I141" s="299">
        <v>0.42513143046619711</v>
      </c>
    </row>
    <row r="142" spans="1:9" s="290" customFormat="1" x14ac:dyDescent="0.3">
      <c r="A142" s="291" t="s">
        <v>163</v>
      </c>
      <c r="B142" s="295">
        <v>30</v>
      </c>
      <c r="C142" s="296">
        <v>164</v>
      </c>
      <c r="D142" s="366">
        <v>8954741</v>
      </c>
      <c r="E142" s="296">
        <v>6</v>
      </c>
      <c r="F142" s="296">
        <v>47</v>
      </c>
      <c r="G142" s="367">
        <v>1489384</v>
      </c>
      <c r="H142" s="303">
        <v>0.2</v>
      </c>
      <c r="I142" s="299">
        <v>0.16632351510780713</v>
      </c>
    </row>
    <row r="143" spans="1:9" s="290" customFormat="1" x14ac:dyDescent="0.3">
      <c r="A143" s="291" t="s">
        <v>164</v>
      </c>
      <c r="B143" s="295">
        <v>12</v>
      </c>
      <c r="C143" s="296">
        <v>38</v>
      </c>
      <c r="D143" s="366">
        <v>3592167</v>
      </c>
      <c r="E143" s="296">
        <v>2</v>
      </c>
      <c r="F143" s="296">
        <v>4</v>
      </c>
      <c r="G143" s="367">
        <v>506171</v>
      </c>
      <c r="H143" s="303">
        <v>0.16666666666666666</v>
      </c>
      <c r="I143" s="299">
        <v>0.14090965147221718</v>
      </c>
    </row>
    <row r="144" spans="1:9" s="290" customFormat="1" x14ac:dyDescent="0.3">
      <c r="A144" s="291" t="s">
        <v>165</v>
      </c>
      <c r="B144" s="295">
        <v>10</v>
      </c>
      <c r="C144" s="296">
        <v>38</v>
      </c>
      <c r="D144" s="366">
        <v>2324924</v>
      </c>
      <c r="E144" s="296">
        <v>3</v>
      </c>
      <c r="F144" s="296">
        <v>11</v>
      </c>
      <c r="G144" s="367">
        <v>561059</v>
      </c>
      <c r="H144" s="303">
        <v>0.3</v>
      </c>
      <c r="I144" s="299">
        <v>0.24132358735167256</v>
      </c>
    </row>
    <row r="145" spans="1:9" s="290" customFormat="1" x14ac:dyDescent="0.3">
      <c r="A145" s="291" t="s">
        <v>166</v>
      </c>
      <c r="B145" s="295">
        <v>18</v>
      </c>
      <c r="C145" s="296">
        <v>148</v>
      </c>
      <c r="D145" s="366">
        <v>4957256</v>
      </c>
      <c r="E145" s="296">
        <v>2</v>
      </c>
      <c r="F145" s="296">
        <v>9</v>
      </c>
      <c r="G145" s="367">
        <v>511669</v>
      </c>
      <c r="H145" s="303">
        <v>0.1111111111111111</v>
      </c>
      <c r="I145" s="299">
        <v>0.10321617443198415</v>
      </c>
    </row>
    <row r="146" spans="1:9" s="290" customFormat="1" x14ac:dyDescent="0.3">
      <c r="A146" s="291" t="s">
        <v>167</v>
      </c>
      <c r="B146" s="295">
        <v>9</v>
      </c>
      <c r="C146" s="296">
        <v>46</v>
      </c>
      <c r="D146" s="366">
        <v>2579542</v>
      </c>
      <c r="E146" s="296">
        <v>2</v>
      </c>
      <c r="F146" s="296">
        <v>3</v>
      </c>
      <c r="G146" s="367">
        <v>504448</v>
      </c>
      <c r="H146" s="303">
        <v>0.22222222222222221</v>
      </c>
      <c r="I146" s="299">
        <v>0.19555719581227984</v>
      </c>
    </row>
    <row r="147" spans="1:9" s="290" customFormat="1" x14ac:dyDescent="0.3">
      <c r="A147" s="291" t="s">
        <v>168</v>
      </c>
      <c r="B147" s="295">
        <v>26</v>
      </c>
      <c r="C147" s="296">
        <v>123</v>
      </c>
      <c r="D147" s="366">
        <v>8138548</v>
      </c>
      <c r="E147" s="296">
        <v>7</v>
      </c>
      <c r="F147" s="296">
        <v>45</v>
      </c>
      <c r="G147" s="367">
        <v>1891303</v>
      </c>
      <c r="H147" s="303">
        <v>0.26923076923076922</v>
      </c>
      <c r="I147" s="299">
        <v>0.23238825893758935</v>
      </c>
    </row>
    <row r="148" spans="1:9" s="290" customFormat="1" x14ac:dyDescent="0.3">
      <c r="A148" s="291" t="s">
        <v>169</v>
      </c>
      <c r="B148" s="295">
        <v>39</v>
      </c>
      <c r="C148" s="296">
        <v>216</v>
      </c>
      <c r="D148" s="366">
        <v>13110180</v>
      </c>
      <c r="E148" s="296">
        <v>16</v>
      </c>
      <c r="F148" s="296">
        <v>88</v>
      </c>
      <c r="G148" s="367">
        <v>4597940</v>
      </c>
      <c r="H148" s="303">
        <v>0.41025641025641024</v>
      </c>
      <c r="I148" s="299">
        <v>0.35071524570982243</v>
      </c>
    </row>
    <row r="149" spans="1:9" s="290" customFormat="1" x14ac:dyDescent="0.3">
      <c r="A149" s="291" t="s">
        <v>170</v>
      </c>
      <c r="B149" s="295">
        <v>20</v>
      </c>
      <c r="C149" s="296">
        <v>65</v>
      </c>
      <c r="D149" s="366">
        <v>5479614</v>
      </c>
      <c r="E149" s="296">
        <v>4</v>
      </c>
      <c r="F149" s="296">
        <v>6</v>
      </c>
      <c r="G149" s="367">
        <v>742073</v>
      </c>
      <c r="H149" s="303">
        <v>0.2</v>
      </c>
      <c r="I149" s="299">
        <v>0.13542432003422139</v>
      </c>
    </row>
    <row r="150" spans="1:9" s="290" customFormat="1" x14ac:dyDescent="0.3">
      <c r="A150" s="291" t="s">
        <v>191</v>
      </c>
      <c r="B150" s="295">
        <v>10</v>
      </c>
      <c r="C150" s="296">
        <v>53</v>
      </c>
      <c r="D150" s="366">
        <v>2782481</v>
      </c>
      <c r="E150" s="296">
        <v>3</v>
      </c>
      <c r="F150" s="296">
        <v>9</v>
      </c>
      <c r="G150" s="367">
        <v>465294</v>
      </c>
      <c r="H150" s="303">
        <v>0.3</v>
      </c>
      <c r="I150" s="299">
        <v>0.16722270520445603</v>
      </c>
    </row>
    <row r="151" spans="1:9" s="290" customFormat="1" x14ac:dyDescent="0.3">
      <c r="A151" s="291" t="s">
        <v>171</v>
      </c>
      <c r="B151" s="295">
        <v>17</v>
      </c>
      <c r="C151" s="296">
        <v>50</v>
      </c>
      <c r="D151" s="366">
        <v>4498594</v>
      </c>
      <c r="E151" s="296">
        <v>2</v>
      </c>
      <c r="F151" s="296">
        <v>5</v>
      </c>
      <c r="G151" s="367">
        <v>400855</v>
      </c>
      <c r="H151" s="303">
        <v>0.11764705882352941</v>
      </c>
      <c r="I151" s="299">
        <v>8.9106729791574885E-2</v>
      </c>
    </row>
    <row r="152" spans="1:9" s="290" customFormat="1" x14ac:dyDescent="0.3">
      <c r="A152" s="291" t="s">
        <v>172</v>
      </c>
      <c r="B152" s="295">
        <v>24</v>
      </c>
      <c r="C152" s="296">
        <v>107</v>
      </c>
      <c r="D152" s="366">
        <v>6796869</v>
      </c>
      <c r="E152" s="296">
        <v>7</v>
      </c>
      <c r="F152" s="296">
        <v>36</v>
      </c>
      <c r="G152" s="367">
        <v>1454736</v>
      </c>
      <c r="H152" s="303">
        <v>0.29166666666666669</v>
      </c>
      <c r="I152" s="299">
        <v>0.21403031307503498</v>
      </c>
    </row>
    <row r="153" spans="1:9" s="290" customFormat="1" x14ac:dyDescent="0.3">
      <c r="A153" s="291" t="s">
        <v>173</v>
      </c>
      <c r="B153" s="295">
        <v>9</v>
      </c>
      <c r="C153" s="296">
        <v>54</v>
      </c>
      <c r="D153" s="366">
        <v>2579415</v>
      </c>
      <c r="E153" s="296">
        <v>2</v>
      </c>
      <c r="F153" s="296">
        <v>10</v>
      </c>
      <c r="G153" s="367">
        <v>641864</v>
      </c>
      <c r="H153" s="303">
        <v>0.22222222222222221</v>
      </c>
      <c r="I153" s="299">
        <v>0.2488409193557454</v>
      </c>
    </row>
    <row r="154" spans="1:9" s="290" customFormat="1" x14ac:dyDescent="0.3">
      <c r="A154" s="291" t="s">
        <v>174</v>
      </c>
      <c r="B154" s="295">
        <v>6</v>
      </c>
      <c r="C154" s="296">
        <v>24</v>
      </c>
      <c r="D154" s="366">
        <v>1496215</v>
      </c>
      <c r="E154" s="296">
        <v>2</v>
      </c>
      <c r="F154" s="296">
        <v>9</v>
      </c>
      <c r="G154" s="367">
        <v>518005</v>
      </c>
      <c r="H154" s="303">
        <v>0.33333333333333331</v>
      </c>
      <c r="I154" s="299">
        <v>0.34621027058277054</v>
      </c>
    </row>
    <row r="155" spans="1:9" s="290" customFormat="1" x14ac:dyDescent="0.3">
      <c r="A155" s="291" t="s">
        <v>175</v>
      </c>
      <c r="B155" s="295">
        <v>58</v>
      </c>
      <c r="C155" s="296">
        <v>163</v>
      </c>
      <c r="D155" s="366">
        <v>12950514</v>
      </c>
      <c r="E155" s="296">
        <v>24</v>
      </c>
      <c r="F155" s="296">
        <v>60</v>
      </c>
      <c r="G155" s="367">
        <v>4252841</v>
      </c>
      <c r="H155" s="303">
        <v>0.41379310344827586</v>
      </c>
      <c r="I155" s="299">
        <v>0.32839167619138515</v>
      </c>
    </row>
    <row r="156" spans="1:9" s="290" customFormat="1" x14ac:dyDescent="0.3">
      <c r="A156" s="291" t="s">
        <v>176</v>
      </c>
      <c r="B156" s="295">
        <v>24</v>
      </c>
      <c r="C156" s="296">
        <v>120</v>
      </c>
      <c r="D156" s="366">
        <v>6934647</v>
      </c>
      <c r="E156" s="296">
        <v>6</v>
      </c>
      <c r="F156" s="296">
        <v>32</v>
      </c>
      <c r="G156" s="367">
        <v>1529164</v>
      </c>
      <c r="H156" s="303">
        <v>0.25</v>
      </c>
      <c r="I156" s="299">
        <v>0.22051071957952581</v>
      </c>
    </row>
    <row r="157" spans="1:9" s="290" customFormat="1" x14ac:dyDescent="0.3">
      <c r="A157" s="291" t="s">
        <v>177</v>
      </c>
      <c r="B157" s="295">
        <v>23</v>
      </c>
      <c r="C157" s="296">
        <v>88</v>
      </c>
      <c r="D157" s="366">
        <v>6119385</v>
      </c>
      <c r="E157" s="296">
        <v>5</v>
      </c>
      <c r="F157" s="296">
        <v>8</v>
      </c>
      <c r="G157" s="367">
        <v>1068351</v>
      </c>
      <c r="H157" s="303">
        <v>0.21739130434782608</v>
      </c>
      <c r="I157" s="299">
        <v>0.1745847009135722</v>
      </c>
    </row>
    <row r="158" spans="1:9" s="290" customFormat="1" x14ac:dyDescent="0.3">
      <c r="A158" s="291" t="s">
        <v>178</v>
      </c>
      <c r="B158" s="295">
        <v>1</v>
      </c>
      <c r="C158" s="296">
        <v>3</v>
      </c>
      <c r="D158" s="366">
        <v>159970</v>
      </c>
      <c r="E158" s="296">
        <v>0</v>
      </c>
      <c r="F158" s="296">
        <v>0</v>
      </c>
      <c r="G158" s="367">
        <v>0</v>
      </c>
      <c r="H158" s="303">
        <v>0</v>
      </c>
      <c r="I158" s="299">
        <v>0</v>
      </c>
    </row>
    <row r="159" spans="1:9" s="290" customFormat="1" x14ac:dyDescent="0.3">
      <c r="A159" s="291" t="s">
        <v>179</v>
      </c>
      <c r="B159" s="295">
        <v>45</v>
      </c>
      <c r="C159" s="296">
        <v>154</v>
      </c>
      <c r="D159" s="366">
        <v>12544259</v>
      </c>
      <c r="E159" s="296">
        <v>16</v>
      </c>
      <c r="F159" s="296">
        <v>59</v>
      </c>
      <c r="G159" s="367">
        <v>4230337</v>
      </c>
      <c r="H159" s="303">
        <v>0.35555555555555557</v>
      </c>
      <c r="I159" s="299">
        <v>0.3372329126814107</v>
      </c>
    </row>
    <row r="160" spans="1:9" s="290" customFormat="1" x14ac:dyDescent="0.3">
      <c r="A160" s="291" t="s">
        <v>180</v>
      </c>
      <c r="B160" s="295">
        <v>13</v>
      </c>
      <c r="C160" s="296">
        <v>67</v>
      </c>
      <c r="D160" s="366">
        <v>3725486</v>
      </c>
      <c r="E160" s="296">
        <v>3</v>
      </c>
      <c r="F160" s="296">
        <v>16</v>
      </c>
      <c r="G160" s="367">
        <v>555188</v>
      </c>
      <c r="H160" s="303">
        <v>0.23076923076923078</v>
      </c>
      <c r="I160" s="299">
        <v>0.1490243152168603</v>
      </c>
    </row>
    <row r="161" spans="1:9" s="290" customFormat="1" x14ac:dyDescent="0.3">
      <c r="A161" s="291" t="s">
        <v>181</v>
      </c>
      <c r="B161" s="295">
        <v>22</v>
      </c>
      <c r="C161" s="296">
        <v>112</v>
      </c>
      <c r="D161" s="366">
        <v>6189758</v>
      </c>
      <c r="E161" s="296">
        <v>4</v>
      </c>
      <c r="F161" s="296">
        <v>28</v>
      </c>
      <c r="G161" s="367">
        <v>766116</v>
      </c>
      <c r="H161" s="303">
        <v>0.18181818181818182</v>
      </c>
      <c r="I161" s="299">
        <v>0.12377155940506883</v>
      </c>
    </row>
    <row r="162" spans="1:9" s="290" customFormat="1" x14ac:dyDescent="0.3">
      <c r="A162" s="291" t="s">
        <v>182</v>
      </c>
      <c r="B162" s="295">
        <v>5</v>
      </c>
      <c r="C162" s="296">
        <v>14</v>
      </c>
      <c r="D162" s="366">
        <v>1360941</v>
      </c>
      <c r="E162" s="296">
        <v>4</v>
      </c>
      <c r="F162" s="296">
        <v>11</v>
      </c>
      <c r="G162" s="367">
        <v>901499</v>
      </c>
      <c r="H162" s="303">
        <v>0.8</v>
      </c>
      <c r="I162" s="299">
        <v>0.66240858347275888</v>
      </c>
    </row>
    <row r="163" spans="1:9" s="290" customFormat="1" x14ac:dyDescent="0.3">
      <c r="A163" s="291" t="s">
        <v>183</v>
      </c>
      <c r="B163" s="295">
        <v>2</v>
      </c>
      <c r="C163" s="296">
        <v>2</v>
      </c>
      <c r="D163" s="366">
        <v>651862</v>
      </c>
      <c r="E163" s="296">
        <v>1</v>
      </c>
      <c r="F163" s="296">
        <v>1</v>
      </c>
      <c r="G163" s="367">
        <v>289460</v>
      </c>
      <c r="H163" s="303">
        <v>0.5</v>
      </c>
      <c r="I163" s="299">
        <v>0.44405104147810426</v>
      </c>
    </row>
    <row r="164" spans="1:9" s="290" customFormat="1" x14ac:dyDescent="0.3">
      <c r="A164" s="291" t="s">
        <v>184</v>
      </c>
      <c r="B164" s="295">
        <v>15</v>
      </c>
      <c r="C164" s="296">
        <v>50</v>
      </c>
      <c r="D164" s="366">
        <v>4096692</v>
      </c>
      <c r="E164" s="296">
        <v>8</v>
      </c>
      <c r="F164" s="296">
        <v>37</v>
      </c>
      <c r="G164" s="367">
        <v>1999785</v>
      </c>
      <c r="H164" s="303">
        <v>0.53333333333333333</v>
      </c>
      <c r="I164" s="299">
        <v>0.48814628973815949</v>
      </c>
    </row>
    <row r="165" spans="1:9" s="290" customFormat="1" x14ac:dyDescent="0.3">
      <c r="A165" s="291" t="s">
        <v>185</v>
      </c>
      <c r="B165" s="295">
        <v>26</v>
      </c>
      <c r="C165" s="296">
        <v>108</v>
      </c>
      <c r="D165" s="366">
        <v>7073703</v>
      </c>
      <c r="E165" s="296">
        <v>11</v>
      </c>
      <c r="F165" s="296">
        <v>50</v>
      </c>
      <c r="G165" s="367">
        <v>2729103</v>
      </c>
      <c r="H165" s="303">
        <v>0.42307692307692307</v>
      </c>
      <c r="I165" s="299">
        <v>0.38580966715735732</v>
      </c>
    </row>
    <row r="166" spans="1:9" s="290" customFormat="1" x14ac:dyDescent="0.3">
      <c r="A166" s="291" t="s">
        <v>186</v>
      </c>
      <c r="B166" s="295">
        <v>7</v>
      </c>
      <c r="C166" s="296">
        <v>50</v>
      </c>
      <c r="D166" s="366">
        <v>1936771</v>
      </c>
      <c r="E166" s="296">
        <v>4</v>
      </c>
      <c r="F166" s="296">
        <v>25</v>
      </c>
      <c r="G166" s="367">
        <v>890219</v>
      </c>
      <c r="H166" s="303">
        <v>0.5714285714285714</v>
      </c>
      <c r="I166" s="299">
        <v>0.45964081453098998</v>
      </c>
    </row>
    <row r="167" spans="1:9" s="290" customFormat="1" x14ac:dyDescent="0.3">
      <c r="A167" s="291" t="s">
        <v>187</v>
      </c>
      <c r="B167" s="295">
        <v>18</v>
      </c>
      <c r="C167" s="296">
        <v>71</v>
      </c>
      <c r="D167" s="366">
        <v>4809623</v>
      </c>
      <c r="E167" s="296">
        <v>4</v>
      </c>
      <c r="F167" s="296">
        <v>20</v>
      </c>
      <c r="G167" s="367">
        <v>873024</v>
      </c>
      <c r="H167" s="303">
        <v>0.22222222222222221</v>
      </c>
      <c r="I167" s="299">
        <v>0.18151609803928498</v>
      </c>
    </row>
    <row r="168" spans="1:9" s="290" customFormat="1" x14ac:dyDescent="0.3">
      <c r="A168" s="291" t="s">
        <v>188</v>
      </c>
      <c r="B168" s="295">
        <v>12</v>
      </c>
      <c r="C168" s="296">
        <v>67</v>
      </c>
      <c r="D168" s="366">
        <v>2614681</v>
      </c>
      <c r="E168" s="296">
        <v>4</v>
      </c>
      <c r="F168" s="296">
        <v>7</v>
      </c>
      <c r="G168" s="367">
        <v>603070</v>
      </c>
      <c r="H168" s="303">
        <v>0.33333333333333331</v>
      </c>
      <c r="I168" s="299">
        <v>0.23064763923400217</v>
      </c>
    </row>
    <row r="169" spans="1:9" s="290" customFormat="1" x14ac:dyDescent="0.3">
      <c r="A169" s="291" t="s">
        <v>189</v>
      </c>
      <c r="B169" s="295">
        <v>21</v>
      </c>
      <c r="C169" s="296">
        <v>144</v>
      </c>
      <c r="D169" s="366">
        <v>6559408</v>
      </c>
      <c r="E169" s="296">
        <v>5</v>
      </c>
      <c r="F169" s="296">
        <v>40</v>
      </c>
      <c r="G169" s="367">
        <v>1571514</v>
      </c>
      <c r="H169" s="303">
        <v>0.23809523809523808</v>
      </c>
      <c r="I169" s="299">
        <v>0.23958168176152483</v>
      </c>
    </row>
    <row r="170" spans="1:9" s="290" customFormat="1" x14ac:dyDescent="0.3">
      <c r="A170" s="291" t="s">
        <v>190</v>
      </c>
      <c r="B170" s="295">
        <v>14</v>
      </c>
      <c r="C170" s="296">
        <v>53</v>
      </c>
      <c r="D170" s="366">
        <v>3583115</v>
      </c>
      <c r="E170" s="296">
        <v>4</v>
      </c>
      <c r="F170" s="296">
        <v>22</v>
      </c>
      <c r="G170" s="367">
        <v>999196</v>
      </c>
      <c r="H170" s="303">
        <v>0.2857142857142857</v>
      </c>
      <c r="I170" s="299">
        <v>0.27886238649889833</v>
      </c>
    </row>
    <row r="171" spans="1:9" s="290" customFormat="1" x14ac:dyDescent="0.3">
      <c r="A171" s="291"/>
      <c r="B171" s="295"/>
      <c r="C171" s="296"/>
      <c r="D171" s="366"/>
      <c r="E171" s="296"/>
      <c r="F171" s="296"/>
      <c r="G171" s="367"/>
      <c r="H171" s="303"/>
      <c r="I171" s="299"/>
    </row>
    <row r="172" spans="1:9" x14ac:dyDescent="0.3">
      <c r="A172" s="239" t="s">
        <v>106</v>
      </c>
      <c r="B172" s="375">
        <v>969</v>
      </c>
      <c r="C172" s="376">
        <v>4287</v>
      </c>
      <c r="D172" s="377">
        <v>270955428</v>
      </c>
      <c r="E172" s="378">
        <v>296</v>
      </c>
      <c r="F172" s="378">
        <v>1322</v>
      </c>
      <c r="G172" s="379">
        <v>69386084</v>
      </c>
      <c r="H172" s="380">
        <v>0.30546955624355004</v>
      </c>
      <c r="I172" s="381">
        <v>0.2560793282945415</v>
      </c>
    </row>
    <row r="173" spans="1:9" x14ac:dyDescent="0.25">
      <c r="A173" s="70"/>
      <c r="B173" s="86"/>
      <c r="C173" s="86"/>
      <c r="D173" s="87"/>
      <c r="E173" s="88"/>
      <c r="F173" s="88"/>
      <c r="G173" s="89"/>
      <c r="H173" s="90"/>
      <c r="I173" s="90"/>
    </row>
    <row r="174" spans="1:9" x14ac:dyDescent="0.25">
      <c r="A174" s="70" t="s">
        <v>107</v>
      </c>
      <c r="B174" s="91"/>
      <c r="C174" s="91"/>
      <c r="D174" s="92"/>
      <c r="E174" s="93"/>
      <c r="F174" s="93"/>
      <c r="G174" s="94"/>
      <c r="H174" s="95"/>
      <c r="I174" s="96"/>
    </row>
    <row r="175" spans="1:9" x14ac:dyDescent="0.25">
      <c r="A175" s="71" t="s">
        <v>108</v>
      </c>
      <c r="B175" s="86"/>
      <c r="C175" s="86"/>
      <c r="D175" s="87"/>
      <c r="E175" s="88"/>
      <c r="F175" s="88"/>
      <c r="G175" s="89"/>
      <c r="H175" s="98"/>
      <c r="I175" s="98"/>
    </row>
    <row r="176" spans="1:9" x14ac:dyDescent="0.25">
      <c r="A176" s="71"/>
      <c r="B176" s="99"/>
      <c r="C176" s="99"/>
      <c r="D176" s="100"/>
      <c r="E176" s="101"/>
      <c r="F176" s="101"/>
      <c r="G176" s="102"/>
      <c r="H176" s="103"/>
      <c r="I176" s="103"/>
    </row>
    <row r="177" spans="1:9" x14ac:dyDescent="0.25">
      <c r="A177" s="104" t="s">
        <v>279</v>
      </c>
      <c r="B177" s="99"/>
      <c r="C177" s="99"/>
      <c r="D177" s="100"/>
      <c r="E177" s="101"/>
      <c r="F177" s="101"/>
      <c r="G177" s="102"/>
      <c r="H177" s="103"/>
      <c r="I177" s="103"/>
    </row>
    <row r="178" spans="1:9" x14ac:dyDescent="0.25">
      <c r="B178" s="91"/>
      <c r="C178" s="91"/>
      <c r="D178" s="92"/>
      <c r="E178" s="93"/>
      <c r="F178" s="93"/>
      <c r="G178" s="94"/>
      <c r="H178" s="95"/>
      <c r="I178" s="96"/>
    </row>
  </sheetData>
  <mergeCells count="22">
    <mergeCell ref="H9:H10"/>
    <mergeCell ref="I9:I10"/>
    <mergeCell ref="H67:H68"/>
    <mergeCell ref="I67:I68"/>
    <mergeCell ref="H123:H124"/>
    <mergeCell ref="I123:I124"/>
    <mergeCell ref="E123:G123"/>
    <mergeCell ref="A1:I1"/>
    <mergeCell ref="B9:D9"/>
    <mergeCell ref="E9:G9"/>
    <mergeCell ref="A9:A11"/>
    <mergeCell ref="A65:I65"/>
    <mergeCell ref="A3:I3"/>
    <mergeCell ref="A4:I4"/>
    <mergeCell ref="A5:I5"/>
    <mergeCell ref="A7:I7"/>
    <mergeCell ref="A67:A69"/>
    <mergeCell ref="B67:D67"/>
    <mergeCell ref="E67:G67"/>
    <mergeCell ref="A121:I121"/>
    <mergeCell ref="A123:A125"/>
    <mergeCell ref="B123:D123"/>
  </mergeCells>
  <printOptions horizontalCentered="1"/>
  <pageMargins left="0" right="0" top="0.39370078740157483" bottom="0.39370078740157483" header="0" footer="0"/>
  <pageSetup scale="56" orientation="portrait" r:id="rId1"/>
  <headerFooter>
    <oddHeader>&amp;R&amp;"Calibri"&amp;10&amp;K000000 Unclassified | Sans classification&amp;1#_x000D_</oddHeader>
    <oddFooter>&amp;L_x000D_&amp;1#&amp;"Calibri"&amp;10&amp;K000000 Unclassified | Sans classification&amp;R&amp;P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1"/>
  <sheetViews>
    <sheetView zoomScaleNormal="100" workbookViewId="0">
      <selection sqref="A1:I1"/>
    </sheetView>
  </sheetViews>
  <sheetFormatPr defaultRowHeight="14.4" x14ac:dyDescent="0.25"/>
  <cols>
    <col min="1" max="1" width="107.44140625" style="109" customWidth="1"/>
    <col min="2" max="3" width="17.6640625" style="112" customWidth="1"/>
    <col min="4" max="4" width="17.6640625" style="122" customWidth="1"/>
    <col min="5" max="6" width="17.6640625" style="143" customWidth="1"/>
    <col min="7" max="7" width="17.6640625" style="122" customWidth="1"/>
    <col min="8" max="9" width="23.6640625" style="124" customWidth="1"/>
    <col min="10" max="205" width="9.109375" style="109"/>
    <col min="206" max="206" width="22.44140625" style="109" customWidth="1"/>
    <col min="207" max="207" width="1.44140625" style="109" customWidth="1"/>
    <col min="208" max="210" width="14.33203125" style="109" customWidth="1"/>
    <col min="211" max="211" width="1.44140625" style="109" customWidth="1"/>
    <col min="212" max="214" width="14.33203125" style="109" customWidth="1"/>
    <col min="215" max="215" width="1.44140625" style="109" customWidth="1"/>
    <col min="216" max="216" width="15.6640625" style="109" bestFit="1" customWidth="1"/>
    <col min="217" max="217" width="19.88671875" style="109" bestFit="1" customWidth="1"/>
    <col min="218" max="461" width="9.109375" style="109"/>
    <col min="462" max="462" width="22.44140625" style="109" customWidth="1"/>
    <col min="463" max="463" width="1.44140625" style="109" customWidth="1"/>
    <col min="464" max="466" width="14.33203125" style="109" customWidth="1"/>
    <col min="467" max="467" width="1.44140625" style="109" customWidth="1"/>
    <col min="468" max="470" width="14.33203125" style="109" customWidth="1"/>
    <col min="471" max="471" width="1.44140625" style="109" customWidth="1"/>
    <col min="472" max="472" width="15.6640625" style="109" bestFit="1" customWidth="1"/>
    <col min="473" max="473" width="19.88671875" style="109" bestFit="1" customWidth="1"/>
    <col min="474" max="717" width="9.109375" style="109"/>
    <col min="718" max="718" width="22.44140625" style="109" customWidth="1"/>
    <col min="719" max="719" width="1.44140625" style="109" customWidth="1"/>
    <col min="720" max="722" width="14.33203125" style="109" customWidth="1"/>
    <col min="723" max="723" width="1.44140625" style="109" customWidth="1"/>
    <col min="724" max="726" width="14.33203125" style="109" customWidth="1"/>
    <col min="727" max="727" width="1.44140625" style="109" customWidth="1"/>
    <col min="728" max="728" width="15.6640625" style="109" bestFit="1" customWidth="1"/>
    <col min="729" max="729" width="19.88671875" style="109" bestFit="1" customWidth="1"/>
    <col min="730" max="973" width="9.109375" style="109"/>
    <col min="974" max="974" width="22.44140625" style="109" customWidth="1"/>
    <col min="975" max="975" width="1.44140625" style="109" customWidth="1"/>
    <col min="976" max="978" width="14.33203125" style="109" customWidth="1"/>
    <col min="979" max="979" width="1.44140625" style="109" customWidth="1"/>
    <col min="980" max="982" width="14.33203125" style="109" customWidth="1"/>
    <col min="983" max="983" width="1.44140625" style="109" customWidth="1"/>
    <col min="984" max="984" width="15.6640625" style="109" bestFit="1" customWidth="1"/>
    <col min="985" max="985" width="19.88671875" style="109" bestFit="1" customWidth="1"/>
    <col min="986" max="1229" width="9.109375" style="109"/>
    <col min="1230" max="1230" width="22.44140625" style="109" customWidth="1"/>
    <col min="1231" max="1231" width="1.44140625" style="109" customWidth="1"/>
    <col min="1232" max="1234" width="14.33203125" style="109" customWidth="1"/>
    <col min="1235" max="1235" width="1.44140625" style="109" customWidth="1"/>
    <col min="1236" max="1238" width="14.33203125" style="109" customWidth="1"/>
    <col min="1239" max="1239" width="1.44140625" style="109" customWidth="1"/>
    <col min="1240" max="1240" width="15.6640625" style="109" bestFit="1" customWidth="1"/>
    <col min="1241" max="1241" width="19.88671875" style="109" bestFit="1" customWidth="1"/>
    <col min="1242" max="1485" width="9.109375" style="109"/>
    <col min="1486" max="1486" width="22.44140625" style="109" customWidth="1"/>
    <col min="1487" max="1487" width="1.44140625" style="109" customWidth="1"/>
    <col min="1488" max="1490" width="14.33203125" style="109" customWidth="1"/>
    <col min="1491" max="1491" width="1.44140625" style="109" customWidth="1"/>
    <col min="1492" max="1494" width="14.33203125" style="109" customWidth="1"/>
    <col min="1495" max="1495" width="1.44140625" style="109" customWidth="1"/>
    <col min="1496" max="1496" width="15.6640625" style="109" bestFit="1" customWidth="1"/>
    <col min="1497" max="1497" width="19.88671875" style="109" bestFit="1" customWidth="1"/>
    <col min="1498" max="1741" width="9.109375" style="109"/>
    <col min="1742" max="1742" width="22.44140625" style="109" customWidth="1"/>
    <col min="1743" max="1743" width="1.44140625" style="109" customWidth="1"/>
    <col min="1744" max="1746" width="14.33203125" style="109" customWidth="1"/>
    <col min="1747" max="1747" width="1.44140625" style="109" customWidth="1"/>
    <col min="1748" max="1750" width="14.33203125" style="109" customWidth="1"/>
    <col min="1751" max="1751" width="1.44140625" style="109" customWidth="1"/>
    <col min="1752" max="1752" width="15.6640625" style="109" bestFit="1" customWidth="1"/>
    <col min="1753" max="1753" width="19.88671875" style="109" bestFit="1" customWidth="1"/>
    <col min="1754" max="1997" width="9.109375" style="109"/>
    <col min="1998" max="1998" width="22.44140625" style="109" customWidth="1"/>
    <col min="1999" max="1999" width="1.44140625" style="109" customWidth="1"/>
    <col min="2000" max="2002" width="14.33203125" style="109" customWidth="1"/>
    <col min="2003" max="2003" width="1.44140625" style="109" customWidth="1"/>
    <col min="2004" max="2006" width="14.33203125" style="109" customWidth="1"/>
    <col min="2007" max="2007" width="1.44140625" style="109" customWidth="1"/>
    <col min="2008" max="2008" width="15.6640625" style="109" bestFit="1" customWidth="1"/>
    <col min="2009" max="2009" width="19.88671875" style="109" bestFit="1" customWidth="1"/>
    <col min="2010" max="2253" width="9.109375" style="109"/>
    <col min="2254" max="2254" width="22.44140625" style="109" customWidth="1"/>
    <col min="2255" max="2255" width="1.44140625" style="109" customWidth="1"/>
    <col min="2256" max="2258" width="14.33203125" style="109" customWidth="1"/>
    <col min="2259" max="2259" width="1.44140625" style="109" customWidth="1"/>
    <col min="2260" max="2262" width="14.33203125" style="109" customWidth="1"/>
    <col min="2263" max="2263" width="1.44140625" style="109" customWidth="1"/>
    <col min="2264" max="2264" width="15.6640625" style="109" bestFit="1" customWidth="1"/>
    <col min="2265" max="2265" width="19.88671875" style="109" bestFit="1" customWidth="1"/>
    <col min="2266" max="2509" width="9.109375" style="109"/>
    <col min="2510" max="2510" width="22.44140625" style="109" customWidth="1"/>
    <col min="2511" max="2511" width="1.44140625" style="109" customWidth="1"/>
    <col min="2512" max="2514" width="14.33203125" style="109" customWidth="1"/>
    <col min="2515" max="2515" width="1.44140625" style="109" customWidth="1"/>
    <col min="2516" max="2518" width="14.33203125" style="109" customWidth="1"/>
    <col min="2519" max="2519" width="1.44140625" style="109" customWidth="1"/>
    <col min="2520" max="2520" width="15.6640625" style="109" bestFit="1" customWidth="1"/>
    <col min="2521" max="2521" width="19.88671875" style="109" bestFit="1" customWidth="1"/>
    <col min="2522" max="2765" width="9.109375" style="109"/>
    <col min="2766" max="2766" width="22.44140625" style="109" customWidth="1"/>
    <col min="2767" max="2767" width="1.44140625" style="109" customWidth="1"/>
    <col min="2768" max="2770" width="14.33203125" style="109" customWidth="1"/>
    <col min="2771" max="2771" width="1.44140625" style="109" customWidth="1"/>
    <col min="2772" max="2774" width="14.33203125" style="109" customWidth="1"/>
    <col min="2775" max="2775" width="1.44140625" style="109" customWidth="1"/>
    <col min="2776" max="2776" width="15.6640625" style="109" bestFit="1" customWidth="1"/>
    <col min="2777" max="2777" width="19.88671875" style="109" bestFit="1" customWidth="1"/>
    <col min="2778" max="3021" width="9.109375" style="109"/>
    <col min="3022" max="3022" width="22.44140625" style="109" customWidth="1"/>
    <col min="3023" max="3023" width="1.44140625" style="109" customWidth="1"/>
    <col min="3024" max="3026" width="14.33203125" style="109" customWidth="1"/>
    <col min="3027" max="3027" width="1.44140625" style="109" customWidth="1"/>
    <col min="3028" max="3030" width="14.33203125" style="109" customWidth="1"/>
    <col min="3031" max="3031" width="1.44140625" style="109" customWidth="1"/>
    <col min="3032" max="3032" width="15.6640625" style="109" bestFit="1" customWidth="1"/>
    <col min="3033" max="3033" width="19.88671875" style="109" bestFit="1" customWidth="1"/>
    <col min="3034" max="3277" width="9.109375" style="109"/>
    <col min="3278" max="3278" width="22.44140625" style="109" customWidth="1"/>
    <col min="3279" max="3279" width="1.44140625" style="109" customWidth="1"/>
    <col min="3280" max="3282" width="14.33203125" style="109" customWidth="1"/>
    <col min="3283" max="3283" width="1.44140625" style="109" customWidth="1"/>
    <col min="3284" max="3286" width="14.33203125" style="109" customWidth="1"/>
    <col min="3287" max="3287" width="1.44140625" style="109" customWidth="1"/>
    <col min="3288" max="3288" width="15.6640625" style="109" bestFit="1" customWidth="1"/>
    <col min="3289" max="3289" width="19.88671875" style="109" bestFit="1" customWidth="1"/>
    <col min="3290" max="3533" width="9.109375" style="109"/>
    <col min="3534" max="3534" width="22.44140625" style="109" customWidth="1"/>
    <col min="3535" max="3535" width="1.44140625" style="109" customWidth="1"/>
    <col min="3536" max="3538" width="14.33203125" style="109" customWidth="1"/>
    <col min="3539" max="3539" width="1.44140625" style="109" customWidth="1"/>
    <col min="3540" max="3542" width="14.33203125" style="109" customWidth="1"/>
    <col min="3543" max="3543" width="1.44140625" style="109" customWidth="1"/>
    <col min="3544" max="3544" width="15.6640625" style="109" bestFit="1" customWidth="1"/>
    <col min="3545" max="3545" width="19.88671875" style="109" bestFit="1" customWidth="1"/>
    <col min="3546" max="3789" width="9.109375" style="109"/>
    <col min="3790" max="3790" width="22.44140625" style="109" customWidth="1"/>
    <col min="3791" max="3791" width="1.44140625" style="109" customWidth="1"/>
    <col min="3792" max="3794" width="14.33203125" style="109" customWidth="1"/>
    <col min="3795" max="3795" width="1.44140625" style="109" customWidth="1"/>
    <col min="3796" max="3798" width="14.33203125" style="109" customWidth="1"/>
    <col min="3799" max="3799" width="1.44140625" style="109" customWidth="1"/>
    <col min="3800" max="3800" width="15.6640625" style="109" bestFit="1" customWidth="1"/>
    <col min="3801" max="3801" width="19.88671875" style="109" bestFit="1" customWidth="1"/>
    <col min="3802" max="4045" width="9.109375" style="109"/>
    <col min="4046" max="4046" width="22.44140625" style="109" customWidth="1"/>
    <col min="4047" max="4047" width="1.44140625" style="109" customWidth="1"/>
    <col min="4048" max="4050" width="14.33203125" style="109" customWidth="1"/>
    <col min="4051" max="4051" width="1.44140625" style="109" customWidth="1"/>
    <col min="4052" max="4054" width="14.33203125" style="109" customWidth="1"/>
    <col min="4055" max="4055" width="1.44140625" style="109" customWidth="1"/>
    <col min="4056" max="4056" width="15.6640625" style="109" bestFit="1" customWidth="1"/>
    <col min="4057" max="4057" width="19.88671875" style="109" bestFit="1" customWidth="1"/>
    <col min="4058" max="4301" width="9.109375" style="109"/>
    <col min="4302" max="4302" width="22.44140625" style="109" customWidth="1"/>
    <col min="4303" max="4303" width="1.44140625" style="109" customWidth="1"/>
    <col min="4304" max="4306" width="14.33203125" style="109" customWidth="1"/>
    <col min="4307" max="4307" width="1.44140625" style="109" customWidth="1"/>
    <col min="4308" max="4310" width="14.33203125" style="109" customWidth="1"/>
    <col min="4311" max="4311" width="1.44140625" style="109" customWidth="1"/>
    <col min="4312" max="4312" width="15.6640625" style="109" bestFit="1" customWidth="1"/>
    <col min="4313" max="4313" width="19.88671875" style="109" bestFit="1" customWidth="1"/>
    <col min="4314" max="4557" width="9.109375" style="109"/>
    <col min="4558" max="4558" width="22.44140625" style="109" customWidth="1"/>
    <col min="4559" max="4559" width="1.44140625" style="109" customWidth="1"/>
    <col min="4560" max="4562" width="14.33203125" style="109" customWidth="1"/>
    <col min="4563" max="4563" width="1.44140625" style="109" customWidth="1"/>
    <col min="4564" max="4566" width="14.33203125" style="109" customWidth="1"/>
    <col min="4567" max="4567" width="1.44140625" style="109" customWidth="1"/>
    <col min="4568" max="4568" width="15.6640625" style="109" bestFit="1" customWidth="1"/>
    <col min="4569" max="4569" width="19.88671875" style="109" bestFit="1" customWidth="1"/>
    <col min="4570" max="4813" width="9.109375" style="109"/>
    <col min="4814" max="4814" width="22.44140625" style="109" customWidth="1"/>
    <col min="4815" max="4815" width="1.44140625" style="109" customWidth="1"/>
    <col min="4816" max="4818" width="14.33203125" style="109" customWidth="1"/>
    <col min="4819" max="4819" width="1.44140625" style="109" customWidth="1"/>
    <col min="4820" max="4822" width="14.33203125" style="109" customWidth="1"/>
    <col min="4823" max="4823" width="1.44140625" style="109" customWidth="1"/>
    <col min="4824" max="4824" width="15.6640625" style="109" bestFit="1" customWidth="1"/>
    <col min="4825" max="4825" width="19.88671875" style="109" bestFit="1" customWidth="1"/>
    <col min="4826" max="5069" width="9.109375" style="109"/>
    <col min="5070" max="5070" width="22.44140625" style="109" customWidth="1"/>
    <col min="5071" max="5071" width="1.44140625" style="109" customWidth="1"/>
    <col min="5072" max="5074" width="14.33203125" style="109" customWidth="1"/>
    <col min="5075" max="5075" width="1.44140625" style="109" customWidth="1"/>
    <col min="5076" max="5078" width="14.33203125" style="109" customWidth="1"/>
    <col min="5079" max="5079" width="1.44140625" style="109" customWidth="1"/>
    <col min="5080" max="5080" width="15.6640625" style="109" bestFit="1" customWidth="1"/>
    <col min="5081" max="5081" width="19.88671875" style="109" bestFit="1" customWidth="1"/>
    <col min="5082" max="5325" width="9.109375" style="109"/>
    <col min="5326" max="5326" width="22.44140625" style="109" customWidth="1"/>
    <col min="5327" max="5327" width="1.44140625" style="109" customWidth="1"/>
    <col min="5328" max="5330" width="14.33203125" style="109" customWidth="1"/>
    <col min="5331" max="5331" width="1.44140625" style="109" customWidth="1"/>
    <col min="5332" max="5334" width="14.33203125" style="109" customWidth="1"/>
    <col min="5335" max="5335" width="1.44140625" style="109" customWidth="1"/>
    <col min="5336" max="5336" width="15.6640625" style="109" bestFit="1" customWidth="1"/>
    <col min="5337" max="5337" width="19.88671875" style="109" bestFit="1" customWidth="1"/>
    <col min="5338" max="5581" width="9.109375" style="109"/>
    <col min="5582" max="5582" width="22.44140625" style="109" customWidth="1"/>
    <col min="5583" max="5583" width="1.44140625" style="109" customWidth="1"/>
    <col min="5584" max="5586" width="14.33203125" style="109" customWidth="1"/>
    <col min="5587" max="5587" width="1.44140625" style="109" customWidth="1"/>
    <col min="5588" max="5590" width="14.33203125" style="109" customWidth="1"/>
    <col min="5591" max="5591" width="1.44140625" style="109" customWidth="1"/>
    <col min="5592" max="5592" width="15.6640625" style="109" bestFit="1" customWidth="1"/>
    <col min="5593" max="5593" width="19.88671875" style="109" bestFit="1" customWidth="1"/>
    <col min="5594" max="5837" width="9.109375" style="109"/>
    <col min="5838" max="5838" width="22.44140625" style="109" customWidth="1"/>
    <col min="5839" max="5839" width="1.44140625" style="109" customWidth="1"/>
    <col min="5840" max="5842" width="14.33203125" style="109" customWidth="1"/>
    <col min="5843" max="5843" width="1.44140625" style="109" customWidth="1"/>
    <col min="5844" max="5846" width="14.33203125" style="109" customWidth="1"/>
    <col min="5847" max="5847" width="1.44140625" style="109" customWidth="1"/>
    <col min="5848" max="5848" width="15.6640625" style="109" bestFit="1" customWidth="1"/>
    <col min="5849" max="5849" width="19.88671875" style="109" bestFit="1" customWidth="1"/>
    <col min="5850" max="6093" width="9.109375" style="109"/>
    <col min="6094" max="6094" width="22.44140625" style="109" customWidth="1"/>
    <col min="6095" max="6095" width="1.44140625" style="109" customWidth="1"/>
    <col min="6096" max="6098" width="14.33203125" style="109" customWidth="1"/>
    <col min="6099" max="6099" width="1.44140625" style="109" customWidth="1"/>
    <col min="6100" max="6102" width="14.33203125" style="109" customWidth="1"/>
    <col min="6103" max="6103" width="1.44140625" style="109" customWidth="1"/>
    <col min="6104" max="6104" width="15.6640625" style="109" bestFit="1" customWidth="1"/>
    <col min="6105" max="6105" width="19.88671875" style="109" bestFit="1" customWidth="1"/>
    <col min="6106" max="6349" width="9.109375" style="109"/>
    <col min="6350" max="6350" width="22.44140625" style="109" customWidth="1"/>
    <col min="6351" max="6351" width="1.44140625" style="109" customWidth="1"/>
    <col min="6352" max="6354" width="14.33203125" style="109" customWidth="1"/>
    <col min="6355" max="6355" width="1.44140625" style="109" customWidth="1"/>
    <col min="6356" max="6358" width="14.33203125" style="109" customWidth="1"/>
    <col min="6359" max="6359" width="1.44140625" style="109" customWidth="1"/>
    <col min="6360" max="6360" width="15.6640625" style="109" bestFit="1" customWidth="1"/>
    <col min="6361" max="6361" width="19.88671875" style="109" bestFit="1" customWidth="1"/>
    <col min="6362" max="6605" width="9.109375" style="109"/>
    <col min="6606" max="6606" width="22.44140625" style="109" customWidth="1"/>
    <col min="6607" max="6607" width="1.44140625" style="109" customWidth="1"/>
    <col min="6608" max="6610" width="14.33203125" style="109" customWidth="1"/>
    <col min="6611" max="6611" width="1.44140625" style="109" customWidth="1"/>
    <col min="6612" max="6614" width="14.33203125" style="109" customWidth="1"/>
    <col min="6615" max="6615" width="1.44140625" style="109" customWidth="1"/>
    <col min="6616" max="6616" width="15.6640625" style="109" bestFit="1" customWidth="1"/>
    <col min="6617" max="6617" width="19.88671875" style="109" bestFit="1" customWidth="1"/>
    <col min="6618" max="6861" width="9.109375" style="109"/>
    <col min="6862" max="6862" width="22.44140625" style="109" customWidth="1"/>
    <col min="6863" max="6863" width="1.44140625" style="109" customWidth="1"/>
    <col min="6864" max="6866" width="14.33203125" style="109" customWidth="1"/>
    <col min="6867" max="6867" width="1.44140625" style="109" customWidth="1"/>
    <col min="6868" max="6870" width="14.33203125" style="109" customWidth="1"/>
    <col min="6871" max="6871" width="1.44140625" style="109" customWidth="1"/>
    <col min="6872" max="6872" width="15.6640625" style="109" bestFit="1" customWidth="1"/>
    <col min="6873" max="6873" width="19.88671875" style="109" bestFit="1" customWidth="1"/>
    <col min="6874" max="7117" width="9.109375" style="109"/>
    <col min="7118" max="7118" width="22.44140625" style="109" customWidth="1"/>
    <col min="7119" max="7119" width="1.44140625" style="109" customWidth="1"/>
    <col min="7120" max="7122" width="14.33203125" style="109" customWidth="1"/>
    <col min="7123" max="7123" width="1.44140625" style="109" customWidth="1"/>
    <col min="7124" max="7126" width="14.33203125" style="109" customWidth="1"/>
    <col min="7127" max="7127" width="1.44140625" style="109" customWidth="1"/>
    <col min="7128" max="7128" width="15.6640625" style="109" bestFit="1" customWidth="1"/>
    <col min="7129" max="7129" width="19.88671875" style="109" bestFit="1" customWidth="1"/>
    <col min="7130" max="7373" width="9.109375" style="109"/>
    <col min="7374" max="7374" width="22.44140625" style="109" customWidth="1"/>
    <col min="7375" max="7375" width="1.44140625" style="109" customWidth="1"/>
    <col min="7376" max="7378" width="14.33203125" style="109" customWidth="1"/>
    <col min="7379" max="7379" width="1.44140625" style="109" customWidth="1"/>
    <col min="7380" max="7382" width="14.33203125" style="109" customWidth="1"/>
    <col min="7383" max="7383" width="1.44140625" style="109" customWidth="1"/>
    <col min="7384" max="7384" width="15.6640625" style="109" bestFit="1" customWidth="1"/>
    <col min="7385" max="7385" width="19.88671875" style="109" bestFit="1" customWidth="1"/>
    <col min="7386" max="7629" width="9.109375" style="109"/>
    <col min="7630" max="7630" width="22.44140625" style="109" customWidth="1"/>
    <col min="7631" max="7631" width="1.44140625" style="109" customWidth="1"/>
    <col min="7632" max="7634" width="14.33203125" style="109" customWidth="1"/>
    <col min="7635" max="7635" width="1.44140625" style="109" customWidth="1"/>
    <col min="7636" max="7638" width="14.33203125" style="109" customWidth="1"/>
    <col min="7639" max="7639" width="1.44140625" style="109" customWidth="1"/>
    <col min="7640" max="7640" width="15.6640625" style="109" bestFit="1" customWidth="1"/>
    <col min="7641" max="7641" width="19.88671875" style="109" bestFit="1" customWidth="1"/>
    <col min="7642" max="7885" width="9.109375" style="109"/>
    <col min="7886" max="7886" width="22.44140625" style="109" customWidth="1"/>
    <col min="7887" max="7887" width="1.44140625" style="109" customWidth="1"/>
    <col min="7888" max="7890" width="14.33203125" style="109" customWidth="1"/>
    <col min="7891" max="7891" width="1.44140625" style="109" customWidth="1"/>
    <col min="7892" max="7894" width="14.33203125" style="109" customWidth="1"/>
    <col min="7895" max="7895" width="1.44140625" style="109" customWidth="1"/>
    <col min="7896" max="7896" width="15.6640625" style="109" bestFit="1" customWidth="1"/>
    <col min="7897" max="7897" width="19.88671875" style="109" bestFit="1" customWidth="1"/>
    <col min="7898" max="8141" width="9.109375" style="109"/>
    <col min="8142" max="8142" width="22.44140625" style="109" customWidth="1"/>
    <col min="8143" max="8143" width="1.44140625" style="109" customWidth="1"/>
    <col min="8144" max="8146" width="14.33203125" style="109" customWidth="1"/>
    <col min="8147" max="8147" width="1.44140625" style="109" customWidth="1"/>
    <col min="8148" max="8150" width="14.33203125" style="109" customWidth="1"/>
    <col min="8151" max="8151" width="1.44140625" style="109" customWidth="1"/>
    <col min="8152" max="8152" width="15.6640625" style="109" bestFit="1" customWidth="1"/>
    <col min="8153" max="8153" width="19.88671875" style="109" bestFit="1" customWidth="1"/>
    <col min="8154" max="8397" width="9.109375" style="109"/>
    <col min="8398" max="8398" width="22.44140625" style="109" customWidth="1"/>
    <col min="8399" max="8399" width="1.44140625" style="109" customWidth="1"/>
    <col min="8400" max="8402" width="14.33203125" style="109" customWidth="1"/>
    <col min="8403" max="8403" width="1.44140625" style="109" customWidth="1"/>
    <col min="8404" max="8406" width="14.33203125" style="109" customWidth="1"/>
    <col min="8407" max="8407" width="1.44140625" style="109" customWidth="1"/>
    <col min="8408" max="8408" width="15.6640625" style="109" bestFit="1" customWidth="1"/>
    <col min="8409" max="8409" width="19.88671875" style="109" bestFit="1" customWidth="1"/>
    <col min="8410" max="8653" width="9.109375" style="109"/>
    <col min="8654" max="8654" width="22.44140625" style="109" customWidth="1"/>
    <col min="8655" max="8655" width="1.44140625" style="109" customWidth="1"/>
    <col min="8656" max="8658" width="14.33203125" style="109" customWidth="1"/>
    <col min="8659" max="8659" width="1.44140625" style="109" customWidth="1"/>
    <col min="8660" max="8662" width="14.33203125" style="109" customWidth="1"/>
    <col min="8663" max="8663" width="1.44140625" style="109" customWidth="1"/>
    <col min="8664" max="8664" width="15.6640625" style="109" bestFit="1" customWidth="1"/>
    <col min="8665" max="8665" width="19.88671875" style="109" bestFit="1" customWidth="1"/>
    <col min="8666" max="8909" width="9.109375" style="109"/>
    <col min="8910" max="8910" width="22.44140625" style="109" customWidth="1"/>
    <col min="8911" max="8911" width="1.44140625" style="109" customWidth="1"/>
    <col min="8912" max="8914" width="14.33203125" style="109" customWidth="1"/>
    <col min="8915" max="8915" width="1.44140625" style="109" customWidth="1"/>
    <col min="8916" max="8918" width="14.33203125" style="109" customWidth="1"/>
    <col min="8919" max="8919" width="1.44140625" style="109" customWidth="1"/>
    <col min="8920" max="8920" width="15.6640625" style="109" bestFit="1" customWidth="1"/>
    <col min="8921" max="8921" width="19.88671875" style="109" bestFit="1" customWidth="1"/>
    <col min="8922" max="9165" width="9.109375" style="109"/>
    <col min="9166" max="9166" width="22.44140625" style="109" customWidth="1"/>
    <col min="9167" max="9167" width="1.44140625" style="109" customWidth="1"/>
    <col min="9168" max="9170" width="14.33203125" style="109" customWidth="1"/>
    <col min="9171" max="9171" width="1.44140625" style="109" customWidth="1"/>
    <col min="9172" max="9174" width="14.33203125" style="109" customWidth="1"/>
    <col min="9175" max="9175" width="1.44140625" style="109" customWidth="1"/>
    <col min="9176" max="9176" width="15.6640625" style="109" bestFit="1" customWidth="1"/>
    <col min="9177" max="9177" width="19.88671875" style="109" bestFit="1" customWidth="1"/>
    <col min="9178" max="9421" width="9.109375" style="109"/>
    <col min="9422" max="9422" width="22.44140625" style="109" customWidth="1"/>
    <col min="9423" max="9423" width="1.44140625" style="109" customWidth="1"/>
    <col min="9424" max="9426" width="14.33203125" style="109" customWidth="1"/>
    <col min="9427" max="9427" width="1.44140625" style="109" customWidth="1"/>
    <col min="9428" max="9430" width="14.33203125" style="109" customWidth="1"/>
    <col min="9431" max="9431" width="1.44140625" style="109" customWidth="1"/>
    <col min="9432" max="9432" width="15.6640625" style="109" bestFit="1" customWidth="1"/>
    <col min="9433" max="9433" width="19.88671875" style="109" bestFit="1" customWidth="1"/>
    <col min="9434" max="9677" width="9.109375" style="109"/>
    <col min="9678" max="9678" width="22.44140625" style="109" customWidth="1"/>
    <col min="9679" max="9679" width="1.44140625" style="109" customWidth="1"/>
    <col min="9680" max="9682" width="14.33203125" style="109" customWidth="1"/>
    <col min="9683" max="9683" width="1.44140625" style="109" customWidth="1"/>
    <col min="9684" max="9686" width="14.33203125" style="109" customWidth="1"/>
    <col min="9687" max="9687" width="1.44140625" style="109" customWidth="1"/>
    <col min="9688" max="9688" width="15.6640625" style="109" bestFit="1" customWidth="1"/>
    <col min="9689" max="9689" width="19.88671875" style="109" bestFit="1" customWidth="1"/>
    <col min="9690" max="9933" width="9.109375" style="109"/>
    <col min="9934" max="9934" width="22.44140625" style="109" customWidth="1"/>
    <col min="9935" max="9935" width="1.44140625" style="109" customWidth="1"/>
    <col min="9936" max="9938" width="14.33203125" style="109" customWidth="1"/>
    <col min="9939" max="9939" width="1.44140625" style="109" customWidth="1"/>
    <col min="9940" max="9942" width="14.33203125" style="109" customWidth="1"/>
    <col min="9943" max="9943" width="1.44140625" style="109" customWidth="1"/>
    <col min="9944" max="9944" width="15.6640625" style="109" bestFit="1" customWidth="1"/>
    <col min="9945" max="9945" width="19.88671875" style="109" bestFit="1" customWidth="1"/>
    <col min="9946" max="10189" width="9.109375" style="109"/>
    <col min="10190" max="10190" width="22.44140625" style="109" customWidth="1"/>
    <col min="10191" max="10191" width="1.44140625" style="109" customWidth="1"/>
    <col min="10192" max="10194" width="14.33203125" style="109" customWidth="1"/>
    <col min="10195" max="10195" width="1.44140625" style="109" customWidth="1"/>
    <col min="10196" max="10198" width="14.33203125" style="109" customWidth="1"/>
    <col min="10199" max="10199" width="1.44140625" style="109" customWidth="1"/>
    <col min="10200" max="10200" width="15.6640625" style="109" bestFit="1" customWidth="1"/>
    <col min="10201" max="10201" width="19.88671875" style="109" bestFit="1" customWidth="1"/>
    <col min="10202" max="10445" width="9.109375" style="109"/>
    <col min="10446" max="10446" width="22.44140625" style="109" customWidth="1"/>
    <col min="10447" max="10447" width="1.44140625" style="109" customWidth="1"/>
    <col min="10448" max="10450" width="14.33203125" style="109" customWidth="1"/>
    <col min="10451" max="10451" width="1.44140625" style="109" customWidth="1"/>
    <col min="10452" max="10454" width="14.33203125" style="109" customWidth="1"/>
    <col min="10455" max="10455" width="1.44140625" style="109" customWidth="1"/>
    <col min="10456" max="10456" width="15.6640625" style="109" bestFit="1" customWidth="1"/>
    <col min="10457" max="10457" width="19.88671875" style="109" bestFit="1" customWidth="1"/>
    <col min="10458" max="10701" width="9.109375" style="109"/>
    <col min="10702" max="10702" width="22.44140625" style="109" customWidth="1"/>
    <col min="10703" max="10703" width="1.44140625" style="109" customWidth="1"/>
    <col min="10704" max="10706" width="14.33203125" style="109" customWidth="1"/>
    <col min="10707" max="10707" width="1.44140625" style="109" customWidth="1"/>
    <col min="10708" max="10710" width="14.33203125" style="109" customWidth="1"/>
    <col min="10711" max="10711" width="1.44140625" style="109" customWidth="1"/>
    <col min="10712" max="10712" width="15.6640625" style="109" bestFit="1" customWidth="1"/>
    <col min="10713" max="10713" width="19.88671875" style="109" bestFit="1" customWidth="1"/>
    <col min="10714" max="10957" width="9.109375" style="109"/>
    <col min="10958" max="10958" width="22.44140625" style="109" customWidth="1"/>
    <col min="10959" max="10959" width="1.44140625" style="109" customWidth="1"/>
    <col min="10960" max="10962" width="14.33203125" style="109" customWidth="1"/>
    <col min="10963" max="10963" width="1.44140625" style="109" customWidth="1"/>
    <col min="10964" max="10966" width="14.33203125" style="109" customWidth="1"/>
    <col min="10967" max="10967" width="1.44140625" style="109" customWidth="1"/>
    <col min="10968" max="10968" width="15.6640625" style="109" bestFit="1" customWidth="1"/>
    <col min="10969" max="10969" width="19.88671875" style="109" bestFit="1" customWidth="1"/>
    <col min="10970" max="11213" width="9.109375" style="109"/>
    <col min="11214" max="11214" width="22.44140625" style="109" customWidth="1"/>
    <col min="11215" max="11215" width="1.44140625" style="109" customWidth="1"/>
    <col min="11216" max="11218" width="14.33203125" style="109" customWidth="1"/>
    <col min="11219" max="11219" width="1.44140625" style="109" customWidth="1"/>
    <col min="11220" max="11222" width="14.33203125" style="109" customWidth="1"/>
    <col min="11223" max="11223" width="1.44140625" style="109" customWidth="1"/>
    <col min="11224" max="11224" width="15.6640625" style="109" bestFit="1" customWidth="1"/>
    <col min="11225" max="11225" width="19.88671875" style="109" bestFit="1" customWidth="1"/>
    <col min="11226" max="11469" width="9.109375" style="109"/>
    <col min="11470" max="11470" width="22.44140625" style="109" customWidth="1"/>
    <col min="11471" max="11471" width="1.44140625" style="109" customWidth="1"/>
    <col min="11472" max="11474" width="14.33203125" style="109" customWidth="1"/>
    <col min="11475" max="11475" width="1.44140625" style="109" customWidth="1"/>
    <col min="11476" max="11478" width="14.33203125" style="109" customWidth="1"/>
    <col min="11479" max="11479" width="1.44140625" style="109" customWidth="1"/>
    <col min="11480" max="11480" width="15.6640625" style="109" bestFit="1" customWidth="1"/>
    <col min="11481" max="11481" width="19.88671875" style="109" bestFit="1" customWidth="1"/>
    <col min="11482" max="11725" width="9.109375" style="109"/>
    <col min="11726" max="11726" width="22.44140625" style="109" customWidth="1"/>
    <col min="11727" max="11727" width="1.44140625" style="109" customWidth="1"/>
    <col min="11728" max="11730" width="14.33203125" style="109" customWidth="1"/>
    <col min="11731" max="11731" width="1.44140625" style="109" customWidth="1"/>
    <col min="11732" max="11734" width="14.33203125" style="109" customWidth="1"/>
    <col min="11735" max="11735" width="1.44140625" style="109" customWidth="1"/>
    <col min="11736" max="11736" width="15.6640625" style="109" bestFit="1" customWidth="1"/>
    <col min="11737" max="11737" width="19.88671875" style="109" bestFit="1" customWidth="1"/>
    <col min="11738" max="11981" width="9.109375" style="109"/>
    <col min="11982" max="11982" width="22.44140625" style="109" customWidth="1"/>
    <col min="11983" max="11983" width="1.44140625" style="109" customWidth="1"/>
    <col min="11984" max="11986" width="14.33203125" style="109" customWidth="1"/>
    <col min="11987" max="11987" width="1.44140625" style="109" customWidth="1"/>
    <col min="11988" max="11990" width="14.33203125" style="109" customWidth="1"/>
    <col min="11991" max="11991" width="1.44140625" style="109" customWidth="1"/>
    <col min="11992" max="11992" width="15.6640625" style="109" bestFit="1" customWidth="1"/>
    <col min="11993" max="11993" width="19.88671875" style="109" bestFit="1" customWidth="1"/>
    <col min="11994" max="12237" width="9.109375" style="109"/>
    <col min="12238" max="12238" width="22.44140625" style="109" customWidth="1"/>
    <col min="12239" max="12239" width="1.44140625" style="109" customWidth="1"/>
    <col min="12240" max="12242" width="14.33203125" style="109" customWidth="1"/>
    <col min="12243" max="12243" width="1.44140625" style="109" customWidth="1"/>
    <col min="12244" max="12246" width="14.33203125" style="109" customWidth="1"/>
    <col min="12247" max="12247" width="1.44140625" style="109" customWidth="1"/>
    <col min="12248" max="12248" width="15.6640625" style="109" bestFit="1" customWidth="1"/>
    <col min="12249" max="12249" width="19.88671875" style="109" bestFit="1" customWidth="1"/>
    <col min="12250" max="12493" width="9.109375" style="109"/>
    <col min="12494" max="12494" width="22.44140625" style="109" customWidth="1"/>
    <col min="12495" max="12495" width="1.44140625" style="109" customWidth="1"/>
    <col min="12496" max="12498" width="14.33203125" style="109" customWidth="1"/>
    <col min="12499" max="12499" width="1.44140625" style="109" customWidth="1"/>
    <col min="12500" max="12502" width="14.33203125" style="109" customWidth="1"/>
    <col min="12503" max="12503" width="1.44140625" style="109" customWidth="1"/>
    <col min="12504" max="12504" width="15.6640625" style="109" bestFit="1" customWidth="1"/>
    <col min="12505" max="12505" width="19.88671875" style="109" bestFit="1" customWidth="1"/>
    <col min="12506" max="12749" width="9.109375" style="109"/>
    <col min="12750" max="12750" width="22.44140625" style="109" customWidth="1"/>
    <col min="12751" max="12751" width="1.44140625" style="109" customWidth="1"/>
    <col min="12752" max="12754" width="14.33203125" style="109" customWidth="1"/>
    <col min="12755" max="12755" width="1.44140625" style="109" customWidth="1"/>
    <col min="12756" max="12758" width="14.33203125" style="109" customWidth="1"/>
    <col min="12759" max="12759" width="1.44140625" style="109" customWidth="1"/>
    <col min="12760" max="12760" width="15.6640625" style="109" bestFit="1" customWidth="1"/>
    <col min="12761" max="12761" width="19.88671875" style="109" bestFit="1" customWidth="1"/>
    <col min="12762" max="13005" width="9.109375" style="109"/>
    <col min="13006" max="13006" width="22.44140625" style="109" customWidth="1"/>
    <col min="13007" max="13007" width="1.44140625" style="109" customWidth="1"/>
    <col min="13008" max="13010" width="14.33203125" style="109" customWidth="1"/>
    <col min="13011" max="13011" width="1.44140625" style="109" customWidth="1"/>
    <col min="13012" max="13014" width="14.33203125" style="109" customWidth="1"/>
    <col min="13015" max="13015" width="1.44140625" style="109" customWidth="1"/>
    <col min="13016" max="13016" width="15.6640625" style="109" bestFit="1" customWidth="1"/>
    <col min="13017" max="13017" width="19.88671875" style="109" bestFit="1" customWidth="1"/>
    <col min="13018" max="13261" width="9.109375" style="109"/>
    <col min="13262" max="13262" width="22.44140625" style="109" customWidth="1"/>
    <col min="13263" max="13263" width="1.44140625" style="109" customWidth="1"/>
    <col min="13264" max="13266" width="14.33203125" style="109" customWidth="1"/>
    <col min="13267" max="13267" width="1.44140625" style="109" customWidth="1"/>
    <col min="13268" max="13270" width="14.33203125" style="109" customWidth="1"/>
    <col min="13271" max="13271" width="1.44140625" style="109" customWidth="1"/>
    <col min="13272" max="13272" width="15.6640625" style="109" bestFit="1" customWidth="1"/>
    <col min="13273" max="13273" width="19.88671875" style="109" bestFit="1" customWidth="1"/>
    <col min="13274" max="13517" width="9.109375" style="109"/>
    <col min="13518" max="13518" width="22.44140625" style="109" customWidth="1"/>
    <col min="13519" max="13519" width="1.44140625" style="109" customWidth="1"/>
    <col min="13520" max="13522" width="14.33203125" style="109" customWidth="1"/>
    <col min="13523" max="13523" width="1.44140625" style="109" customWidth="1"/>
    <col min="13524" max="13526" width="14.33203125" style="109" customWidth="1"/>
    <col min="13527" max="13527" width="1.44140625" style="109" customWidth="1"/>
    <col min="13528" max="13528" width="15.6640625" style="109" bestFit="1" customWidth="1"/>
    <col min="13529" max="13529" width="19.88671875" style="109" bestFit="1" customWidth="1"/>
    <col min="13530" max="13773" width="9.109375" style="109"/>
    <col min="13774" max="13774" width="22.44140625" style="109" customWidth="1"/>
    <col min="13775" max="13775" width="1.44140625" style="109" customWidth="1"/>
    <col min="13776" max="13778" width="14.33203125" style="109" customWidth="1"/>
    <col min="13779" max="13779" width="1.44140625" style="109" customWidth="1"/>
    <col min="13780" max="13782" width="14.33203125" style="109" customWidth="1"/>
    <col min="13783" max="13783" width="1.44140625" style="109" customWidth="1"/>
    <col min="13784" max="13784" width="15.6640625" style="109" bestFit="1" customWidth="1"/>
    <col min="13785" max="13785" width="19.88671875" style="109" bestFit="1" customWidth="1"/>
    <col min="13786" max="14029" width="9.109375" style="109"/>
    <col min="14030" max="14030" width="22.44140625" style="109" customWidth="1"/>
    <col min="14031" max="14031" width="1.44140625" style="109" customWidth="1"/>
    <col min="14032" max="14034" width="14.33203125" style="109" customWidth="1"/>
    <col min="14035" max="14035" width="1.44140625" style="109" customWidth="1"/>
    <col min="14036" max="14038" width="14.33203125" style="109" customWidth="1"/>
    <col min="14039" max="14039" width="1.44140625" style="109" customWidth="1"/>
    <col min="14040" max="14040" width="15.6640625" style="109" bestFit="1" customWidth="1"/>
    <col min="14041" max="14041" width="19.88671875" style="109" bestFit="1" customWidth="1"/>
    <col min="14042" max="14285" width="9.109375" style="109"/>
    <col min="14286" max="14286" width="22.44140625" style="109" customWidth="1"/>
    <col min="14287" max="14287" width="1.44140625" style="109" customWidth="1"/>
    <col min="14288" max="14290" width="14.33203125" style="109" customWidth="1"/>
    <col min="14291" max="14291" width="1.44140625" style="109" customWidth="1"/>
    <col min="14292" max="14294" width="14.33203125" style="109" customWidth="1"/>
    <col min="14295" max="14295" width="1.44140625" style="109" customWidth="1"/>
    <col min="14296" max="14296" width="15.6640625" style="109" bestFit="1" customWidth="1"/>
    <col min="14297" max="14297" width="19.88671875" style="109" bestFit="1" customWidth="1"/>
    <col min="14298" max="14541" width="9.109375" style="109"/>
    <col min="14542" max="14542" width="22.44140625" style="109" customWidth="1"/>
    <col min="14543" max="14543" width="1.44140625" style="109" customWidth="1"/>
    <col min="14544" max="14546" width="14.33203125" style="109" customWidth="1"/>
    <col min="14547" max="14547" width="1.44140625" style="109" customWidth="1"/>
    <col min="14548" max="14550" width="14.33203125" style="109" customWidth="1"/>
    <col min="14551" max="14551" width="1.44140625" style="109" customWidth="1"/>
    <col min="14552" max="14552" width="15.6640625" style="109" bestFit="1" customWidth="1"/>
    <col min="14553" max="14553" width="19.88671875" style="109" bestFit="1" customWidth="1"/>
    <col min="14554" max="14797" width="9.109375" style="109"/>
    <col min="14798" max="14798" width="22.44140625" style="109" customWidth="1"/>
    <col min="14799" max="14799" width="1.44140625" style="109" customWidth="1"/>
    <col min="14800" max="14802" width="14.33203125" style="109" customWidth="1"/>
    <col min="14803" max="14803" width="1.44140625" style="109" customWidth="1"/>
    <col min="14804" max="14806" width="14.33203125" style="109" customWidth="1"/>
    <col min="14807" max="14807" width="1.44140625" style="109" customWidth="1"/>
    <col min="14808" max="14808" width="15.6640625" style="109" bestFit="1" customWidth="1"/>
    <col min="14809" max="14809" width="19.88671875" style="109" bestFit="1" customWidth="1"/>
    <col min="14810" max="15053" width="9.109375" style="109"/>
    <col min="15054" max="15054" width="22.44140625" style="109" customWidth="1"/>
    <col min="15055" max="15055" width="1.44140625" style="109" customWidth="1"/>
    <col min="15056" max="15058" width="14.33203125" style="109" customWidth="1"/>
    <col min="15059" max="15059" width="1.44140625" style="109" customWidth="1"/>
    <col min="15060" max="15062" width="14.33203125" style="109" customWidth="1"/>
    <col min="15063" max="15063" width="1.44140625" style="109" customWidth="1"/>
    <col min="15064" max="15064" width="15.6640625" style="109" bestFit="1" customWidth="1"/>
    <col min="15065" max="15065" width="19.88671875" style="109" bestFit="1" customWidth="1"/>
    <col min="15066" max="15309" width="9.109375" style="109"/>
    <col min="15310" max="15310" width="22.44140625" style="109" customWidth="1"/>
    <col min="15311" max="15311" width="1.44140625" style="109" customWidth="1"/>
    <col min="15312" max="15314" width="14.33203125" style="109" customWidth="1"/>
    <col min="15315" max="15315" width="1.44140625" style="109" customWidth="1"/>
    <col min="15316" max="15318" width="14.33203125" style="109" customWidth="1"/>
    <col min="15319" max="15319" width="1.44140625" style="109" customWidth="1"/>
    <col min="15320" max="15320" width="15.6640625" style="109" bestFit="1" customWidth="1"/>
    <col min="15321" max="15321" width="19.88671875" style="109" bestFit="1" customWidth="1"/>
    <col min="15322" max="15565" width="9.109375" style="109"/>
    <col min="15566" max="15566" width="22.44140625" style="109" customWidth="1"/>
    <col min="15567" max="15567" width="1.44140625" style="109" customWidth="1"/>
    <col min="15568" max="15570" width="14.33203125" style="109" customWidth="1"/>
    <col min="15571" max="15571" width="1.44140625" style="109" customWidth="1"/>
    <col min="15572" max="15574" width="14.33203125" style="109" customWidth="1"/>
    <col min="15575" max="15575" width="1.44140625" style="109" customWidth="1"/>
    <col min="15576" max="15576" width="15.6640625" style="109" bestFit="1" customWidth="1"/>
    <col min="15577" max="15577" width="19.88671875" style="109" bestFit="1" customWidth="1"/>
    <col min="15578" max="15821" width="9.109375" style="109"/>
    <col min="15822" max="15822" width="22.44140625" style="109" customWidth="1"/>
    <col min="15823" max="15823" width="1.44140625" style="109" customWidth="1"/>
    <col min="15824" max="15826" width="14.33203125" style="109" customWidth="1"/>
    <col min="15827" max="15827" width="1.44140625" style="109" customWidth="1"/>
    <col min="15828" max="15830" width="14.33203125" style="109" customWidth="1"/>
    <col min="15831" max="15831" width="1.44140625" style="109" customWidth="1"/>
    <col min="15832" max="15832" width="15.6640625" style="109" bestFit="1" customWidth="1"/>
    <col min="15833" max="15833" width="19.88671875" style="109" bestFit="1" customWidth="1"/>
    <col min="15834" max="16077" width="9.109375" style="109"/>
    <col min="16078" max="16078" width="22.44140625" style="109" customWidth="1"/>
    <col min="16079" max="16079" width="1.44140625" style="109" customWidth="1"/>
    <col min="16080" max="16082" width="14.33203125" style="109" customWidth="1"/>
    <col min="16083" max="16083" width="1.44140625" style="109" customWidth="1"/>
    <col min="16084" max="16086" width="14.33203125" style="109" customWidth="1"/>
    <col min="16087" max="16087" width="1.44140625" style="109" customWidth="1"/>
    <col min="16088" max="16088" width="15.6640625" style="109" bestFit="1" customWidth="1"/>
    <col min="16089" max="16089" width="19.88671875" style="109" bestFit="1" customWidth="1"/>
    <col min="16090" max="16384" width="9.109375" style="109"/>
  </cols>
  <sheetData>
    <row r="1" spans="1:9" s="144" customFormat="1" ht="16.2" x14ac:dyDescent="0.25">
      <c r="A1" s="411" t="s">
        <v>12</v>
      </c>
      <c r="B1" s="411"/>
      <c r="C1" s="411"/>
      <c r="D1" s="411"/>
      <c r="E1" s="411"/>
      <c r="F1" s="411"/>
      <c r="G1" s="411"/>
      <c r="H1" s="411"/>
      <c r="I1" s="411"/>
    </row>
    <row r="2" spans="1:9" s="144" customFormat="1" ht="16.2" x14ac:dyDescent="0.25">
      <c r="A2" s="204"/>
      <c r="B2" s="223"/>
      <c r="C2" s="223"/>
      <c r="D2" s="223"/>
      <c r="E2" s="205"/>
      <c r="F2" s="205"/>
      <c r="G2" s="205"/>
      <c r="H2" s="206"/>
      <c r="I2" s="207"/>
    </row>
    <row r="3" spans="1:9" s="144" customFormat="1" ht="16.2" x14ac:dyDescent="0.25">
      <c r="A3" s="447" t="s">
        <v>192</v>
      </c>
      <c r="B3" s="447"/>
      <c r="C3" s="447"/>
      <c r="D3" s="447"/>
      <c r="E3" s="447"/>
      <c r="F3" s="447"/>
      <c r="G3" s="447"/>
      <c r="H3" s="447"/>
      <c r="I3" s="447"/>
    </row>
    <row r="4" spans="1:9" s="144" customFormat="1" ht="16.2" x14ac:dyDescent="0.25">
      <c r="A4" s="407" t="s">
        <v>278</v>
      </c>
      <c r="B4" s="407"/>
      <c r="C4" s="407"/>
      <c r="D4" s="407"/>
      <c r="E4" s="407"/>
      <c r="F4" s="407"/>
      <c r="G4" s="407"/>
      <c r="H4" s="407"/>
      <c r="I4" s="407"/>
    </row>
    <row r="5" spans="1:9" s="144" customFormat="1" ht="16.2" x14ac:dyDescent="0.25">
      <c r="A5" s="448" t="s">
        <v>7</v>
      </c>
      <c r="B5" s="448"/>
      <c r="C5" s="448"/>
      <c r="D5" s="448"/>
      <c r="E5" s="448"/>
      <c r="F5" s="448"/>
      <c r="G5" s="448"/>
      <c r="H5" s="448"/>
      <c r="I5" s="448"/>
    </row>
    <row r="6" spans="1:9" x14ac:dyDescent="0.25">
      <c r="A6" s="110"/>
      <c r="B6" s="110"/>
      <c r="C6" s="110"/>
      <c r="D6" s="110"/>
      <c r="E6" s="110"/>
      <c r="F6" s="110"/>
      <c r="G6" s="110"/>
      <c r="H6" s="110"/>
      <c r="I6" s="110"/>
    </row>
    <row r="7" spans="1:9" x14ac:dyDescent="0.25">
      <c r="A7" s="412" t="s">
        <v>15</v>
      </c>
      <c r="B7" s="413"/>
      <c r="C7" s="413"/>
      <c r="D7" s="413"/>
      <c r="E7" s="413"/>
      <c r="F7" s="413"/>
      <c r="G7" s="413"/>
      <c r="H7" s="413"/>
      <c r="I7" s="414"/>
    </row>
    <row r="8" spans="1:9" x14ac:dyDescent="0.25">
      <c r="A8" s="111"/>
      <c r="D8" s="113"/>
      <c r="E8" s="114"/>
      <c r="F8" s="114"/>
      <c r="G8" s="113"/>
      <c r="H8" s="115"/>
      <c r="I8" s="115"/>
    </row>
    <row r="9" spans="1:9" x14ac:dyDescent="0.25">
      <c r="A9" s="442" t="s">
        <v>193</v>
      </c>
      <c r="B9" s="428" t="s">
        <v>17</v>
      </c>
      <c r="C9" s="429"/>
      <c r="D9" s="430"/>
      <c r="E9" s="445" t="s">
        <v>18</v>
      </c>
      <c r="F9" s="427"/>
      <c r="G9" s="446"/>
      <c r="H9" s="449" t="s">
        <v>19</v>
      </c>
      <c r="I9" s="451" t="s">
        <v>20</v>
      </c>
    </row>
    <row r="10" spans="1:9" ht="28.8" x14ac:dyDescent="0.25">
      <c r="A10" s="443"/>
      <c r="B10" s="61" t="s">
        <v>21</v>
      </c>
      <c r="C10" s="62" t="s">
        <v>22</v>
      </c>
      <c r="D10" s="116" t="s">
        <v>23</v>
      </c>
      <c r="E10" s="159" t="s">
        <v>21</v>
      </c>
      <c r="F10" s="63" t="s">
        <v>22</v>
      </c>
      <c r="G10" s="305" t="s">
        <v>23</v>
      </c>
      <c r="H10" s="450"/>
      <c r="I10" s="452"/>
    </row>
    <row r="11" spans="1:9" x14ac:dyDescent="0.25">
      <c r="A11" s="444"/>
      <c r="B11" s="65" t="s">
        <v>24</v>
      </c>
      <c r="C11" s="66" t="s">
        <v>24</v>
      </c>
      <c r="D11" s="118" t="s">
        <v>25</v>
      </c>
      <c r="E11" s="161" t="s">
        <v>24</v>
      </c>
      <c r="F11" s="67" t="s">
        <v>24</v>
      </c>
      <c r="G11" s="162" t="s">
        <v>25</v>
      </c>
      <c r="H11" s="152" t="s">
        <v>26</v>
      </c>
      <c r="I11" s="120" t="s">
        <v>26</v>
      </c>
    </row>
    <row r="12" spans="1:9" x14ac:dyDescent="0.3">
      <c r="A12" s="306" t="s">
        <v>194</v>
      </c>
      <c r="B12" s="316">
        <v>45</v>
      </c>
      <c r="C12" s="317">
        <v>76</v>
      </c>
      <c r="D12" s="318">
        <v>5289505</v>
      </c>
      <c r="E12" s="316">
        <v>17</v>
      </c>
      <c r="F12" s="317">
        <v>30</v>
      </c>
      <c r="G12" s="318">
        <v>1553928</v>
      </c>
      <c r="H12" s="278">
        <v>0.37777777777777777</v>
      </c>
      <c r="I12" s="319">
        <v>0.29377569356678934</v>
      </c>
    </row>
    <row r="13" spans="1:9" x14ac:dyDescent="0.3">
      <c r="A13" s="306" t="s">
        <v>195</v>
      </c>
      <c r="B13" s="316">
        <v>51</v>
      </c>
      <c r="C13" s="317">
        <v>123</v>
      </c>
      <c r="D13" s="318">
        <v>7967168</v>
      </c>
      <c r="E13" s="316">
        <v>16</v>
      </c>
      <c r="F13" s="317">
        <v>37</v>
      </c>
      <c r="G13" s="318">
        <v>2080018</v>
      </c>
      <c r="H13" s="278">
        <v>0.31372549019607843</v>
      </c>
      <c r="I13" s="319">
        <v>0.26107369645023176</v>
      </c>
    </row>
    <row r="14" spans="1:9" x14ac:dyDescent="0.3">
      <c r="A14" s="306" t="s">
        <v>196</v>
      </c>
      <c r="B14" s="316">
        <v>72</v>
      </c>
      <c r="C14" s="317">
        <v>292</v>
      </c>
      <c r="D14" s="318">
        <v>16910987</v>
      </c>
      <c r="E14" s="316">
        <v>21</v>
      </c>
      <c r="F14" s="317">
        <v>78</v>
      </c>
      <c r="G14" s="318">
        <v>4298739</v>
      </c>
      <c r="H14" s="278">
        <v>0.29166666666666669</v>
      </c>
      <c r="I14" s="319">
        <v>0.25419799565808904</v>
      </c>
    </row>
    <row r="15" spans="1:9" x14ac:dyDescent="0.3">
      <c r="A15" s="306" t="s">
        <v>197</v>
      </c>
      <c r="B15" s="316">
        <v>45</v>
      </c>
      <c r="C15" s="317">
        <v>103</v>
      </c>
      <c r="D15" s="318">
        <v>7268992</v>
      </c>
      <c r="E15" s="316">
        <v>16</v>
      </c>
      <c r="F15" s="317">
        <v>54</v>
      </c>
      <c r="G15" s="318">
        <v>2267319</v>
      </c>
      <c r="H15" s="278">
        <v>0.35555555555555557</v>
      </c>
      <c r="I15" s="319">
        <v>0.31191656284667807</v>
      </c>
    </row>
    <row r="16" spans="1:9" x14ac:dyDescent="0.3">
      <c r="A16" s="306" t="s">
        <v>198</v>
      </c>
      <c r="B16" s="316">
        <v>40</v>
      </c>
      <c r="C16" s="317">
        <v>98</v>
      </c>
      <c r="D16" s="318">
        <v>6594126</v>
      </c>
      <c r="E16" s="316">
        <v>16</v>
      </c>
      <c r="F16" s="317">
        <v>35</v>
      </c>
      <c r="G16" s="318">
        <v>1783951</v>
      </c>
      <c r="H16" s="278">
        <v>0.4</v>
      </c>
      <c r="I16" s="319">
        <v>0.27053638344186931</v>
      </c>
    </row>
    <row r="17" spans="1:9" x14ac:dyDescent="0.3">
      <c r="A17" s="306" t="s">
        <v>199</v>
      </c>
      <c r="B17" s="316">
        <v>89</v>
      </c>
      <c r="C17" s="317">
        <v>240</v>
      </c>
      <c r="D17" s="318">
        <v>13654252</v>
      </c>
      <c r="E17" s="316">
        <v>36</v>
      </c>
      <c r="F17" s="317">
        <v>92</v>
      </c>
      <c r="G17" s="318">
        <v>4687570</v>
      </c>
      <c r="H17" s="278">
        <v>0.4044943820224719</v>
      </c>
      <c r="I17" s="319">
        <v>0.34330478154350746</v>
      </c>
    </row>
    <row r="18" spans="1:9" x14ac:dyDescent="0.3">
      <c r="A18" s="306" t="s">
        <v>200</v>
      </c>
      <c r="B18" s="316">
        <v>59</v>
      </c>
      <c r="C18" s="317">
        <v>308</v>
      </c>
      <c r="D18" s="318">
        <v>13450846</v>
      </c>
      <c r="E18" s="316">
        <v>18</v>
      </c>
      <c r="F18" s="317">
        <v>80</v>
      </c>
      <c r="G18" s="318">
        <v>2977739</v>
      </c>
      <c r="H18" s="278">
        <v>0.30508474576271188</v>
      </c>
      <c r="I18" s="319">
        <v>0.22137930952447155</v>
      </c>
    </row>
    <row r="19" spans="1:9" x14ac:dyDescent="0.3">
      <c r="A19" s="306" t="s">
        <v>201</v>
      </c>
      <c r="B19" s="316">
        <v>62</v>
      </c>
      <c r="C19" s="317">
        <v>296</v>
      </c>
      <c r="D19" s="318">
        <v>16129764</v>
      </c>
      <c r="E19" s="316">
        <v>17</v>
      </c>
      <c r="F19" s="317">
        <v>70</v>
      </c>
      <c r="G19" s="318">
        <v>3490226</v>
      </c>
      <c r="H19" s="278">
        <v>0.27419354838709675</v>
      </c>
      <c r="I19" s="319">
        <v>0.21638419508183754</v>
      </c>
    </row>
    <row r="20" spans="1:9" x14ac:dyDescent="0.3">
      <c r="A20" s="306" t="s">
        <v>202</v>
      </c>
      <c r="B20" s="316">
        <v>69</v>
      </c>
      <c r="C20" s="317">
        <v>246</v>
      </c>
      <c r="D20" s="318">
        <v>17619409</v>
      </c>
      <c r="E20" s="316">
        <v>22</v>
      </c>
      <c r="F20" s="317">
        <v>71</v>
      </c>
      <c r="G20" s="318">
        <v>4467021</v>
      </c>
      <c r="H20" s="278">
        <v>0.3188405797101449</v>
      </c>
      <c r="I20" s="319">
        <v>0.25352842425077937</v>
      </c>
    </row>
    <row r="21" spans="1:9" x14ac:dyDescent="0.3">
      <c r="A21" s="306" t="s">
        <v>203</v>
      </c>
      <c r="B21" s="316">
        <v>78</v>
      </c>
      <c r="C21" s="317">
        <v>278</v>
      </c>
      <c r="D21" s="318">
        <v>19633816</v>
      </c>
      <c r="E21" s="316">
        <v>24</v>
      </c>
      <c r="F21" s="317">
        <v>75</v>
      </c>
      <c r="G21" s="318">
        <v>5051102</v>
      </c>
      <c r="H21" s="278">
        <v>0.30769230769230771</v>
      </c>
      <c r="I21" s="319">
        <v>0.25726542410298642</v>
      </c>
    </row>
    <row r="22" spans="1:9" x14ac:dyDescent="0.3">
      <c r="A22" s="306" t="s">
        <v>204</v>
      </c>
      <c r="B22" s="316">
        <v>91</v>
      </c>
      <c r="C22" s="317">
        <v>279</v>
      </c>
      <c r="D22" s="318">
        <v>20090082</v>
      </c>
      <c r="E22" s="316">
        <v>28</v>
      </c>
      <c r="F22" s="317">
        <v>85</v>
      </c>
      <c r="G22" s="318">
        <v>5317600</v>
      </c>
      <c r="H22" s="278">
        <v>0.30769230769230771</v>
      </c>
      <c r="I22" s="319">
        <v>0.26468781959177667</v>
      </c>
    </row>
    <row r="23" spans="1:9" x14ac:dyDescent="0.3">
      <c r="A23" s="306" t="s">
        <v>205</v>
      </c>
      <c r="B23" s="316">
        <v>62</v>
      </c>
      <c r="C23" s="317">
        <v>257</v>
      </c>
      <c r="D23" s="318">
        <v>14312051</v>
      </c>
      <c r="E23" s="316">
        <v>21</v>
      </c>
      <c r="F23" s="317">
        <v>102</v>
      </c>
      <c r="G23" s="318">
        <v>4227279</v>
      </c>
      <c r="H23" s="278">
        <v>0.33870967741935482</v>
      </c>
      <c r="I23" s="319">
        <v>0.2953650039396869</v>
      </c>
    </row>
    <row r="24" spans="1:9" x14ac:dyDescent="0.3">
      <c r="A24" s="306" t="s">
        <v>206</v>
      </c>
      <c r="B24" s="316">
        <v>61</v>
      </c>
      <c r="C24" s="317">
        <v>356</v>
      </c>
      <c r="D24" s="318">
        <v>16199690</v>
      </c>
      <c r="E24" s="316">
        <v>19</v>
      </c>
      <c r="F24" s="317">
        <v>106</v>
      </c>
      <c r="G24" s="318">
        <v>4121366</v>
      </c>
      <c r="H24" s="278">
        <v>0.31147540983606559</v>
      </c>
      <c r="I24" s="319">
        <v>0.25441017698486823</v>
      </c>
    </row>
    <row r="25" spans="1:9" x14ac:dyDescent="0.3">
      <c r="A25" s="306" t="s">
        <v>207</v>
      </c>
      <c r="B25" s="316">
        <v>61</v>
      </c>
      <c r="C25" s="317">
        <v>300</v>
      </c>
      <c r="D25" s="318">
        <v>14676268</v>
      </c>
      <c r="E25" s="316">
        <v>19</v>
      </c>
      <c r="F25" s="317">
        <v>108</v>
      </c>
      <c r="G25" s="318">
        <v>3723921</v>
      </c>
      <c r="H25" s="278">
        <v>0.31147540983606559</v>
      </c>
      <c r="I25" s="319">
        <v>0.25373759868653256</v>
      </c>
    </row>
    <row r="26" spans="1:9" x14ac:dyDescent="0.3">
      <c r="A26" s="306" t="s">
        <v>208</v>
      </c>
      <c r="B26" s="316">
        <v>48</v>
      </c>
      <c r="C26" s="317">
        <v>237</v>
      </c>
      <c r="D26" s="318">
        <v>12591458</v>
      </c>
      <c r="E26" s="316">
        <v>14</v>
      </c>
      <c r="F26" s="317">
        <v>56</v>
      </c>
      <c r="G26" s="318">
        <v>3025351</v>
      </c>
      <c r="H26" s="278">
        <v>0.29166666666666669</v>
      </c>
      <c r="I26" s="319">
        <v>0.24027011010162605</v>
      </c>
    </row>
    <row r="27" spans="1:9" x14ac:dyDescent="0.3">
      <c r="A27" s="306" t="s">
        <v>209</v>
      </c>
      <c r="B27" s="316">
        <v>68</v>
      </c>
      <c r="C27" s="317">
        <v>190</v>
      </c>
      <c r="D27" s="318">
        <v>10600723</v>
      </c>
      <c r="E27" s="316">
        <v>26</v>
      </c>
      <c r="F27" s="317">
        <v>78</v>
      </c>
      <c r="G27" s="318">
        <v>3521650</v>
      </c>
      <c r="H27" s="278">
        <v>0.38235294117647056</v>
      </c>
      <c r="I27" s="319">
        <v>0.33220847295038275</v>
      </c>
    </row>
    <row r="28" spans="1:9" x14ac:dyDescent="0.3">
      <c r="A28" s="306" t="s">
        <v>210</v>
      </c>
      <c r="B28" s="316">
        <v>69</v>
      </c>
      <c r="C28" s="317">
        <v>220</v>
      </c>
      <c r="D28" s="318">
        <v>11632380</v>
      </c>
      <c r="E28" s="316">
        <v>26</v>
      </c>
      <c r="F28" s="317">
        <v>75</v>
      </c>
      <c r="G28" s="318">
        <v>3366618</v>
      </c>
      <c r="H28" s="278">
        <v>0.37681159420289856</v>
      </c>
      <c r="I28" s="319">
        <v>0.28941781475502004</v>
      </c>
    </row>
    <row r="29" spans="1:9" x14ac:dyDescent="0.3">
      <c r="A29" s="306" t="s">
        <v>211</v>
      </c>
      <c r="B29" s="316">
        <v>66</v>
      </c>
      <c r="C29" s="317">
        <v>186</v>
      </c>
      <c r="D29" s="318">
        <v>11014397</v>
      </c>
      <c r="E29" s="316">
        <v>25</v>
      </c>
      <c r="F29" s="317">
        <v>67</v>
      </c>
      <c r="G29" s="318">
        <v>3223600</v>
      </c>
      <c r="H29" s="278">
        <v>0.37878787878787878</v>
      </c>
      <c r="I29" s="319">
        <v>0.2926714916849284</v>
      </c>
    </row>
    <row r="30" spans="1:9" x14ac:dyDescent="0.3">
      <c r="A30" s="306" t="s">
        <v>212</v>
      </c>
      <c r="B30" s="316">
        <v>37</v>
      </c>
      <c r="C30" s="317">
        <v>107</v>
      </c>
      <c r="D30" s="318">
        <v>8069462</v>
      </c>
      <c r="E30" s="316">
        <v>12</v>
      </c>
      <c r="F30" s="317">
        <v>29</v>
      </c>
      <c r="G30" s="318">
        <v>2159797</v>
      </c>
      <c r="H30" s="278">
        <v>0.32432432432432434</v>
      </c>
      <c r="I30" s="319">
        <v>0.26765068104912076</v>
      </c>
    </row>
    <row r="31" spans="1:9" ht="43.2" x14ac:dyDescent="0.3">
      <c r="A31" s="306" t="s">
        <v>213</v>
      </c>
      <c r="B31" s="316">
        <v>80</v>
      </c>
      <c r="C31" s="317">
        <v>306</v>
      </c>
      <c r="D31" s="318">
        <v>16470657</v>
      </c>
      <c r="E31" s="316">
        <v>25</v>
      </c>
      <c r="F31" s="317">
        <v>108</v>
      </c>
      <c r="G31" s="318">
        <v>3974909</v>
      </c>
      <c r="H31" s="278">
        <v>0.3125</v>
      </c>
      <c r="I31" s="319">
        <v>0.24133275315004132</v>
      </c>
    </row>
    <row r="32" spans="1:9" x14ac:dyDescent="0.3">
      <c r="A32" s="306" t="s">
        <v>214</v>
      </c>
      <c r="B32" s="316">
        <v>50</v>
      </c>
      <c r="C32" s="317">
        <v>166</v>
      </c>
      <c r="D32" s="318">
        <v>9896030</v>
      </c>
      <c r="E32" s="316">
        <v>16</v>
      </c>
      <c r="F32" s="317">
        <v>51</v>
      </c>
      <c r="G32" s="318">
        <v>2061701</v>
      </c>
      <c r="H32" s="278">
        <v>0.32</v>
      </c>
      <c r="I32" s="319">
        <v>0.20833617117167189</v>
      </c>
    </row>
    <row r="33" spans="1:9" x14ac:dyDescent="0.3">
      <c r="A33" s="306" t="s">
        <v>215</v>
      </c>
      <c r="B33" s="316">
        <v>23</v>
      </c>
      <c r="C33" s="317">
        <v>128</v>
      </c>
      <c r="D33" s="318">
        <v>7146767</v>
      </c>
      <c r="E33" s="316">
        <v>10</v>
      </c>
      <c r="F33" s="317">
        <v>59</v>
      </c>
      <c r="G33" s="318">
        <v>2366060</v>
      </c>
      <c r="H33" s="278">
        <v>0.43478260869565216</v>
      </c>
      <c r="I33" s="319">
        <v>0.33106718044676703</v>
      </c>
    </row>
    <row r="34" spans="1:9" x14ac:dyDescent="0.3">
      <c r="A34" s="306" t="s">
        <v>216</v>
      </c>
      <c r="B34" s="316">
        <v>31</v>
      </c>
      <c r="C34" s="317">
        <v>68</v>
      </c>
      <c r="D34" s="318">
        <v>6350243</v>
      </c>
      <c r="E34" s="316">
        <v>13</v>
      </c>
      <c r="F34" s="317">
        <v>38</v>
      </c>
      <c r="G34" s="318">
        <v>1886438</v>
      </c>
      <c r="H34" s="278">
        <v>0.41935483870967744</v>
      </c>
      <c r="I34" s="319">
        <v>0.29706548237602876</v>
      </c>
    </row>
    <row r="35" spans="1:9" ht="28.8" x14ac:dyDescent="0.3">
      <c r="A35" s="306" t="s">
        <v>217</v>
      </c>
      <c r="B35" s="316">
        <v>46</v>
      </c>
      <c r="C35" s="317">
        <v>241</v>
      </c>
      <c r="D35" s="318">
        <v>11719783</v>
      </c>
      <c r="E35" s="316">
        <v>18</v>
      </c>
      <c r="F35" s="317">
        <v>108</v>
      </c>
      <c r="G35" s="318">
        <v>3918510</v>
      </c>
      <c r="H35" s="278">
        <v>0.39130434782608697</v>
      </c>
      <c r="I35" s="319">
        <v>0.33435004726623352</v>
      </c>
    </row>
    <row r="36" spans="1:9" ht="28.8" x14ac:dyDescent="0.3">
      <c r="A36" s="306" t="s">
        <v>218</v>
      </c>
      <c r="B36" s="316">
        <v>45</v>
      </c>
      <c r="C36" s="317">
        <v>222</v>
      </c>
      <c r="D36" s="318">
        <v>11348862</v>
      </c>
      <c r="E36" s="316">
        <v>18</v>
      </c>
      <c r="F36" s="317">
        <v>107</v>
      </c>
      <c r="G36" s="318">
        <v>3833475</v>
      </c>
      <c r="H36" s="278">
        <v>0.4</v>
      </c>
      <c r="I36" s="319">
        <v>0.33778496910086669</v>
      </c>
    </row>
    <row r="37" spans="1:9" ht="28.8" x14ac:dyDescent="0.3">
      <c r="A37" s="306" t="s">
        <v>219</v>
      </c>
      <c r="B37" s="316">
        <v>29</v>
      </c>
      <c r="C37" s="317">
        <v>200</v>
      </c>
      <c r="D37" s="318">
        <v>8210824</v>
      </c>
      <c r="E37" s="316">
        <v>10</v>
      </c>
      <c r="F37" s="317">
        <v>87</v>
      </c>
      <c r="G37" s="318">
        <v>2929365</v>
      </c>
      <c r="H37" s="278">
        <v>0.34482758620689657</v>
      </c>
      <c r="I37" s="319">
        <v>0.35676869946305023</v>
      </c>
    </row>
    <row r="38" spans="1:9" x14ac:dyDescent="0.3">
      <c r="A38" s="306"/>
      <c r="B38" s="316"/>
      <c r="C38" s="317"/>
      <c r="D38" s="318"/>
      <c r="E38" s="316"/>
      <c r="F38" s="317"/>
      <c r="G38" s="318"/>
      <c r="H38" s="278"/>
      <c r="I38" s="319"/>
    </row>
    <row r="39" spans="1:9" x14ac:dyDescent="0.3">
      <c r="A39" s="292" t="s">
        <v>106</v>
      </c>
      <c r="B39" s="320">
        <v>1477</v>
      </c>
      <c r="C39" s="321">
        <v>5523</v>
      </c>
      <c r="D39" s="322">
        <v>314848542</v>
      </c>
      <c r="E39" s="320">
        <v>503</v>
      </c>
      <c r="F39" s="321">
        <v>1886</v>
      </c>
      <c r="G39" s="322">
        <v>86315253</v>
      </c>
      <c r="H39" s="368">
        <v>0.34055517941773866</v>
      </c>
      <c r="I39" s="324">
        <v>0.27414849200730934</v>
      </c>
    </row>
    <row r="40" spans="1:9" s="125" customFormat="1" x14ac:dyDescent="0.25">
      <c r="A40" s="70"/>
      <c r="B40" s="112"/>
      <c r="C40" s="112"/>
      <c r="D40" s="122"/>
      <c r="E40" s="123"/>
      <c r="F40" s="123"/>
      <c r="G40" s="122"/>
      <c r="H40" s="124"/>
      <c r="I40" s="124"/>
    </row>
    <row r="41" spans="1:9" x14ac:dyDescent="0.25">
      <c r="A41" s="70" t="s">
        <v>107</v>
      </c>
      <c r="B41" s="126"/>
      <c r="C41" s="126"/>
      <c r="D41" s="127"/>
      <c r="E41" s="91"/>
      <c r="F41" s="128"/>
      <c r="G41" s="127"/>
      <c r="H41" s="129"/>
      <c r="I41" s="130"/>
    </row>
    <row r="42" spans="1:9" s="132" customFormat="1" x14ac:dyDescent="0.25">
      <c r="A42" s="71" t="s">
        <v>108</v>
      </c>
      <c r="B42" s="400"/>
      <c r="C42" s="400"/>
      <c r="D42" s="401"/>
      <c r="E42" s="86"/>
      <c r="F42" s="86"/>
      <c r="G42" s="122"/>
      <c r="H42" s="131"/>
      <c r="I42" s="130"/>
    </row>
    <row r="43" spans="1:9" s="132" customFormat="1" x14ac:dyDescent="0.25">
      <c r="A43" s="71"/>
      <c r="B43" s="133"/>
      <c r="C43" s="134"/>
      <c r="D43" s="127"/>
      <c r="E43" s="99"/>
      <c r="F43" s="135"/>
      <c r="G43" s="122"/>
      <c r="H43" s="124"/>
      <c r="I43" s="124"/>
    </row>
    <row r="44" spans="1:9" x14ac:dyDescent="0.25">
      <c r="A44" s="104"/>
      <c r="B44" s="126"/>
      <c r="C44" s="126"/>
      <c r="D44" s="127"/>
      <c r="E44" s="91"/>
      <c r="F44" s="128"/>
      <c r="G44" s="127"/>
      <c r="H44" s="129"/>
      <c r="I44" s="136"/>
    </row>
    <row r="45" spans="1:9" x14ac:dyDescent="0.25">
      <c r="A45" s="412" t="s">
        <v>109</v>
      </c>
      <c r="B45" s="413"/>
      <c r="C45" s="413"/>
      <c r="D45" s="413"/>
      <c r="E45" s="413"/>
      <c r="F45" s="413"/>
      <c r="G45" s="413"/>
      <c r="H45" s="413"/>
      <c r="I45" s="414"/>
    </row>
    <row r="46" spans="1:9" x14ac:dyDescent="0.25">
      <c r="A46" s="111"/>
      <c r="D46" s="113"/>
      <c r="E46" s="114"/>
      <c r="F46" s="114"/>
      <c r="G46" s="113"/>
      <c r="H46" s="115"/>
      <c r="I46" s="115"/>
    </row>
    <row r="47" spans="1:9" x14ac:dyDescent="0.25">
      <c r="A47" s="442" t="s">
        <v>193</v>
      </c>
      <c r="B47" s="428" t="s">
        <v>17</v>
      </c>
      <c r="C47" s="429"/>
      <c r="D47" s="430"/>
      <c r="E47" s="427" t="s">
        <v>18</v>
      </c>
      <c r="F47" s="427"/>
      <c r="G47" s="427"/>
      <c r="H47" s="453" t="s">
        <v>19</v>
      </c>
      <c r="I47" s="451" t="s">
        <v>20</v>
      </c>
    </row>
    <row r="48" spans="1:9" ht="28.8" x14ac:dyDescent="0.25">
      <c r="A48" s="443"/>
      <c r="B48" s="61" t="s">
        <v>21</v>
      </c>
      <c r="C48" s="62" t="s">
        <v>22</v>
      </c>
      <c r="D48" s="116" t="s">
        <v>23</v>
      </c>
      <c r="E48" s="63" t="s">
        <v>21</v>
      </c>
      <c r="F48" s="63" t="s">
        <v>22</v>
      </c>
      <c r="G48" s="117" t="s">
        <v>23</v>
      </c>
      <c r="H48" s="454"/>
      <c r="I48" s="452"/>
    </row>
    <row r="49" spans="1:9" x14ac:dyDescent="0.25">
      <c r="A49" s="444"/>
      <c r="B49" s="65" t="s">
        <v>24</v>
      </c>
      <c r="C49" s="66" t="s">
        <v>24</v>
      </c>
      <c r="D49" s="118" t="s">
        <v>25</v>
      </c>
      <c r="E49" s="67" t="s">
        <v>24</v>
      </c>
      <c r="F49" s="67" t="s">
        <v>24</v>
      </c>
      <c r="G49" s="67" t="s">
        <v>25</v>
      </c>
      <c r="H49" s="119" t="s">
        <v>26</v>
      </c>
      <c r="I49" s="120" t="s">
        <v>26</v>
      </c>
    </row>
    <row r="50" spans="1:9" x14ac:dyDescent="0.3">
      <c r="A50" s="304" t="s">
        <v>194</v>
      </c>
      <c r="B50" s="331">
        <v>36</v>
      </c>
      <c r="C50" s="332">
        <v>48</v>
      </c>
      <c r="D50" s="382">
        <v>2935126</v>
      </c>
      <c r="E50" s="331">
        <v>14</v>
      </c>
      <c r="F50" s="332">
        <v>19</v>
      </c>
      <c r="G50" s="333">
        <v>955469</v>
      </c>
      <c r="H50" s="278">
        <v>0.3888888888888889</v>
      </c>
      <c r="I50" s="319">
        <v>0.32552912549580493</v>
      </c>
    </row>
    <row r="51" spans="1:9" x14ac:dyDescent="0.3">
      <c r="A51" s="304" t="s">
        <v>195</v>
      </c>
      <c r="B51" s="316">
        <v>31</v>
      </c>
      <c r="C51" s="317">
        <v>54</v>
      </c>
      <c r="D51" s="330">
        <v>2279467</v>
      </c>
      <c r="E51" s="316">
        <v>11</v>
      </c>
      <c r="F51" s="317">
        <v>20</v>
      </c>
      <c r="G51" s="318">
        <v>834817</v>
      </c>
      <c r="H51" s="278">
        <v>0.35483870967741937</v>
      </c>
      <c r="I51" s="319">
        <v>0.36623342211139709</v>
      </c>
    </row>
    <row r="52" spans="1:9" x14ac:dyDescent="0.3">
      <c r="A52" s="304" t="s">
        <v>196</v>
      </c>
      <c r="B52" s="316">
        <v>20</v>
      </c>
      <c r="C52" s="317">
        <v>44</v>
      </c>
      <c r="D52" s="330">
        <v>1691959</v>
      </c>
      <c r="E52" s="316">
        <v>7</v>
      </c>
      <c r="F52" s="317">
        <v>15</v>
      </c>
      <c r="G52" s="318">
        <v>541426</v>
      </c>
      <c r="H52" s="278">
        <v>0.35</v>
      </c>
      <c r="I52" s="319">
        <v>0.31999947989283428</v>
      </c>
    </row>
    <row r="53" spans="1:9" x14ac:dyDescent="0.3">
      <c r="A53" s="304" t="s">
        <v>197</v>
      </c>
      <c r="B53" s="316">
        <v>23</v>
      </c>
      <c r="C53" s="317">
        <v>29</v>
      </c>
      <c r="D53" s="330">
        <v>1965267</v>
      </c>
      <c r="E53" s="316">
        <v>9</v>
      </c>
      <c r="F53" s="317">
        <v>11</v>
      </c>
      <c r="G53" s="318">
        <v>727795</v>
      </c>
      <c r="H53" s="278">
        <v>0.39130434782608697</v>
      </c>
      <c r="I53" s="319">
        <v>0.37032881537216061</v>
      </c>
    </row>
    <row r="54" spans="1:9" x14ac:dyDescent="0.3">
      <c r="A54" s="304" t="s">
        <v>198</v>
      </c>
      <c r="B54" s="316">
        <v>19</v>
      </c>
      <c r="C54" s="317">
        <v>36</v>
      </c>
      <c r="D54" s="330">
        <v>1482765</v>
      </c>
      <c r="E54" s="316">
        <v>9</v>
      </c>
      <c r="F54" s="317">
        <v>21</v>
      </c>
      <c r="G54" s="318">
        <v>602253</v>
      </c>
      <c r="H54" s="278">
        <v>0.47368421052631576</v>
      </c>
      <c r="I54" s="319">
        <v>0.40616888043621208</v>
      </c>
    </row>
    <row r="55" spans="1:9" x14ac:dyDescent="0.3">
      <c r="A55" s="304" t="s">
        <v>199</v>
      </c>
      <c r="B55" s="316">
        <v>55</v>
      </c>
      <c r="C55" s="317">
        <v>117</v>
      </c>
      <c r="D55" s="330">
        <v>4775691</v>
      </c>
      <c r="E55" s="316">
        <v>24</v>
      </c>
      <c r="F55" s="317">
        <v>51</v>
      </c>
      <c r="G55" s="318">
        <v>1942169</v>
      </c>
      <c r="H55" s="278">
        <v>0.43636363636363634</v>
      </c>
      <c r="I55" s="319">
        <v>0.40667811213078903</v>
      </c>
    </row>
    <row r="56" spans="1:9" x14ac:dyDescent="0.3">
      <c r="A56" s="304" t="s">
        <v>200</v>
      </c>
      <c r="B56" s="316">
        <v>16</v>
      </c>
      <c r="C56" s="317">
        <v>49</v>
      </c>
      <c r="D56" s="330">
        <v>1365825</v>
      </c>
      <c r="E56" s="316">
        <v>6</v>
      </c>
      <c r="F56" s="317">
        <v>24</v>
      </c>
      <c r="G56" s="318">
        <v>484239</v>
      </c>
      <c r="H56" s="278">
        <v>0.375</v>
      </c>
      <c r="I56" s="319">
        <v>0.35453956399978037</v>
      </c>
    </row>
    <row r="57" spans="1:9" x14ac:dyDescent="0.3">
      <c r="A57" s="304" t="s">
        <v>201</v>
      </c>
      <c r="B57" s="316">
        <v>12</v>
      </c>
      <c r="C57" s="317">
        <v>40</v>
      </c>
      <c r="D57" s="330">
        <v>1157723</v>
      </c>
      <c r="E57" s="316">
        <v>4</v>
      </c>
      <c r="F57" s="317">
        <v>19</v>
      </c>
      <c r="G57" s="318">
        <v>394566</v>
      </c>
      <c r="H57" s="278">
        <v>0.33333333333333331</v>
      </c>
      <c r="I57" s="319">
        <v>0.34081209408468172</v>
      </c>
    </row>
    <row r="58" spans="1:9" x14ac:dyDescent="0.3">
      <c r="A58" s="304" t="s">
        <v>202</v>
      </c>
      <c r="B58" s="316">
        <v>15</v>
      </c>
      <c r="C58" s="317">
        <v>42</v>
      </c>
      <c r="D58" s="330">
        <v>1466421</v>
      </c>
      <c r="E58" s="316">
        <v>6</v>
      </c>
      <c r="F58" s="317">
        <v>24</v>
      </c>
      <c r="G58" s="318">
        <v>560425</v>
      </c>
      <c r="H58" s="278">
        <v>0.4</v>
      </c>
      <c r="I58" s="319">
        <v>0.38217196835015321</v>
      </c>
    </row>
    <row r="59" spans="1:9" x14ac:dyDescent="0.3">
      <c r="A59" s="304" t="s">
        <v>203</v>
      </c>
      <c r="B59" s="316">
        <v>17</v>
      </c>
      <c r="C59" s="317">
        <v>47</v>
      </c>
      <c r="D59" s="330">
        <v>1623598</v>
      </c>
      <c r="E59" s="316">
        <v>7</v>
      </c>
      <c r="F59" s="317">
        <v>19</v>
      </c>
      <c r="G59" s="318">
        <v>635568</v>
      </c>
      <c r="H59" s="278">
        <v>0.41176470588235292</v>
      </c>
      <c r="I59" s="319">
        <v>0.39145650585920899</v>
      </c>
    </row>
    <row r="60" spans="1:9" x14ac:dyDescent="0.3">
      <c r="A60" s="304" t="s">
        <v>204</v>
      </c>
      <c r="B60" s="316">
        <v>30</v>
      </c>
      <c r="C60" s="317">
        <v>55</v>
      </c>
      <c r="D60" s="330">
        <v>2554340</v>
      </c>
      <c r="E60" s="316">
        <v>11</v>
      </c>
      <c r="F60" s="317">
        <v>24</v>
      </c>
      <c r="G60" s="318">
        <v>901572</v>
      </c>
      <c r="H60" s="278">
        <v>0.36666666666666664</v>
      </c>
      <c r="I60" s="319">
        <v>0.35295692820846092</v>
      </c>
    </row>
    <row r="61" spans="1:9" x14ac:dyDescent="0.3">
      <c r="A61" s="304" t="s">
        <v>205</v>
      </c>
      <c r="B61" s="316">
        <v>15</v>
      </c>
      <c r="C61" s="317">
        <v>57</v>
      </c>
      <c r="D61" s="330">
        <v>1398119</v>
      </c>
      <c r="E61" s="316">
        <v>6</v>
      </c>
      <c r="F61" s="317">
        <v>35</v>
      </c>
      <c r="G61" s="318">
        <v>569620</v>
      </c>
      <c r="H61" s="278">
        <v>0.4</v>
      </c>
      <c r="I61" s="319">
        <v>0.40741882486397796</v>
      </c>
    </row>
    <row r="62" spans="1:9" x14ac:dyDescent="0.3">
      <c r="A62" s="304" t="s">
        <v>206</v>
      </c>
      <c r="B62" s="316">
        <v>11</v>
      </c>
      <c r="C62" s="317">
        <v>53</v>
      </c>
      <c r="D62" s="330">
        <v>1046109</v>
      </c>
      <c r="E62" s="316">
        <v>4</v>
      </c>
      <c r="F62" s="317">
        <v>17</v>
      </c>
      <c r="G62" s="318">
        <v>395956</v>
      </c>
      <c r="H62" s="278">
        <v>0.36363636363636365</v>
      </c>
      <c r="I62" s="319">
        <v>0.37850357849899008</v>
      </c>
    </row>
    <row r="63" spans="1:9" x14ac:dyDescent="0.3">
      <c r="A63" s="304" t="s">
        <v>207</v>
      </c>
      <c r="B63" s="316">
        <v>14</v>
      </c>
      <c r="C63" s="317">
        <v>47</v>
      </c>
      <c r="D63" s="330">
        <v>1286789</v>
      </c>
      <c r="E63" s="316">
        <v>5</v>
      </c>
      <c r="F63" s="317">
        <v>18</v>
      </c>
      <c r="G63" s="318">
        <v>460051</v>
      </c>
      <c r="H63" s="278">
        <v>0.35714285714285715</v>
      </c>
      <c r="I63" s="319">
        <v>0.35751859862028662</v>
      </c>
    </row>
    <row r="64" spans="1:9" x14ac:dyDescent="0.3">
      <c r="A64" s="304" t="s">
        <v>208</v>
      </c>
      <c r="B64" s="316">
        <v>10</v>
      </c>
      <c r="C64" s="317">
        <v>33</v>
      </c>
      <c r="D64" s="330">
        <v>909361</v>
      </c>
      <c r="E64" s="316">
        <v>4</v>
      </c>
      <c r="F64" s="317">
        <v>14</v>
      </c>
      <c r="G64" s="318">
        <v>359829</v>
      </c>
      <c r="H64" s="278">
        <v>0.4</v>
      </c>
      <c r="I64" s="319">
        <v>0.39569433921182018</v>
      </c>
    </row>
    <row r="65" spans="1:9" x14ac:dyDescent="0.3">
      <c r="A65" s="304" t="s">
        <v>209</v>
      </c>
      <c r="B65" s="316">
        <v>28</v>
      </c>
      <c r="C65" s="317">
        <v>67</v>
      </c>
      <c r="D65" s="330">
        <v>2372008</v>
      </c>
      <c r="E65" s="316">
        <v>12</v>
      </c>
      <c r="F65" s="317">
        <v>28</v>
      </c>
      <c r="G65" s="318">
        <v>949959</v>
      </c>
      <c r="H65" s="278">
        <v>0.42857142857142855</v>
      </c>
      <c r="I65" s="319">
        <v>0.40048726648476735</v>
      </c>
    </row>
    <row r="66" spans="1:9" x14ac:dyDescent="0.3">
      <c r="A66" s="304" t="s">
        <v>210</v>
      </c>
      <c r="B66" s="316">
        <v>30</v>
      </c>
      <c r="C66" s="317">
        <v>97</v>
      </c>
      <c r="D66" s="330">
        <v>2529069</v>
      </c>
      <c r="E66" s="316">
        <v>13</v>
      </c>
      <c r="F66" s="317">
        <v>49</v>
      </c>
      <c r="G66" s="318">
        <v>995914</v>
      </c>
      <c r="H66" s="278">
        <v>0.43333333333333335</v>
      </c>
      <c r="I66" s="319">
        <v>0.39378680455139814</v>
      </c>
    </row>
    <row r="67" spans="1:9" x14ac:dyDescent="0.3">
      <c r="A67" s="304" t="s">
        <v>211</v>
      </c>
      <c r="B67" s="316">
        <v>27</v>
      </c>
      <c r="C67" s="317">
        <v>80</v>
      </c>
      <c r="D67" s="330">
        <v>2321360</v>
      </c>
      <c r="E67" s="316">
        <v>12</v>
      </c>
      <c r="F67" s="317">
        <v>35</v>
      </c>
      <c r="G67" s="318">
        <v>1009369</v>
      </c>
      <c r="H67" s="278">
        <v>0.44444444444444442</v>
      </c>
      <c r="I67" s="319">
        <v>0.43481795154564568</v>
      </c>
    </row>
    <row r="68" spans="1:9" x14ac:dyDescent="0.3">
      <c r="A68" s="304" t="s">
        <v>212</v>
      </c>
      <c r="B68" s="316">
        <v>9</v>
      </c>
      <c r="C68" s="317">
        <v>19</v>
      </c>
      <c r="D68" s="330">
        <v>832780</v>
      </c>
      <c r="E68" s="316">
        <v>3</v>
      </c>
      <c r="F68" s="317">
        <v>7</v>
      </c>
      <c r="G68" s="318">
        <v>286992</v>
      </c>
      <c r="H68" s="278">
        <v>0.33333333333333331</v>
      </c>
      <c r="I68" s="319">
        <v>0.34461922716683879</v>
      </c>
    </row>
    <row r="69" spans="1:9" ht="43.2" x14ac:dyDescent="0.3">
      <c r="A69" s="304" t="s">
        <v>213</v>
      </c>
      <c r="B69" s="316">
        <v>27</v>
      </c>
      <c r="C69" s="317">
        <v>65</v>
      </c>
      <c r="D69" s="330">
        <v>2466047</v>
      </c>
      <c r="E69" s="316">
        <v>11</v>
      </c>
      <c r="F69" s="317">
        <v>28</v>
      </c>
      <c r="G69" s="318">
        <v>971311</v>
      </c>
      <c r="H69" s="278">
        <v>0.40740740740740738</v>
      </c>
      <c r="I69" s="319">
        <v>0.39387367718457922</v>
      </c>
    </row>
    <row r="70" spans="1:9" x14ac:dyDescent="0.3">
      <c r="A70" s="304" t="s">
        <v>214</v>
      </c>
      <c r="B70" s="316">
        <v>19</v>
      </c>
      <c r="C70" s="317">
        <v>50</v>
      </c>
      <c r="D70" s="330">
        <v>1691442</v>
      </c>
      <c r="E70" s="316">
        <v>8</v>
      </c>
      <c r="F70" s="317">
        <v>20</v>
      </c>
      <c r="G70" s="318">
        <v>649140</v>
      </c>
      <c r="H70" s="278">
        <v>0.42105263157894735</v>
      </c>
      <c r="I70" s="319">
        <v>0.38377904770012805</v>
      </c>
    </row>
    <row r="71" spans="1:9" x14ac:dyDescent="0.3">
      <c r="A71" s="304" t="s">
        <v>215</v>
      </c>
      <c r="B71" s="316">
        <v>3</v>
      </c>
      <c r="C71" s="317">
        <v>8</v>
      </c>
      <c r="D71" s="330">
        <v>217871</v>
      </c>
      <c r="E71" s="316">
        <v>2</v>
      </c>
      <c r="F71" s="317">
        <v>7</v>
      </c>
      <c r="G71" s="318">
        <v>174445</v>
      </c>
      <c r="H71" s="278">
        <v>0.66666666666666663</v>
      </c>
      <c r="I71" s="319">
        <v>0.80068021902869124</v>
      </c>
    </row>
    <row r="72" spans="1:9" x14ac:dyDescent="0.3">
      <c r="A72" s="304" t="s">
        <v>216</v>
      </c>
      <c r="B72" s="316">
        <v>13</v>
      </c>
      <c r="C72" s="317">
        <v>21</v>
      </c>
      <c r="D72" s="330">
        <v>1188307</v>
      </c>
      <c r="E72" s="316">
        <v>6</v>
      </c>
      <c r="F72" s="317">
        <v>13</v>
      </c>
      <c r="G72" s="318">
        <v>422445</v>
      </c>
      <c r="H72" s="278">
        <v>0.46153846153846156</v>
      </c>
      <c r="I72" s="319">
        <v>0.3555015665143772</v>
      </c>
    </row>
    <row r="73" spans="1:9" ht="28.8" x14ac:dyDescent="0.3">
      <c r="A73" s="304" t="s">
        <v>217</v>
      </c>
      <c r="B73" s="316">
        <v>13</v>
      </c>
      <c r="C73" s="317">
        <v>38</v>
      </c>
      <c r="D73" s="330">
        <v>1031035</v>
      </c>
      <c r="E73" s="316">
        <v>6</v>
      </c>
      <c r="F73" s="317">
        <v>27</v>
      </c>
      <c r="G73" s="318">
        <v>521150</v>
      </c>
      <c r="H73" s="278">
        <v>0.46153846153846156</v>
      </c>
      <c r="I73" s="319">
        <v>0.50546295712560674</v>
      </c>
    </row>
    <row r="74" spans="1:9" ht="28.8" x14ac:dyDescent="0.3">
      <c r="A74" s="304" t="s">
        <v>218</v>
      </c>
      <c r="B74" s="316">
        <v>12</v>
      </c>
      <c r="C74" s="317">
        <v>35</v>
      </c>
      <c r="D74" s="330">
        <v>1023823</v>
      </c>
      <c r="E74" s="316">
        <v>6</v>
      </c>
      <c r="F74" s="317">
        <v>16</v>
      </c>
      <c r="G74" s="318">
        <v>482689</v>
      </c>
      <c r="H74" s="278">
        <v>0.5</v>
      </c>
      <c r="I74" s="319">
        <v>0.47145746872262101</v>
      </c>
    </row>
    <row r="75" spans="1:9" ht="28.8" x14ac:dyDescent="0.3">
      <c r="A75" s="304" t="s">
        <v>219</v>
      </c>
      <c r="B75" s="316">
        <v>3</v>
      </c>
      <c r="C75" s="317">
        <v>5</v>
      </c>
      <c r="D75" s="330">
        <v>280812</v>
      </c>
      <c r="E75" s="316">
        <v>1</v>
      </c>
      <c r="F75" s="317">
        <v>3</v>
      </c>
      <c r="G75" s="318">
        <v>100000</v>
      </c>
      <c r="H75" s="278">
        <v>0.33333333333333331</v>
      </c>
      <c r="I75" s="319">
        <v>0.35611013774340128</v>
      </c>
    </row>
    <row r="76" spans="1:9" x14ac:dyDescent="0.3">
      <c r="A76" s="304"/>
      <c r="B76" s="316"/>
      <c r="C76" s="317"/>
      <c r="D76" s="330"/>
      <c r="E76" s="316"/>
      <c r="F76" s="317"/>
      <c r="G76" s="318"/>
      <c r="H76" s="278"/>
      <c r="I76" s="319"/>
    </row>
    <row r="77" spans="1:9" x14ac:dyDescent="0.3">
      <c r="A77" s="292" t="s">
        <v>106</v>
      </c>
      <c r="B77" s="320">
        <v>508</v>
      </c>
      <c r="C77" s="321">
        <v>1236</v>
      </c>
      <c r="D77" s="334">
        <v>43893114</v>
      </c>
      <c r="E77" s="320">
        <v>207</v>
      </c>
      <c r="F77" s="321">
        <v>564</v>
      </c>
      <c r="G77" s="322">
        <v>16929169</v>
      </c>
      <c r="H77" s="368">
        <v>0.40748031496062992</v>
      </c>
      <c r="I77" s="324">
        <v>0.3856907714499363</v>
      </c>
    </row>
    <row r="78" spans="1:9" x14ac:dyDescent="0.25">
      <c r="A78" s="70"/>
      <c r="E78" s="123"/>
      <c r="F78" s="123"/>
    </row>
    <row r="79" spans="1:9" x14ac:dyDescent="0.25">
      <c r="A79" s="70" t="s">
        <v>107</v>
      </c>
      <c r="B79" s="126"/>
      <c r="C79" s="126"/>
      <c r="D79" s="127"/>
      <c r="E79" s="91"/>
      <c r="F79" s="128"/>
      <c r="G79" s="127"/>
      <c r="H79" s="129"/>
      <c r="I79" s="130"/>
    </row>
    <row r="80" spans="1:9" x14ac:dyDescent="0.25">
      <c r="A80" s="71" t="s">
        <v>108</v>
      </c>
      <c r="B80" s="400"/>
      <c r="C80" s="400"/>
      <c r="D80" s="401"/>
      <c r="E80" s="86"/>
      <c r="F80" s="86"/>
      <c r="H80" s="131"/>
      <c r="I80" s="130"/>
    </row>
    <row r="81" spans="1:9" x14ac:dyDescent="0.25">
      <c r="A81" s="71"/>
      <c r="B81" s="133"/>
      <c r="C81" s="134"/>
      <c r="D81" s="127"/>
      <c r="E81" s="99"/>
      <c r="F81" s="135"/>
    </row>
    <row r="82" spans="1:9" x14ac:dyDescent="0.25">
      <c r="A82" s="104"/>
      <c r="B82" s="126"/>
      <c r="C82" s="126"/>
      <c r="D82" s="127"/>
      <c r="E82" s="91"/>
      <c r="F82" s="128"/>
      <c r="G82" s="127"/>
      <c r="H82" s="129"/>
      <c r="I82" s="136"/>
    </row>
    <row r="83" spans="1:9" x14ac:dyDescent="0.25">
      <c r="A83" s="412" t="s">
        <v>110</v>
      </c>
      <c r="B83" s="413"/>
      <c r="C83" s="413"/>
      <c r="D83" s="413"/>
      <c r="E83" s="413"/>
      <c r="F83" s="413"/>
      <c r="G83" s="413"/>
      <c r="H83" s="413"/>
      <c r="I83" s="414"/>
    </row>
    <row r="84" spans="1:9" x14ac:dyDescent="0.25">
      <c r="A84" s="111"/>
      <c r="D84" s="113"/>
      <c r="E84" s="114"/>
      <c r="F84" s="114"/>
      <c r="G84" s="113"/>
      <c r="H84" s="115"/>
      <c r="I84" s="115"/>
    </row>
    <row r="85" spans="1:9" x14ac:dyDescent="0.25">
      <c r="A85" s="442" t="s">
        <v>193</v>
      </c>
      <c r="B85" s="428" t="s">
        <v>17</v>
      </c>
      <c r="C85" s="429"/>
      <c r="D85" s="430"/>
      <c r="E85" s="427" t="s">
        <v>18</v>
      </c>
      <c r="F85" s="427"/>
      <c r="G85" s="427"/>
      <c r="H85" s="453" t="s">
        <v>19</v>
      </c>
      <c r="I85" s="451" t="s">
        <v>20</v>
      </c>
    </row>
    <row r="86" spans="1:9" ht="28.8" x14ac:dyDescent="0.25">
      <c r="A86" s="443"/>
      <c r="B86" s="61" t="s">
        <v>21</v>
      </c>
      <c r="C86" s="62" t="s">
        <v>22</v>
      </c>
      <c r="D86" s="116" t="s">
        <v>23</v>
      </c>
      <c r="E86" s="63" t="s">
        <v>21</v>
      </c>
      <c r="F86" s="63" t="s">
        <v>22</v>
      </c>
      <c r="G86" s="117" t="s">
        <v>23</v>
      </c>
      <c r="H86" s="454"/>
      <c r="I86" s="452"/>
    </row>
    <row r="87" spans="1:9" x14ac:dyDescent="0.25">
      <c r="A87" s="444"/>
      <c r="B87" s="65" t="s">
        <v>24</v>
      </c>
      <c r="C87" s="66" t="s">
        <v>24</v>
      </c>
      <c r="D87" s="118" t="s">
        <v>25</v>
      </c>
      <c r="E87" s="67" t="s">
        <v>24</v>
      </c>
      <c r="F87" s="67" t="s">
        <v>24</v>
      </c>
      <c r="G87" s="67" t="s">
        <v>25</v>
      </c>
      <c r="H87" s="119" t="s">
        <v>26</v>
      </c>
      <c r="I87" s="120" t="s">
        <v>26</v>
      </c>
    </row>
    <row r="88" spans="1:9" x14ac:dyDescent="0.3">
      <c r="A88" s="304" t="s">
        <v>194</v>
      </c>
      <c r="B88" s="331">
        <v>9</v>
      </c>
      <c r="C88" s="332">
        <v>28</v>
      </c>
      <c r="D88" s="382">
        <v>2354379</v>
      </c>
      <c r="E88" s="331">
        <v>3</v>
      </c>
      <c r="F88" s="332">
        <v>11</v>
      </c>
      <c r="G88" s="333">
        <v>598459</v>
      </c>
      <c r="H88" s="278">
        <v>0.33333333333333331</v>
      </c>
      <c r="I88" s="319">
        <v>0.25418974600096245</v>
      </c>
    </row>
    <row r="89" spans="1:9" x14ac:dyDescent="0.3">
      <c r="A89" s="304" t="s">
        <v>195</v>
      </c>
      <c r="B89" s="316">
        <v>20</v>
      </c>
      <c r="C89" s="317">
        <v>69</v>
      </c>
      <c r="D89" s="330">
        <v>5687701</v>
      </c>
      <c r="E89" s="316">
        <v>5</v>
      </c>
      <c r="F89" s="317">
        <v>17</v>
      </c>
      <c r="G89" s="318">
        <v>1245201</v>
      </c>
      <c r="H89" s="278">
        <v>0.25</v>
      </c>
      <c r="I89" s="319">
        <v>0.21892870247574547</v>
      </c>
    </row>
    <row r="90" spans="1:9" x14ac:dyDescent="0.3">
      <c r="A90" s="304" t="s">
        <v>196</v>
      </c>
      <c r="B90" s="316">
        <v>52</v>
      </c>
      <c r="C90" s="317">
        <v>248</v>
      </c>
      <c r="D90" s="330">
        <v>15219028</v>
      </c>
      <c r="E90" s="316">
        <v>14</v>
      </c>
      <c r="F90" s="317">
        <v>63</v>
      </c>
      <c r="G90" s="318">
        <v>3757313</v>
      </c>
      <c r="H90" s="278">
        <v>0.26923076923076922</v>
      </c>
      <c r="I90" s="319">
        <v>0.24688258671973007</v>
      </c>
    </row>
    <row r="91" spans="1:9" x14ac:dyDescent="0.3">
      <c r="A91" s="304" t="s">
        <v>197</v>
      </c>
      <c r="B91" s="316">
        <v>22</v>
      </c>
      <c r="C91" s="317">
        <v>74</v>
      </c>
      <c r="D91" s="330">
        <v>5303725</v>
      </c>
      <c r="E91" s="316">
        <v>7</v>
      </c>
      <c r="F91" s="317">
        <v>43</v>
      </c>
      <c r="G91" s="318">
        <v>1539524</v>
      </c>
      <c r="H91" s="278">
        <v>0.31818181818181818</v>
      </c>
      <c r="I91" s="319">
        <v>0.29027221433992145</v>
      </c>
    </row>
    <row r="92" spans="1:9" x14ac:dyDescent="0.3">
      <c r="A92" s="304" t="s">
        <v>198</v>
      </c>
      <c r="B92" s="316">
        <v>21</v>
      </c>
      <c r="C92" s="317">
        <v>62</v>
      </c>
      <c r="D92" s="330">
        <v>5111361</v>
      </c>
      <c r="E92" s="316">
        <v>7</v>
      </c>
      <c r="F92" s="317">
        <v>14</v>
      </c>
      <c r="G92" s="318">
        <v>1181698</v>
      </c>
      <c r="H92" s="278">
        <v>0.33333333333333331</v>
      </c>
      <c r="I92" s="319">
        <v>0.23119047940460477</v>
      </c>
    </row>
    <row r="93" spans="1:9" x14ac:dyDescent="0.3">
      <c r="A93" s="304" t="s">
        <v>199</v>
      </c>
      <c r="B93" s="316">
        <v>34</v>
      </c>
      <c r="C93" s="317">
        <v>123</v>
      </c>
      <c r="D93" s="330">
        <v>8878561</v>
      </c>
      <c r="E93" s="316">
        <v>12</v>
      </c>
      <c r="F93" s="317">
        <v>41</v>
      </c>
      <c r="G93" s="318">
        <v>2745401</v>
      </c>
      <c r="H93" s="278">
        <v>0.35294117647058826</v>
      </c>
      <c r="I93" s="319">
        <v>0.30921688773665013</v>
      </c>
    </row>
    <row r="94" spans="1:9" x14ac:dyDescent="0.3">
      <c r="A94" s="304" t="s">
        <v>200</v>
      </c>
      <c r="B94" s="316">
        <v>43</v>
      </c>
      <c r="C94" s="317">
        <v>259</v>
      </c>
      <c r="D94" s="330">
        <v>12085021</v>
      </c>
      <c r="E94" s="316">
        <v>12</v>
      </c>
      <c r="F94" s="317">
        <v>56</v>
      </c>
      <c r="G94" s="318">
        <v>2493500</v>
      </c>
      <c r="H94" s="278">
        <v>0.27906976744186046</v>
      </c>
      <c r="I94" s="319">
        <v>0.20632980281954</v>
      </c>
    </row>
    <row r="95" spans="1:9" x14ac:dyDescent="0.3">
      <c r="A95" s="304" t="s">
        <v>201</v>
      </c>
      <c r="B95" s="316">
        <v>50</v>
      </c>
      <c r="C95" s="317">
        <v>256</v>
      </c>
      <c r="D95" s="330">
        <v>14972041</v>
      </c>
      <c r="E95" s="316">
        <v>13</v>
      </c>
      <c r="F95" s="317">
        <v>51</v>
      </c>
      <c r="G95" s="318">
        <v>3095660</v>
      </c>
      <c r="H95" s="278">
        <v>0.26</v>
      </c>
      <c r="I95" s="319">
        <v>0.20676272526905318</v>
      </c>
    </row>
    <row r="96" spans="1:9" x14ac:dyDescent="0.3">
      <c r="A96" s="304" t="s">
        <v>202</v>
      </c>
      <c r="B96" s="316">
        <v>54</v>
      </c>
      <c r="C96" s="317">
        <v>204</v>
      </c>
      <c r="D96" s="330">
        <v>16152988</v>
      </c>
      <c r="E96" s="316">
        <v>16</v>
      </c>
      <c r="F96" s="317">
        <v>47</v>
      </c>
      <c r="G96" s="318">
        <v>3906596</v>
      </c>
      <c r="H96" s="278">
        <v>0.29629629629629628</v>
      </c>
      <c r="I96" s="319">
        <v>0.24184974321778732</v>
      </c>
    </row>
    <row r="97" spans="1:9" x14ac:dyDescent="0.3">
      <c r="A97" s="304" t="s">
        <v>203</v>
      </c>
      <c r="B97" s="316">
        <v>61</v>
      </c>
      <c r="C97" s="317">
        <v>231</v>
      </c>
      <c r="D97" s="330">
        <v>18010218</v>
      </c>
      <c r="E97" s="316">
        <v>17</v>
      </c>
      <c r="F97" s="317">
        <v>56</v>
      </c>
      <c r="G97" s="318">
        <v>4415534</v>
      </c>
      <c r="H97" s="278">
        <v>0.27868852459016391</v>
      </c>
      <c r="I97" s="319">
        <v>0.24516827058950647</v>
      </c>
    </row>
    <row r="98" spans="1:9" x14ac:dyDescent="0.3">
      <c r="A98" s="304" t="s">
        <v>204</v>
      </c>
      <c r="B98" s="316">
        <v>61</v>
      </c>
      <c r="C98" s="317">
        <v>224</v>
      </c>
      <c r="D98" s="330">
        <v>17535742</v>
      </c>
      <c r="E98" s="316">
        <v>17</v>
      </c>
      <c r="F98" s="317">
        <v>61</v>
      </c>
      <c r="G98" s="318">
        <v>4416028</v>
      </c>
      <c r="H98" s="278">
        <v>0.27868852459016391</v>
      </c>
      <c r="I98" s="319">
        <v>0.25183011930718413</v>
      </c>
    </row>
    <row r="99" spans="1:9" x14ac:dyDescent="0.3">
      <c r="A99" s="304" t="s">
        <v>205</v>
      </c>
      <c r="B99" s="316">
        <v>47</v>
      </c>
      <c r="C99" s="317">
        <v>200</v>
      </c>
      <c r="D99" s="330">
        <v>12913932</v>
      </c>
      <c r="E99" s="316">
        <v>15</v>
      </c>
      <c r="F99" s="317">
        <v>67</v>
      </c>
      <c r="G99" s="318">
        <v>3657659</v>
      </c>
      <c r="H99" s="278">
        <v>0.31914893617021278</v>
      </c>
      <c r="I99" s="319">
        <v>0.28323356511401793</v>
      </c>
    </row>
    <row r="100" spans="1:9" x14ac:dyDescent="0.3">
      <c r="A100" s="304" t="s">
        <v>206</v>
      </c>
      <c r="B100" s="316">
        <v>50</v>
      </c>
      <c r="C100" s="317">
        <v>303</v>
      </c>
      <c r="D100" s="330">
        <v>15153581</v>
      </c>
      <c r="E100" s="316">
        <v>15</v>
      </c>
      <c r="F100" s="317">
        <v>89</v>
      </c>
      <c r="G100" s="318">
        <v>3725410</v>
      </c>
      <c r="H100" s="278">
        <v>0.3</v>
      </c>
      <c r="I100" s="319">
        <v>0.24584354021666563</v>
      </c>
    </row>
    <row r="101" spans="1:9" x14ac:dyDescent="0.3">
      <c r="A101" s="304" t="s">
        <v>207</v>
      </c>
      <c r="B101" s="316">
        <v>47</v>
      </c>
      <c r="C101" s="317">
        <v>253</v>
      </c>
      <c r="D101" s="330">
        <v>13389479</v>
      </c>
      <c r="E101" s="316">
        <v>14</v>
      </c>
      <c r="F101" s="317">
        <v>90</v>
      </c>
      <c r="G101" s="318">
        <v>3263870</v>
      </c>
      <c r="H101" s="278">
        <v>0.2978723404255319</v>
      </c>
      <c r="I101" s="319">
        <v>0.24376377900887705</v>
      </c>
    </row>
    <row r="102" spans="1:9" x14ac:dyDescent="0.3">
      <c r="A102" s="304" t="s">
        <v>208</v>
      </c>
      <c r="B102" s="316">
        <v>38</v>
      </c>
      <c r="C102" s="317">
        <v>204</v>
      </c>
      <c r="D102" s="330">
        <v>11682097</v>
      </c>
      <c r="E102" s="316">
        <v>10</v>
      </c>
      <c r="F102" s="317">
        <v>42</v>
      </c>
      <c r="G102" s="318">
        <v>2665522</v>
      </c>
      <c r="H102" s="278">
        <v>0.26315789473684209</v>
      </c>
      <c r="I102" s="319">
        <v>0.22817153461403378</v>
      </c>
    </row>
    <row r="103" spans="1:9" x14ac:dyDescent="0.3">
      <c r="A103" s="304" t="s">
        <v>209</v>
      </c>
      <c r="B103" s="316">
        <v>40</v>
      </c>
      <c r="C103" s="317">
        <v>123</v>
      </c>
      <c r="D103" s="330">
        <v>8228715</v>
      </c>
      <c r="E103" s="316">
        <v>14</v>
      </c>
      <c r="F103" s="317">
        <v>50</v>
      </c>
      <c r="G103" s="318">
        <v>2571691</v>
      </c>
      <c r="H103" s="278">
        <v>0.35</v>
      </c>
      <c r="I103" s="319">
        <v>0.31252643942583985</v>
      </c>
    </row>
    <row r="104" spans="1:9" x14ac:dyDescent="0.3">
      <c r="A104" s="304" t="s">
        <v>210</v>
      </c>
      <c r="B104" s="316">
        <v>39</v>
      </c>
      <c r="C104" s="317">
        <v>123</v>
      </c>
      <c r="D104" s="330">
        <v>9103311</v>
      </c>
      <c r="E104" s="316">
        <v>13</v>
      </c>
      <c r="F104" s="317">
        <v>26</v>
      </c>
      <c r="G104" s="318">
        <v>2370704</v>
      </c>
      <c r="H104" s="278">
        <v>0.33333333333333331</v>
      </c>
      <c r="I104" s="319">
        <v>0.26042216947218433</v>
      </c>
    </row>
    <row r="105" spans="1:9" x14ac:dyDescent="0.3">
      <c r="A105" s="304" t="s">
        <v>211</v>
      </c>
      <c r="B105" s="316">
        <v>39</v>
      </c>
      <c r="C105" s="317">
        <v>106</v>
      </c>
      <c r="D105" s="330">
        <v>8693037</v>
      </c>
      <c r="E105" s="316">
        <v>13</v>
      </c>
      <c r="F105" s="317">
        <v>32</v>
      </c>
      <c r="G105" s="318">
        <v>2214231</v>
      </c>
      <c r="H105" s="278">
        <v>0.33333333333333331</v>
      </c>
      <c r="I105" s="319">
        <v>0.25471316871192429</v>
      </c>
    </row>
    <row r="106" spans="1:9" x14ac:dyDescent="0.3">
      <c r="A106" s="304" t="s">
        <v>212</v>
      </c>
      <c r="B106" s="316">
        <v>28</v>
      </c>
      <c r="C106" s="317">
        <v>88</v>
      </c>
      <c r="D106" s="330">
        <v>7236682</v>
      </c>
      <c r="E106" s="316">
        <v>9</v>
      </c>
      <c r="F106" s="317">
        <v>22</v>
      </c>
      <c r="G106" s="318">
        <v>1872805</v>
      </c>
      <c r="H106" s="278">
        <v>0.32142857142857145</v>
      </c>
      <c r="I106" s="319">
        <v>0.25879332544942557</v>
      </c>
    </row>
    <row r="107" spans="1:9" ht="43.2" x14ac:dyDescent="0.3">
      <c r="A107" s="304" t="s">
        <v>213</v>
      </c>
      <c r="B107" s="316">
        <v>53</v>
      </c>
      <c r="C107" s="317">
        <v>241</v>
      </c>
      <c r="D107" s="330">
        <v>14004610</v>
      </c>
      <c r="E107" s="316">
        <v>14</v>
      </c>
      <c r="F107" s="317">
        <v>80</v>
      </c>
      <c r="G107" s="318">
        <v>3003598</v>
      </c>
      <c r="H107" s="278">
        <v>0.26415094339622641</v>
      </c>
      <c r="I107" s="319">
        <v>0.21447209168980785</v>
      </c>
    </row>
    <row r="108" spans="1:9" x14ac:dyDescent="0.3">
      <c r="A108" s="304" t="s">
        <v>214</v>
      </c>
      <c r="B108" s="316">
        <v>31</v>
      </c>
      <c r="C108" s="317">
        <v>116</v>
      </c>
      <c r="D108" s="330">
        <v>8204588</v>
      </c>
      <c r="E108" s="316">
        <v>8</v>
      </c>
      <c r="F108" s="317">
        <v>31</v>
      </c>
      <c r="G108" s="318">
        <v>1412561</v>
      </c>
      <c r="H108" s="278">
        <v>0.25806451612903225</v>
      </c>
      <c r="I108" s="319">
        <v>0.17216720693348647</v>
      </c>
    </row>
    <row r="109" spans="1:9" x14ac:dyDescent="0.3">
      <c r="A109" s="304" t="s">
        <v>215</v>
      </c>
      <c r="B109" s="316">
        <v>20</v>
      </c>
      <c r="C109" s="317">
        <v>120</v>
      </c>
      <c r="D109" s="330">
        <v>6928896</v>
      </c>
      <c r="E109" s="316">
        <v>8</v>
      </c>
      <c r="F109" s="317">
        <v>52</v>
      </c>
      <c r="G109" s="318">
        <v>2191615</v>
      </c>
      <c r="H109" s="278">
        <v>0.4</v>
      </c>
      <c r="I109" s="319">
        <v>0.31630074978755635</v>
      </c>
    </row>
    <row r="110" spans="1:9" x14ac:dyDescent="0.3">
      <c r="A110" s="304" t="s">
        <v>216</v>
      </c>
      <c r="B110" s="316">
        <v>18</v>
      </c>
      <c r="C110" s="317">
        <v>47</v>
      </c>
      <c r="D110" s="330">
        <v>5161936</v>
      </c>
      <c r="E110" s="316">
        <v>7</v>
      </c>
      <c r="F110" s="317">
        <v>25</v>
      </c>
      <c r="G110" s="318">
        <v>1463993</v>
      </c>
      <c r="H110" s="278">
        <v>0.3888888888888889</v>
      </c>
      <c r="I110" s="319">
        <v>0.28361316374321571</v>
      </c>
    </row>
    <row r="111" spans="1:9" ht="28.8" x14ac:dyDescent="0.3">
      <c r="A111" s="304" t="s">
        <v>217</v>
      </c>
      <c r="B111" s="316">
        <v>33</v>
      </c>
      <c r="C111" s="317">
        <v>203</v>
      </c>
      <c r="D111" s="330">
        <v>10688748</v>
      </c>
      <c r="E111" s="316">
        <v>12</v>
      </c>
      <c r="F111" s="317">
        <v>81</v>
      </c>
      <c r="G111" s="318">
        <v>3397360</v>
      </c>
      <c r="H111" s="278">
        <v>0.36363636363636365</v>
      </c>
      <c r="I111" s="319">
        <v>0.31784452210866981</v>
      </c>
    </row>
    <row r="112" spans="1:9" ht="28.8" x14ac:dyDescent="0.3">
      <c r="A112" s="304" t="s">
        <v>218</v>
      </c>
      <c r="B112" s="316">
        <v>33</v>
      </c>
      <c r="C112" s="317">
        <v>187</v>
      </c>
      <c r="D112" s="330">
        <v>10325039</v>
      </c>
      <c r="E112" s="316">
        <v>12</v>
      </c>
      <c r="F112" s="317">
        <v>91</v>
      </c>
      <c r="G112" s="318">
        <v>3350786</v>
      </c>
      <c r="H112" s="278">
        <v>0.36363636363636365</v>
      </c>
      <c r="I112" s="319">
        <v>0.32453010589112546</v>
      </c>
    </row>
    <row r="113" spans="1:9" ht="28.8" x14ac:dyDescent="0.3">
      <c r="A113" s="304" t="s">
        <v>219</v>
      </c>
      <c r="B113" s="316">
        <v>26</v>
      </c>
      <c r="C113" s="317">
        <v>195</v>
      </c>
      <c r="D113" s="330">
        <v>7930012</v>
      </c>
      <c r="E113" s="316">
        <v>9</v>
      </c>
      <c r="F113" s="317">
        <v>84</v>
      </c>
      <c r="G113" s="318">
        <v>2829365</v>
      </c>
      <c r="H113" s="278">
        <v>0.34615384615384615</v>
      </c>
      <c r="I113" s="319">
        <v>0.356792019986855</v>
      </c>
    </row>
    <row r="114" spans="1:9" x14ac:dyDescent="0.3">
      <c r="A114" s="304"/>
      <c r="B114" s="316"/>
      <c r="C114" s="317"/>
      <c r="D114" s="330"/>
      <c r="E114" s="316"/>
      <c r="F114" s="317"/>
      <c r="G114" s="318"/>
      <c r="H114" s="278"/>
      <c r="I114" s="319"/>
    </row>
    <row r="115" spans="1:9" x14ac:dyDescent="0.25">
      <c r="A115" s="137" t="s">
        <v>106</v>
      </c>
      <c r="B115" s="138">
        <v>969</v>
      </c>
      <c r="C115" s="139">
        <v>4287</v>
      </c>
      <c r="D115" s="41">
        <v>270955428</v>
      </c>
      <c r="E115" s="139">
        <v>296</v>
      </c>
      <c r="F115" s="139">
        <v>1322</v>
      </c>
      <c r="G115" s="140">
        <v>69386084</v>
      </c>
      <c r="H115" s="141">
        <v>0.30546955624355004</v>
      </c>
      <c r="I115" s="142">
        <v>0.2560793282945415</v>
      </c>
    </row>
    <row r="116" spans="1:9" x14ac:dyDescent="0.25">
      <c r="A116" s="70"/>
      <c r="E116" s="123"/>
      <c r="F116" s="123"/>
    </row>
    <row r="117" spans="1:9" x14ac:dyDescent="0.25">
      <c r="A117" s="70" t="s">
        <v>107</v>
      </c>
      <c r="B117" s="126"/>
      <c r="C117" s="126"/>
      <c r="D117" s="127"/>
      <c r="E117" s="91"/>
      <c r="F117" s="128"/>
      <c r="G117" s="127"/>
      <c r="H117" s="129"/>
      <c r="I117" s="130"/>
    </row>
    <row r="118" spans="1:9" x14ac:dyDescent="0.25">
      <c r="A118" s="71" t="s">
        <v>108</v>
      </c>
      <c r="B118" s="400"/>
      <c r="C118" s="400"/>
      <c r="D118" s="401"/>
      <c r="E118" s="86"/>
      <c r="F118" s="86"/>
      <c r="H118" s="131"/>
      <c r="I118" s="130"/>
    </row>
    <row r="119" spans="1:9" x14ac:dyDescent="0.25">
      <c r="A119" s="71"/>
      <c r="B119" s="133"/>
      <c r="C119" s="134"/>
      <c r="D119" s="127"/>
      <c r="E119" s="99"/>
      <c r="F119" s="135"/>
    </row>
    <row r="120" spans="1:9" x14ac:dyDescent="0.25">
      <c r="A120" s="104" t="s">
        <v>279</v>
      </c>
      <c r="B120" s="133"/>
      <c r="C120" s="134"/>
      <c r="D120" s="127"/>
      <c r="E120" s="99"/>
      <c r="F120" s="135"/>
    </row>
    <row r="121" spans="1:9" x14ac:dyDescent="0.25">
      <c r="B121" s="126"/>
      <c r="C121" s="126"/>
      <c r="D121" s="127"/>
      <c r="E121" s="91"/>
      <c r="F121" s="128"/>
      <c r="G121" s="127"/>
      <c r="H121" s="129"/>
      <c r="I121" s="136"/>
    </row>
  </sheetData>
  <mergeCells count="22">
    <mergeCell ref="H9:H10"/>
    <mergeCell ref="I9:I10"/>
    <mergeCell ref="H47:H48"/>
    <mergeCell ref="I47:I48"/>
    <mergeCell ref="H85:H86"/>
    <mergeCell ref="I85:I86"/>
    <mergeCell ref="A85:A87"/>
    <mergeCell ref="B85:D85"/>
    <mergeCell ref="E85:G85"/>
    <mergeCell ref="A1:I1"/>
    <mergeCell ref="B9:D9"/>
    <mergeCell ref="E9:G9"/>
    <mergeCell ref="A9:A11"/>
    <mergeCell ref="A45:I45"/>
    <mergeCell ref="A3:I3"/>
    <mergeCell ref="A4:I4"/>
    <mergeCell ref="A5:I5"/>
    <mergeCell ref="A7:I7"/>
    <mergeCell ref="A47:A49"/>
    <mergeCell ref="B47:D47"/>
    <mergeCell ref="E47:G47"/>
    <mergeCell ref="A83:I83"/>
  </mergeCells>
  <printOptions horizontalCentered="1"/>
  <pageMargins left="0" right="0" top="0.39370078740157483" bottom="0.39370078740157483" header="0" footer="0"/>
  <pageSetup scale="74" orientation="landscape" r:id="rId1"/>
  <headerFooter>
    <oddHeader>&amp;R&amp;"Calibri"&amp;10&amp;K000000 Unclassified | Sans classification&amp;1#_x000D_</oddHeader>
    <oddFooter>&amp;L_x000D_&amp;1#&amp;"Calibri"&amp;10&amp;K000000 Unclassified | Sans classification&amp;R&amp;P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7"/>
  <sheetViews>
    <sheetView zoomScaleNormal="100" workbookViewId="0">
      <selection sqref="A1:I1"/>
    </sheetView>
  </sheetViews>
  <sheetFormatPr defaultColWidth="9.109375" defaultRowHeight="14.4" x14ac:dyDescent="0.25"/>
  <cols>
    <col min="1" max="1" width="27.6640625" style="156" customWidth="1"/>
    <col min="2" max="2" width="17.6640625" style="247" customWidth="1"/>
    <col min="3" max="3" width="17.6640625" style="248" customWidth="1"/>
    <col min="4" max="4" width="17.6640625" style="247" customWidth="1"/>
    <col min="5" max="5" width="17.6640625" style="219" customWidth="1"/>
    <col min="6" max="6" width="17.6640625" style="249" customWidth="1"/>
    <col min="7" max="7" width="17.6640625" style="219" customWidth="1"/>
    <col min="8" max="9" width="23.6640625" style="250" customWidth="1"/>
    <col min="10" max="16384" width="9.109375" style="150"/>
  </cols>
  <sheetData>
    <row r="1" spans="1:9" s="240" customFormat="1" ht="16.2" x14ac:dyDescent="0.25">
      <c r="A1" s="411" t="s">
        <v>12</v>
      </c>
      <c r="B1" s="411"/>
      <c r="C1" s="411"/>
      <c r="D1" s="411"/>
      <c r="E1" s="411"/>
      <c r="F1" s="411"/>
      <c r="G1" s="411"/>
      <c r="H1" s="411"/>
      <c r="I1" s="411"/>
    </row>
    <row r="2" spans="1:9" s="240" customFormat="1" ht="16.2" x14ac:dyDescent="0.25">
      <c r="A2" s="204"/>
      <c r="B2" s="223"/>
      <c r="C2" s="241"/>
      <c r="D2" s="223"/>
      <c r="E2" s="205"/>
      <c r="F2" s="242"/>
      <c r="G2" s="205"/>
      <c r="H2" s="206"/>
      <c r="I2" s="207"/>
    </row>
    <row r="3" spans="1:9" s="240" customFormat="1" ht="16.2" x14ac:dyDescent="0.25">
      <c r="A3" s="415" t="s">
        <v>220</v>
      </c>
      <c r="B3" s="415"/>
      <c r="C3" s="415"/>
      <c r="D3" s="415"/>
      <c r="E3" s="415"/>
      <c r="F3" s="415"/>
      <c r="G3" s="415"/>
      <c r="H3" s="415"/>
      <c r="I3" s="415"/>
    </row>
    <row r="4" spans="1:9" s="240" customFormat="1" ht="16.2" x14ac:dyDescent="0.25">
      <c r="A4" s="407" t="s">
        <v>278</v>
      </c>
      <c r="B4" s="407"/>
      <c r="C4" s="407"/>
      <c r="D4" s="407"/>
      <c r="E4" s="407"/>
      <c r="F4" s="407"/>
      <c r="G4" s="407"/>
      <c r="H4" s="407"/>
      <c r="I4" s="407"/>
    </row>
    <row r="5" spans="1:9" s="240" customFormat="1" ht="16.2" x14ac:dyDescent="0.25">
      <c r="A5" s="458" t="s">
        <v>8</v>
      </c>
      <c r="B5" s="458"/>
      <c r="C5" s="458"/>
      <c r="D5" s="458"/>
      <c r="E5" s="458"/>
      <c r="F5" s="458"/>
      <c r="G5" s="458"/>
      <c r="H5" s="458"/>
      <c r="I5" s="458"/>
    </row>
    <row r="6" spans="1:9" x14ac:dyDescent="0.25">
      <c r="A6" s="243"/>
      <c r="B6" s="244"/>
      <c r="C6" s="245"/>
      <c r="D6" s="244"/>
      <c r="E6" s="243"/>
      <c r="F6" s="246"/>
      <c r="G6" s="243"/>
      <c r="H6" s="243"/>
      <c r="I6" s="243"/>
    </row>
    <row r="7" spans="1:9" s="218" customFormat="1" x14ac:dyDescent="0.25">
      <c r="A7" s="412" t="s">
        <v>15</v>
      </c>
      <c r="B7" s="413"/>
      <c r="C7" s="413"/>
      <c r="D7" s="413"/>
      <c r="E7" s="413"/>
      <c r="F7" s="413"/>
      <c r="G7" s="413"/>
      <c r="H7" s="413"/>
      <c r="I7" s="414"/>
    </row>
    <row r="8" spans="1:9" s="218" customFormat="1" x14ac:dyDescent="0.25">
      <c r="A8" s="156"/>
      <c r="B8" s="247"/>
      <c r="C8" s="248"/>
      <c r="D8" s="247"/>
      <c r="E8" s="219"/>
      <c r="F8" s="249"/>
      <c r="G8" s="219"/>
      <c r="H8" s="250"/>
      <c r="I8" s="250"/>
    </row>
    <row r="9" spans="1:9" s="218" customFormat="1" x14ac:dyDescent="0.25">
      <c r="A9" s="455" t="s">
        <v>221</v>
      </c>
      <c r="B9" s="459" t="s">
        <v>17</v>
      </c>
      <c r="C9" s="460"/>
      <c r="D9" s="461"/>
      <c r="E9" s="462" t="s">
        <v>18</v>
      </c>
      <c r="F9" s="462"/>
      <c r="G9" s="462"/>
      <c r="H9" s="463" t="s">
        <v>19</v>
      </c>
      <c r="I9" s="465" t="s">
        <v>20</v>
      </c>
    </row>
    <row r="10" spans="1:9" ht="28.8" x14ac:dyDescent="0.25">
      <c r="A10" s="456"/>
      <c r="B10" s="61" t="s">
        <v>21</v>
      </c>
      <c r="C10" s="145" t="s">
        <v>21</v>
      </c>
      <c r="D10" s="146" t="s">
        <v>23</v>
      </c>
      <c r="E10" s="147" t="s">
        <v>21</v>
      </c>
      <c r="F10" s="148" t="s">
        <v>21</v>
      </c>
      <c r="G10" s="149" t="s">
        <v>23</v>
      </c>
      <c r="H10" s="464"/>
      <c r="I10" s="466"/>
    </row>
    <row r="11" spans="1:9" x14ac:dyDescent="0.25">
      <c r="A11" s="457"/>
      <c r="B11" s="151" t="s">
        <v>24</v>
      </c>
      <c r="C11" s="152" t="s">
        <v>222</v>
      </c>
      <c r="D11" s="153" t="s">
        <v>25</v>
      </c>
      <c r="E11" s="154" t="s">
        <v>24</v>
      </c>
      <c r="F11" s="155" t="s">
        <v>222</v>
      </c>
      <c r="G11" s="154" t="s">
        <v>25</v>
      </c>
      <c r="H11" s="84" t="s">
        <v>26</v>
      </c>
      <c r="I11" s="85" t="s">
        <v>26</v>
      </c>
    </row>
    <row r="12" spans="1:9" x14ac:dyDescent="0.25">
      <c r="A12" s="383" t="s">
        <v>302</v>
      </c>
      <c r="B12" s="331">
        <v>420</v>
      </c>
      <c r="C12" s="384">
        <v>0.28436018957345971</v>
      </c>
      <c r="D12" s="333">
        <v>62460404</v>
      </c>
      <c r="E12" s="317">
        <v>141</v>
      </c>
      <c r="F12" s="278">
        <v>0.28031809145129227</v>
      </c>
      <c r="G12" s="330">
        <v>17557902</v>
      </c>
      <c r="H12" s="373">
        <v>0.33571428571428569</v>
      </c>
      <c r="I12" s="374">
        <v>0.28110452183434487</v>
      </c>
    </row>
    <row r="13" spans="1:9" x14ac:dyDescent="0.25">
      <c r="A13" s="383" t="s">
        <v>303</v>
      </c>
      <c r="B13" s="316">
        <v>252</v>
      </c>
      <c r="C13" s="278">
        <v>0.17061611374407584</v>
      </c>
      <c r="D13" s="318">
        <v>49229776</v>
      </c>
      <c r="E13" s="317">
        <v>88</v>
      </c>
      <c r="F13" s="278">
        <v>0.1749502982107356</v>
      </c>
      <c r="G13" s="330">
        <v>13492557</v>
      </c>
      <c r="H13" s="277">
        <v>0.34920634920634919</v>
      </c>
      <c r="I13" s="319">
        <v>0.27407309348716108</v>
      </c>
    </row>
    <row r="14" spans="1:9" x14ac:dyDescent="0.25">
      <c r="A14" s="383" t="s">
        <v>304</v>
      </c>
      <c r="B14" s="316">
        <v>226</v>
      </c>
      <c r="C14" s="278">
        <v>0.15301286391333785</v>
      </c>
      <c r="D14" s="318">
        <v>49515257</v>
      </c>
      <c r="E14" s="317">
        <v>82</v>
      </c>
      <c r="F14" s="278">
        <v>0.16302186878727634</v>
      </c>
      <c r="G14" s="330">
        <v>14488125</v>
      </c>
      <c r="H14" s="277">
        <v>0.36283185840707965</v>
      </c>
      <c r="I14" s="319">
        <v>0.29259920836117237</v>
      </c>
    </row>
    <row r="15" spans="1:9" x14ac:dyDescent="0.25">
      <c r="A15" s="383" t="s">
        <v>305</v>
      </c>
      <c r="B15" s="316">
        <v>155</v>
      </c>
      <c r="C15" s="278">
        <v>0.1049424509140149</v>
      </c>
      <c r="D15" s="318">
        <v>34028775</v>
      </c>
      <c r="E15" s="317">
        <v>52</v>
      </c>
      <c r="F15" s="278">
        <v>0.10337972166998012</v>
      </c>
      <c r="G15" s="330">
        <v>8556981</v>
      </c>
      <c r="H15" s="277">
        <v>0.33548387096774196</v>
      </c>
      <c r="I15" s="319">
        <v>0.25146309263263222</v>
      </c>
    </row>
    <row r="16" spans="1:9" x14ac:dyDescent="0.25">
      <c r="A16" s="383" t="s">
        <v>223</v>
      </c>
      <c r="B16" s="316">
        <v>341</v>
      </c>
      <c r="C16" s="278">
        <v>0.23087339201083276</v>
      </c>
      <c r="D16" s="318">
        <v>93151395</v>
      </c>
      <c r="E16" s="317">
        <v>113</v>
      </c>
      <c r="F16" s="278">
        <v>0.22465208747514911</v>
      </c>
      <c r="G16" s="330">
        <v>25151827</v>
      </c>
      <c r="H16" s="277">
        <v>0.33137829912023459</v>
      </c>
      <c r="I16" s="319">
        <v>0.27001020220899535</v>
      </c>
    </row>
    <row r="17" spans="1:9" x14ac:dyDescent="0.25">
      <c r="A17" s="383" t="s">
        <v>224</v>
      </c>
      <c r="B17" s="316">
        <v>59</v>
      </c>
      <c r="C17" s="278">
        <v>3.9945836154366962E-2</v>
      </c>
      <c r="D17" s="318">
        <v>18751078</v>
      </c>
      <c r="E17" s="317">
        <v>18</v>
      </c>
      <c r="F17" s="278">
        <v>3.5785288270377733E-2</v>
      </c>
      <c r="G17" s="330">
        <v>4576846</v>
      </c>
      <c r="H17" s="277">
        <v>0.30508474576271188</v>
      </c>
      <c r="I17" s="319">
        <v>0.24408442010640669</v>
      </c>
    </row>
    <row r="18" spans="1:9" x14ac:dyDescent="0.25">
      <c r="A18" s="383" t="s">
        <v>225</v>
      </c>
      <c r="B18" s="316">
        <v>24</v>
      </c>
      <c r="C18" s="278">
        <v>1.6249153689911984E-2</v>
      </c>
      <c r="D18" s="318">
        <v>7711857</v>
      </c>
      <c r="E18" s="317">
        <v>9</v>
      </c>
      <c r="F18" s="278">
        <v>1.7892644135188866E-2</v>
      </c>
      <c r="G18" s="330">
        <v>2491015</v>
      </c>
      <c r="H18" s="277">
        <v>0.375</v>
      </c>
      <c r="I18" s="319">
        <v>0.32301104649632378</v>
      </c>
    </row>
    <row r="19" spans="1:9" x14ac:dyDescent="0.3">
      <c r="A19" s="300" t="s">
        <v>106</v>
      </c>
      <c r="B19" s="320">
        <v>1477</v>
      </c>
      <c r="C19" s="368">
        <v>1</v>
      </c>
      <c r="D19" s="322">
        <v>314848542</v>
      </c>
      <c r="E19" s="321">
        <v>503</v>
      </c>
      <c r="F19" s="368">
        <v>1</v>
      </c>
      <c r="G19" s="334">
        <v>86315253</v>
      </c>
      <c r="H19" s="323">
        <v>0.34055517941773866</v>
      </c>
      <c r="I19" s="324">
        <v>0.27414849200730934</v>
      </c>
    </row>
    <row r="20" spans="1:9" s="70" customFormat="1" x14ac:dyDescent="0.25">
      <c r="B20" s="247"/>
      <c r="C20" s="157"/>
      <c r="D20" s="247"/>
      <c r="E20" s="219"/>
      <c r="F20" s="158"/>
      <c r="G20" s="219"/>
      <c r="H20" s="250"/>
      <c r="I20" s="250"/>
    </row>
    <row r="21" spans="1:9" s="44" customFormat="1" x14ac:dyDescent="0.25">
      <c r="A21" s="70" t="s">
        <v>107</v>
      </c>
      <c r="B21" s="91"/>
      <c r="C21" s="180"/>
      <c r="D21" s="128"/>
      <c r="E21" s="93"/>
      <c r="F21" s="182"/>
      <c r="G21" s="188"/>
      <c r="H21" s="95"/>
      <c r="I21" s="96"/>
    </row>
    <row r="22" spans="1:9" x14ac:dyDescent="0.25">
      <c r="A22" s="71"/>
      <c r="B22" s="86"/>
      <c r="C22" s="190"/>
      <c r="D22" s="86"/>
      <c r="E22" s="88"/>
      <c r="F22" s="191"/>
      <c r="G22" s="88"/>
      <c r="H22" s="98"/>
      <c r="I22" s="98"/>
    </row>
    <row r="23" spans="1:9" x14ac:dyDescent="0.25">
      <c r="A23" s="71"/>
      <c r="B23" s="91"/>
      <c r="C23" s="180"/>
      <c r="D23" s="128"/>
      <c r="E23" s="93"/>
      <c r="F23" s="182"/>
      <c r="G23" s="188"/>
      <c r="H23" s="95"/>
      <c r="I23" s="96"/>
    </row>
    <row r="24" spans="1:9" x14ac:dyDescent="0.25">
      <c r="A24" s="412" t="s">
        <v>109</v>
      </c>
      <c r="B24" s="413"/>
      <c r="C24" s="413"/>
      <c r="D24" s="413"/>
      <c r="E24" s="413"/>
      <c r="F24" s="413"/>
      <c r="G24" s="413"/>
      <c r="H24" s="413"/>
      <c r="I24" s="414"/>
    </row>
    <row r="26" spans="1:9" ht="18" customHeight="1" x14ac:dyDescent="0.25">
      <c r="A26" s="455" t="s">
        <v>221</v>
      </c>
      <c r="B26" s="459" t="s">
        <v>17</v>
      </c>
      <c r="C26" s="460"/>
      <c r="D26" s="461"/>
      <c r="E26" s="462" t="s">
        <v>18</v>
      </c>
      <c r="F26" s="462"/>
      <c r="G26" s="462"/>
      <c r="H26" s="463" t="s">
        <v>19</v>
      </c>
      <c r="I26" s="465" t="s">
        <v>20</v>
      </c>
    </row>
    <row r="27" spans="1:9" ht="28.8" x14ac:dyDescent="0.25">
      <c r="A27" s="456"/>
      <c r="B27" s="61" t="s">
        <v>21</v>
      </c>
      <c r="C27" s="145" t="s">
        <v>21</v>
      </c>
      <c r="D27" s="146" t="s">
        <v>23</v>
      </c>
      <c r="E27" s="147" t="s">
        <v>21</v>
      </c>
      <c r="F27" s="148" t="s">
        <v>21</v>
      </c>
      <c r="G27" s="149" t="s">
        <v>23</v>
      </c>
      <c r="H27" s="464"/>
      <c r="I27" s="466"/>
    </row>
    <row r="28" spans="1:9" ht="15" customHeight="1" x14ac:dyDescent="0.25">
      <c r="A28" s="457"/>
      <c r="B28" s="151" t="s">
        <v>24</v>
      </c>
      <c r="C28" s="152" t="s">
        <v>222</v>
      </c>
      <c r="D28" s="153" t="s">
        <v>25</v>
      </c>
      <c r="E28" s="154" t="s">
        <v>24</v>
      </c>
      <c r="F28" s="155" t="s">
        <v>222</v>
      </c>
      <c r="G28" s="154" t="s">
        <v>25</v>
      </c>
      <c r="H28" s="84" t="s">
        <v>26</v>
      </c>
      <c r="I28" s="85" t="s">
        <v>26</v>
      </c>
    </row>
    <row r="29" spans="1:9" ht="15" customHeight="1" x14ac:dyDescent="0.25">
      <c r="A29" s="383" t="s">
        <v>302</v>
      </c>
      <c r="B29" s="331">
        <v>232</v>
      </c>
      <c r="C29" s="384">
        <v>0.45669291338582679</v>
      </c>
      <c r="D29" s="333">
        <v>19219458</v>
      </c>
      <c r="E29" s="317">
        <v>82</v>
      </c>
      <c r="F29" s="278">
        <v>0.39613526570048307</v>
      </c>
      <c r="G29" s="330">
        <v>6342170</v>
      </c>
      <c r="H29" s="373">
        <v>0.35344827586206895</v>
      </c>
      <c r="I29" s="374">
        <v>0.32998693303421978</v>
      </c>
    </row>
    <row r="30" spans="1:9" ht="15" customHeight="1" x14ac:dyDescent="0.25">
      <c r="A30" s="383" t="s">
        <v>303</v>
      </c>
      <c r="B30" s="316">
        <v>95</v>
      </c>
      <c r="C30" s="278">
        <v>0.18700787401574803</v>
      </c>
      <c r="D30" s="318">
        <v>8043753</v>
      </c>
      <c r="E30" s="317">
        <v>40</v>
      </c>
      <c r="F30" s="278">
        <v>0.19323671497584541</v>
      </c>
      <c r="G30" s="330">
        <v>3208746</v>
      </c>
      <c r="H30" s="277">
        <v>0.42105263157894735</v>
      </c>
      <c r="I30" s="319">
        <v>0.39891155285350011</v>
      </c>
    </row>
    <row r="31" spans="1:9" ht="15" customHeight="1" x14ac:dyDescent="0.25">
      <c r="A31" s="383" t="s">
        <v>304</v>
      </c>
      <c r="B31" s="316">
        <v>73</v>
      </c>
      <c r="C31" s="278">
        <v>0.1437007874015748</v>
      </c>
      <c r="D31" s="318">
        <v>6722833</v>
      </c>
      <c r="E31" s="317">
        <v>31</v>
      </c>
      <c r="F31" s="278">
        <v>0.14975845410628019</v>
      </c>
      <c r="G31" s="330">
        <v>2624604</v>
      </c>
      <c r="H31" s="277">
        <v>0.42465753424657532</v>
      </c>
      <c r="I31" s="319">
        <v>0.39040148699216537</v>
      </c>
    </row>
    <row r="32" spans="1:9" x14ac:dyDescent="0.25">
      <c r="A32" s="383" t="s">
        <v>305</v>
      </c>
      <c r="B32" s="316">
        <v>51</v>
      </c>
      <c r="C32" s="278">
        <v>0.10039370078740158</v>
      </c>
      <c r="D32" s="318">
        <v>4675928</v>
      </c>
      <c r="E32" s="317">
        <v>27</v>
      </c>
      <c r="F32" s="278">
        <v>0.13043478260869565</v>
      </c>
      <c r="G32" s="330">
        <v>2403036</v>
      </c>
      <c r="H32" s="277">
        <v>0.52941176470588236</v>
      </c>
      <c r="I32" s="319">
        <v>0.51391638194600087</v>
      </c>
    </row>
    <row r="33" spans="1:9" x14ac:dyDescent="0.25">
      <c r="A33" s="383" t="s">
        <v>223</v>
      </c>
      <c r="B33" s="316">
        <v>50</v>
      </c>
      <c r="C33" s="278">
        <v>9.8425196850393706E-2</v>
      </c>
      <c r="D33" s="318">
        <v>4559161</v>
      </c>
      <c r="E33" s="317">
        <v>23</v>
      </c>
      <c r="F33" s="278">
        <v>0.1111111111111111</v>
      </c>
      <c r="G33" s="330">
        <v>2000334</v>
      </c>
      <c r="H33" s="277">
        <v>0.46</v>
      </c>
      <c r="I33" s="319">
        <v>0.43875046307862348</v>
      </c>
    </row>
    <row r="34" spans="1:9" x14ac:dyDescent="0.25">
      <c r="A34" s="383" t="s">
        <v>224</v>
      </c>
      <c r="B34" s="316">
        <v>5</v>
      </c>
      <c r="C34" s="278">
        <v>9.8425196850393699E-3</v>
      </c>
      <c r="D34" s="318">
        <v>483861</v>
      </c>
      <c r="E34" s="317">
        <v>2</v>
      </c>
      <c r="F34" s="278">
        <v>9.6618357487922701E-3</v>
      </c>
      <c r="G34" s="330">
        <v>174251</v>
      </c>
      <c r="H34" s="277">
        <v>0.4</v>
      </c>
      <c r="I34" s="319">
        <v>0.36012615193206315</v>
      </c>
    </row>
    <row r="35" spans="1:9" x14ac:dyDescent="0.25">
      <c r="A35" s="316" t="s">
        <v>225</v>
      </c>
      <c r="B35" s="316">
        <v>2</v>
      </c>
      <c r="C35" s="278">
        <v>3.937007874015748E-3</v>
      </c>
      <c r="D35" s="318">
        <v>188120</v>
      </c>
      <c r="E35" s="317">
        <v>2</v>
      </c>
      <c r="F35" s="278">
        <v>9.6618357487922701E-3</v>
      </c>
      <c r="G35" s="330">
        <v>176028</v>
      </c>
      <c r="H35" s="277">
        <v>1</v>
      </c>
      <c r="I35" s="319">
        <v>0.93572187965128639</v>
      </c>
    </row>
    <row r="36" spans="1:9" x14ac:dyDescent="0.3">
      <c r="A36" s="300" t="s">
        <v>106</v>
      </c>
      <c r="B36" s="320">
        <v>508</v>
      </c>
      <c r="C36" s="368">
        <v>1</v>
      </c>
      <c r="D36" s="322">
        <v>43893114</v>
      </c>
      <c r="E36" s="321">
        <v>207</v>
      </c>
      <c r="F36" s="368">
        <v>1</v>
      </c>
      <c r="G36" s="334">
        <v>16929169</v>
      </c>
      <c r="H36" s="323">
        <v>0.40748031496062992</v>
      </c>
      <c r="I36" s="324">
        <v>0.3856907714499363</v>
      </c>
    </row>
    <row r="37" spans="1:9" x14ac:dyDescent="0.25">
      <c r="A37" s="70"/>
      <c r="C37" s="157"/>
      <c r="F37" s="158"/>
    </row>
    <row r="38" spans="1:9" x14ac:dyDescent="0.25">
      <c r="A38" s="70" t="s">
        <v>107</v>
      </c>
      <c r="B38" s="91"/>
      <c r="C38" s="180"/>
      <c r="D38" s="128"/>
      <c r="E38" s="93"/>
      <c r="F38" s="182"/>
      <c r="G38" s="188"/>
      <c r="H38" s="95"/>
      <c r="I38" s="96"/>
    </row>
    <row r="39" spans="1:9" x14ac:dyDescent="0.25">
      <c r="A39" s="71"/>
      <c r="B39" s="86"/>
      <c r="C39" s="190"/>
      <c r="D39" s="86"/>
      <c r="E39" s="88"/>
      <c r="F39" s="191"/>
      <c r="G39" s="88"/>
      <c r="H39" s="98"/>
      <c r="I39" s="98"/>
    </row>
    <row r="40" spans="1:9" x14ac:dyDescent="0.25">
      <c r="A40" s="71"/>
      <c r="B40" s="91"/>
      <c r="C40" s="180"/>
      <c r="D40" s="128"/>
      <c r="E40" s="93"/>
      <c r="F40" s="182"/>
      <c r="G40" s="188"/>
      <c r="H40" s="95"/>
      <c r="I40" s="96"/>
    </row>
    <row r="41" spans="1:9" x14ac:dyDescent="0.25">
      <c r="A41" s="412" t="s">
        <v>110</v>
      </c>
      <c r="B41" s="413"/>
      <c r="C41" s="413"/>
      <c r="D41" s="413"/>
      <c r="E41" s="413"/>
      <c r="F41" s="413"/>
      <c r="G41" s="413"/>
      <c r="H41" s="413"/>
      <c r="I41" s="414"/>
    </row>
    <row r="43" spans="1:9" ht="18" customHeight="1" x14ac:dyDescent="0.25">
      <c r="A43" s="455" t="s">
        <v>221</v>
      </c>
      <c r="B43" s="459" t="s">
        <v>17</v>
      </c>
      <c r="C43" s="460"/>
      <c r="D43" s="461"/>
      <c r="E43" s="462" t="s">
        <v>18</v>
      </c>
      <c r="F43" s="462"/>
      <c r="G43" s="462"/>
      <c r="H43" s="463" t="s">
        <v>19</v>
      </c>
      <c r="I43" s="465" t="s">
        <v>20</v>
      </c>
    </row>
    <row r="44" spans="1:9" ht="28.8" x14ac:dyDescent="0.25">
      <c r="A44" s="456"/>
      <c r="B44" s="61" t="s">
        <v>21</v>
      </c>
      <c r="C44" s="145" t="s">
        <v>21</v>
      </c>
      <c r="D44" s="146" t="s">
        <v>23</v>
      </c>
      <c r="E44" s="147" t="s">
        <v>21</v>
      </c>
      <c r="F44" s="148" t="s">
        <v>21</v>
      </c>
      <c r="G44" s="149" t="s">
        <v>23</v>
      </c>
      <c r="H44" s="464"/>
      <c r="I44" s="466"/>
    </row>
    <row r="45" spans="1:9" ht="15" customHeight="1" x14ac:dyDescent="0.25">
      <c r="A45" s="457"/>
      <c r="B45" s="151" t="s">
        <v>24</v>
      </c>
      <c r="C45" s="152" t="s">
        <v>222</v>
      </c>
      <c r="D45" s="153" t="s">
        <v>25</v>
      </c>
      <c r="E45" s="154" t="s">
        <v>24</v>
      </c>
      <c r="F45" s="155" t="s">
        <v>222</v>
      </c>
      <c r="G45" s="154" t="s">
        <v>25</v>
      </c>
      <c r="H45" s="84" t="s">
        <v>26</v>
      </c>
      <c r="I45" s="85" t="s">
        <v>26</v>
      </c>
    </row>
    <row r="46" spans="1:9" ht="15" customHeight="1" x14ac:dyDescent="0.3">
      <c r="A46" s="307" t="s">
        <v>302</v>
      </c>
      <c r="B46" s="331">
        <v>188</v>
      </c>
      <c r="C46" s="384">
        <v>0.19401444788441694</v>
      </c>
      <c r="D46" s="333">
        <v>43240946</v>
      </c>
      <c r="E46" s="317">
        <v>59</v>
      </c>
      <c r="F46" s="278">
        <v>0.19932432432432431</v>
      </c>
      <c r="G46" s="330">
        <v>11215732</v>
      </c>
      <c r="H46" s="373">
        <v>0.31382978723404253</v>
      </c>
      <c r="I46" s="374">
        <v>0.25937758160980107</v>
      </c>
    </row>
    <row r="47" spans="1:9" ht="15" customHeight="1" x14ac:dyDescent="0.3">
      <c r="A47" s="307" t="s">
        <v>303</v>
      </c>
      <c r="B47" s="316">
        <v>157</v>
      </c>
      <c r="C47" s="278">
        <v>0.16202270381836945</v>
      </c>
      <c r="D47" s="318">
        <v>41186023</v>
      </c>
      <c r="E47" s="317">
        <v>48</v>
      </c>
      <c r="F47" s="278">
        <v>0.16216216216216217</v>
      </c>
      <c r="G47" s="330">
        <v>10283811</v>
      </c>
      <c r="H47" s="277">
        <v>0.30573248407643311</v>
      </c>
      <c r="I47" s="319">
        <v>0.24969177043386781</v>
      </c>
    </row>
    <row r="48" spans="1:9" ht="15" customHeight="1" x14ac:dyDescent="0.3">
      <c r="A48" s="307" t="s">
        <v>304</v>
      </c>
      <c r="B48" s="316">
        <v>153</v>
      </c>
      <c r="C48" s="278">
        <v>0.15789473684210525</v>
      </c>
      <c r="D48" s="318">
        <v>42792424</v>
      </c>
      <c r="E48" s="317">
        <v>51</v>
      </c>
      <c r="F48" s="278">
        <v>0.17229729729729729</v>
      </c>
      <c r="G48" s="330">
        <v>11863521</v>
      </c>
      <c r="H48" s="277">
        <v>0.33333333333333331</v>
      </c>
      <c r="I48" s="319">
        <v>0.27723414312776484</v>
      </c>
    </row>
    <row r="49" spans="1:9" x14ac:dyDescent="0.3">
      <c r="A49" s="307" t="s">
        <v>305</v>
      </c>
      <c r="B49" s="316">
        <v>104</v>
      </c>
      <c r="C49" s="278">
        <v>0.10732714138286893</v>
      </c>
      <c r="D49" s="318">
        <v>29352847</v>
      </c>
      <c r="E49" s="317">
        <v>25</v>
      </c>
      <c r="F49" s="278">
        <v>8.4459459459459457E-2</v>
      </c>
      <c r="G49" s="330">
        <v>6153945</v>
      </c>
      <c r="H49" s="277">
        <v>0.24038461538461539</v>
      </c>
      <c r="I49" s="319">
        <v>0.20965410953152178</v>
      </c>
    </row>
    <row r="50" spans="1:9" x14ac:dyDescent="0.3">
      <c r="A50" s="307" t="s">
        <v>223</v>
      </c>
      <c r="B50" s="316">
        <v>291</v>
      </c>
      <c r="C50" s="278">
        <v>0.30030959752321984</v>
      </c>
      <c r="D50" s="318">
        <v>88592234</v>
      </c>
      <c r="E50" s="317">
        <v>90</v>
      </c>
      <c r="F50" s="278">
        <v>0.30405405405405406</v>
      </c>
      <c r="G50" s="330">
        <v>23151493</v>
      </c>
      <c r="H50" s="277">
        <v>0.30927835051546393</v>
      </c>
      <c r="I50" s="319">
        <v>0.26132643861311816</v>
      </c>
    </row>
    <row r="51" spans="1:9" x14ac:dyDescent="0.3">
      <c r="A51" s="307" t="s">
        <v>224</v>
      </c>
      <c r="B51" s="316">
        <v>54</v>
      </c>
      <c r="C51" s="278">
        <v>5.5727554179566562E-2</v>
      </c>
      <c r="D51" s="318">
        <v>18267217</v>
      </c>
      <c r="E51" s="317">
        <v>16</v>
      </c>
      <c r="F51" s="278">
        <v>5.4054054054054057E-2</v>
      </c>
      <c r="G51" s="330">
        <v>4402595</v>
      </c>
      <c r="H51" s="277">
        <v>0.29629629629629628</v>
      </c>
      <c r="I51" s="319">
        <v>0.24101071334511437</v>
      </c>
    </row>
    <row r="52" spans="1:9" x14ac:dyDescent="0.3">
      <c r="A52" s="307" t="s">
        <v>225</v>
      </c>
      <c r="B52" s="316">
        <v>22</v>
      </c>
      <c r="C52" s="278">
        <v>2.2703818369453045E-2</v>
      </c>
      <c r="D52" s="318">
        <v>7523737</v>
      </c>
      <c r="E52" s="317">
        <v>7</v>
      </c>
      <c r="F52" s="278">
        <v>2.364864864864865E-2</v>
      </c>
      <c r="G52" s="330">
        <v>2314987</v>
      </c>
      <c r="H52" s="277">
        <v>0.31818181818181818</v>
      </c>
      <c r="I52" s="319">
        <v>0.30769111147824546</v>
      </c>
    </row>
    <row r="53" spans="1:9" x14ac:dyDescent="0.3">
      <c r="A53" s="300" t="s">
        <v>106</v>
      </c>
      <c r="B53" s="320">
        <v>969</v>
      </c>
      <c r="C53" s="368">
        <v>1</v>
      </c>
      <c r="D53" s="322">
        <v>270955428</v>
      </c>
      <c r="E53" s="321">
        <v>296</v>
      </c>
      <c r="F53" s="368">
        <v>1</v>
      </c>
      <c r="G53" s="334">
        <v>69386084</v>
      </c>
      <c r="H53" s="323">
        <v>0.30546955624355004</v>
      </c>
      <c r="I53" s="324">
        <v>0.2560793282945415</v>
      </c>
    </row>
    <row r="54" spans="1:9" x14ac:dyDescent="0.25">
      <c r="A54" s="70"/>
      <c r="C54" s="157"/>
      <c r="F54" s="158"/>
    </row>
    <row r="55" spans="1:9" x14ac:dyDescent="0.25">
      <c r="A55" s="70" t="s">
        <v>107</v>
      </c>
      <c r="B55" s="91"/>
      <c r="C55" s="180"/>
      <c r="D55" s="128"/>
      <c r="E55" s="93"/>
      <c r="F55" s="182"/>
      <c r="G55" s="188"/>
      <c r="H55" s="95"/>
      <c r="I55" s="96"/>
    </row>
    <row r="56" spans="1:9" x14ac:dyDescent="0.25">
      <c r="A56" s="71"/>
      <c r="B56" s="86"/>
      <c r="C56" s="190"/>
      <c r="D56" s="86"/>
      <c r="E56" s="88"/>
      <c r="F56" s="191"/>
      <c r="G56" s="88"/>
      <c r="H56" s="98"/>
      <c r="I56" s="98"/>
    </row>
    <row r="57" spans="1:9" x14ac:dyDescent="0.25">
      <c r="A57" s="104" t="s">
        <v>279</v>
      </c>
      <c r="B57" s="91"/>
      <c r="C57" s="180"/>
      <c r="D57" s="128"/>
      <c r="E57" s="93"/>
      <c r="F57" s="182"/>
      <c r="G57" s="188"/>
      <c r="H57" s="95"/>
      <c r="I57" s="96"/>
    </row>
  </sheetData>
  <mergeCells count="22">
    <mergeCell ref="H9:H10"/>
    <mergeCell ref="I9:I10"/>
    <mergeCell ref="H26:H27"/>
    <mergeCell ref="I26:I27"/>
    <mergeCell ref="H43:H44"/>
    <mergeCell ref="I43:I44"/>
    <mergeCell ref="A43:A45"/>
    <mergeCell ref="A1:I1"/>
    <mergeCell ref="A9:A11"/>
    <mergeCell ref="A24:I24"/>
    <mergeCell ref="A26:A28"/>
    <mergeCell ref="A41:I41"/>
    <mergeCell ref="A3:I3"/>
    <mergeCell ref="A4:I4"/>
    <mergeCell ref="A5:I5"/>
    <mergeCell ref="B9:D9"/>
    <mergeCell ref="E9:G9"/>
    <mergeCell ref="B26:D26"/>
    <mergeCell ref="E26:G26"/>
    <mergeCell ref="B43:D43"/>
    <mergeCell ref="E43:G43"/>
    <mergeCell ref="A7:I7"/>
  </mergeCells>
  <printOptions horizontalCentered="1"/>
  <pageMargins left="0" right="0" top="0.39370078740157483" bottom="0.39370078740157483" header="0" footer="0"/>
  <pageSetup scale="90" orientation="landscape" r:id="rId1"/>
  <headerFooter>
    <oddHeader>&amp;R&amp;"Calibri"&amp;10&amp;K000000 Unclassified | Sans classification&amp;1#_x000D_</oddHeader>
    <oddFooter>&amp;L_x000D_&amp;1#&amp;"Calibri"&amp;10&amp;K000000 Unclassified | Sans classification&amp;R&amp;P / &amp;N</oddFooter>
  </headerFooter>
  <ignoredErrors>
    <ignoredError sqref="A12:A15 A29:A32 A46:A4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3"/>
  <sheetViews>
    <sheetView zoomScaleNormal="100" workbookViewId="0">
      <selection sqref="A1:I1"/>
    </sheetView>
  </sheetViews>
  <sheetFormatPr defaultColWidth="9.109375" defaultRowHeight="14.4" x14ac:dyDescent="0.25"/>
  <cols>
    <col min="1" max="1" width="31" style="178" customWidth="1"/>
    <col min="2" max="2" width="17.6640625" style="179" customWidth="1"/>
    <col min="3" max="3" width="17.6640625" style="180" customWidth="1"/>
    <col min="4" max="4" width="17.6640625" style="179" customWidth="1"/>
    <col min="5" max="5" width="17.6640625" style="181" customWidth="1"/>
    <col min="6" max="6" width="17.6640625" style="182" customWidth="1"/>
    <col min="7" max="7" width="17.6640625" style="181" customWidth="1"/>
    <col min="8" max="8" width="20.33203125" style="182" customWidth="1"/>
    <col min="9" max="9" width="23.6640625" style="182" customWidth="1"/>
    <col min="10" max="16384" width="9.109375" style="172"/>
  </cols>
  <sheetData>
    <row r="1" spans="1:9" x14ac:dyDescent="0.25">
      <c r="A1" s="479" t="s">
        <v>12</v>
      </c>
      <c r="B1" s="479"/>
      <c r="C1" s="479"/>
      <c r="D1" s="479"/>
      <c r="E1" s="479"/>
      <c r="F1" s="479"/>
      <c r="G1" s="479"/>
      <c r="H1" s="479"/>
      <c r="I1" s="479"/>
    </row>
    <row r="2" spans="1:9" x14ac:dyDescent="0.25">
      <c r="A2" s="44"/>
      <c r="B2" s="128"/>
      <c r="C2" s="251"/>
      <c r="D2" s="128"/>
      <c r="E2" s="188"/>
      <c r="F2" s="189"/>
      <c r="G2" s="188"/>
      <c r="H2" s="189"/>
      <c r="I2" s="252"/>
    </row>
    <row r="3" spans="1:9" ht="16.2" x14ac:dyDescent="0.25">
      <c r="A3" s="415" t="s">
        <v>226</v>
      </c>
      <c r="B3" s="415"/>
      <c r="C3" s="415"/>
      <c r="D3" s="415"/>
      <c r="E3" s="415"/>
      <c r="F3" s="415"/>
      <c r="G3" s="415"/>
      <c r="H3" s="415"/>
      <c r="I3" s="415"/>
    </row>
    <row r="4" spans="1:9" ht="16.2" x14ac:dyDescent="0.25">
      <c r="A4" s="407" t="s">
        <v>278</v>
      </c>
      <c r="B4" s="407"/>
      <c r="C4" s="407"/>
      <c r="D4" s="407"/>
      <c r="E4" s="407"/>
      <c r="F4" s="407"/>
      <c r="G4" s="407"/>
      <c r="H4" s="407"/>
      <c r="I4" s="407"/>
    </row>
    <row r="5" spans="1:9" ht="16.2" x14ac:dyDescent="0.25">
      <c r="A5" s="470" t="s">
        <v>10</v>
      </c>
      <c r="B5" s="470"/>
      <c r="C5" s="470"/>
      <c r="D5" s="470"/>
      <c r="E5" s="470"/>
      <c r="F5" s="470"/>
      <c r="G5" s="470"/>
      <c r="H5" s="470"/>
      <c r="I5" s="470"/>
    </row>
    <row r="6" spans="1:9" x14ac:dyDescent="0.25">
      <c r="A6" s="173"/>
      <c r="B6" s="174"/>
      <c r="C6" s="175"/>
      <c r="D6" s="174"/>
      <c r="E6" s="173"/>
      <c r="F6" s="176"/>
      <c r="G6" s="173"/>
      <c r="H6" s="176"/>
      <c r="I6" s="176"/>
    </row>
    <row r="7" spans="1:9" s="177" customFormat="1" x14ac:dyDescent="0.25">
      <c r="A7" s="480" t="s">
        <v>15</v>
      </c>
      <c r="B7" s="480"/>
      <c r="C7" s="480"/>
      <c r="D7" s="480"/>
      <c r="E7" s="480"/>
      <c r="F7" s="480"/>
      <c r="G7" s="480"/>
      <c r="H7" s="480"/>
      <c r="I7" s="481"/>
    </row>
    <row r="8" spans="1:9" s="177" customFormat="1" x14ac:dyDescent="0.25">
      <c r="A8" s="178"/>
      <c r="B8" s="179"/>
      <c r="C8" s="180"/>
      <c r="D8" s="179"/>
      <c r="E8" s="181"/>
      <c r="F8" s="182"/>
      <c r="G8" s="181"/>
      <c r="H8" s="182"/>
      <c r="I8" s="182"/>
    </row>
    <row r="9" spans="1:9" s="177" customFormat="1" x14ac:dyDescent="0.25">
      <c r="A9" s="467" t="s">
        <v>227</v>
      </c>
      <c r="B9" s="471" t="s">
        <v>17</v>
      </c>
      <c r="C9" s="472"/>
      <c r="D9" s="473"/>
      <c r="E9" s="474" t="s">
        <v>18</v>
      </c>
      <c r="F9" s="474"/>
      <c r="G9" s="474"/>
      <c r="H9" s="475" t="s">
        <v>19</v>
      </c>
      <c r="I9" s="477" t="s">
        <v>20</v>
      </c>
    </row>
    <row r="10" spans="1:9" ht="28.8" x14ac:dyDescent="0.25">
      <c r="A10" s="468"/>
      <c r="B10" s="61" t="s">
        <v>21</v>
      </c>
      <c r="C10" s="145" t="s">
        <v>21</v>
      </c>
      <c r="D10" s="183" t="s">
        <v>23</v>
      </c>
      <c r="E10" s="147" t="s">
        <v>21</v>
      </c>
      <c r="F10" s="148" t="s">
        <v>21</v>
      </c>
      <c r="G10" s="184" t="s">
        <v>23</v>
      </c>
      <c r="H10" s="476"/>
      <c r="I10" s="478"/>
    </row>
    <row r="11" spans="1:9" x14ac:dyDescent="0.25">
      <c r="A11" s="469"/>
      <c r="B11" s="185" t="s">
        <v>24</v>
      </c>
      <c r="C11" s="152" t="s">
        <v>222</v>
      </c>
      <c r="D11" s="186" t="s">
        <v>25</v>
      </c>
      <c r="E11" s="187" t="s">
        <v>24</v>
      </c>
      <c r="F11" s="155" t="s">
        <v>222</v>
      </c>
      <c r="G11" s="187" t="s">
        <v>25</v>
      </c>
      <c r="H11" s="84" t="s">
        <v>26</v>
      </c>
      <c r="I11" s="85" t="s">
        <v>26</v>
      </c>
    </row>
    <row r="12" spans="1:9" s="177" customFormat="1" x14ac:dyDescent="0.3">
      <c r="A12" s="294" t="s">
        <v>228</v>
      </c>
      <c r="B12" s="317">
        <v>1311</v>
      </c>
      <c r="C12" s="278">
        <v>0.88761002031144209</v>
      </c>
      <c r="D12" s="330">
        <v>276886318</v>
      </c>
      <c r="E12" s="331">
        <v>448</v>
      </c>
      <c r="F12" s="278">
        <v>0.89065606361829031</v>
      </c>
      <c r="G12" s="330">
        <v>76479802</v>
      </c>
      <c r="H12" s="373">
        <v>0.34172387490465295</v>
      </c>
      <c r="I12" s="319">
        <v>0.2762137275414237</v>
      </c>
    </row>
    <row r="13" spans="1:9" x14ac:dyDescent="0.3">
      <c r="A13" s="294" t="s">
        <v>229</v>
      </c>
      <c r="B13" s="317">
        <v>166</v>
      </c>
      <c r="C13" s="278">
        <v>0.11238997968855789</v>
      </c>
      <c r="D13" s="330">
        <v>37962224</v>
      </c>
      <c r="E13" s="316">
        <v>55</v>
      </c>
      <c r="F13" s="278">
        <v>0.10934393638170974</v>
      </c>
      <c r="G13" s="330">
        <v>9835451</v>
      </c>
      <c r="H13" s="277">
        <v>0.33132530120481929</v>
      </c>
      <c r="I13" s="319">
        <v>0.25908521587144107</v>
      </c>
    </row>
    <row r="14" spans="1:9" s="44" customFormat="1" x14ac:dyDescent="0.3">
      <c r="A14" s="292" t="s">
        <v>275</v>
      </c>
      <c r="B14" s="320">
        <v>1477</v>
      </c>
      <c r="C14" s="368">
        <v>1</v>
      </c>
      <c r="D14" s="334">
        <v>314848542</v>
      </c>
      <c r="E14" s="320">
        <v>503</v>
      </c>
      <c r="F14" s="368">
        <v>1</v>
      </c>
      <c r="G14" s="334">
        <v>86315253</v>
      </c>
      <c r="H14" s="323">
        <v>0.34055517941773866</v>
      </c>
      <c r="I14" s="324">
        <v>0.27414849200730934</v>
      </c>
    </row>
    <row r="15" spans="1:9" s="70" customFormat="1" x14ac:dyDescent="0.25">
      <c r="B15" s="179"/>
      <c r="C15" s="180"/>
      <c r="D15" s="179"/>
      <c r="E15" s="181"/>
      <c r="F15" s="182"/>
      <c r="G15" s="181"/>
      <c r="H15" s="182"/>
      <c r="I15" s="182"/>
    </row>
    <row r="16" spans="1:9" x14ac:dyDescent="0.25">
      <c r="A16" s="70" t="s">
        <v>107</v>
      </c>
      <c r="B16" s="91"/>
      <c r="D16" s="128"/>
      <c r="E16" s="188"/>
      <c r="F16" s="189"/>
      <c r="G16" s="93"/>
      <c r="H16" s="189"/>
      <c r="I16" s="189"/>
    </row>
    <row r="17" spans="1:9" x14ac:dyDescent="0.25">
      <c r="A17" s="71"/>
      <c r="B17" s="86"/>
      <c r="C17" s="190"/>
      <c r="D17" s="86"/>
      <c r="E17" s="88"/>
      <c r="F17" s="191"/>
      <c r="G17" s="88"/>
      <c r="H17" s="192"/>
      <c r="I17" s="192"/>
    </row>
    <row r="18" spans="1:9" x14ac:dyDescent="0.25">
      <c r="A18" s="71"/>
    </row>
    <row r="19" spans="1:9" x14ac:dyDescent="0.25">
      <c r="A19" s="480" t="s">
        <v>109</v>
      </c>
      <c r="B19" s="480"/>
      <c r="C19" s="480"/>
      <c r="D19" s="480"/>
      <c r="E19" s="480"/>
      <c r="F19" s="480"/>
      <c r="G19" s="480"/>
      <c r="H19" s="480"/>
      <c r="I19" s="481"/>
    </row>
    <row r="21" spans="1:9" x14ac:dyDescent="0.25">
      <c r="A21" s="467" t="s">
        <v>227</v>
      </c>
      <c r="B21" s="471" t="s">
        <v>17</v>
      </c>
      <c r="C21" s="472"/>
      <c r="D21" s="473"/>
      <c r="E21" s="474" t="s">
        <v>18</v>
      </c>
      <c r="F21" s="474"/>
      <c r="G21" s="474"/>
      <c r="H21" s="475" t="s">
        <v>19</v>
      </c>
      <c r="I21" s="477" t="s">
        <v>20</v>
      </c>
    </row>
    <row r="22" spans="1:9" ht="28.8" x14ac:dyDescent="0.25">
      <c r="A22" s="468"/>
      <c r="B22" s="61" t="s">
        <v>21</v>
      </c>
      <c r="C22" s="145" t="s">
        <v>21</v>
      </c>
      <c r="D22" s="183" t="s">
        <v>23</v>
      </c>
      <c r="E22" s="147" t="s">
        <v>21</v>
      </c>
      <c r="F22" s="148" t="s">
        <v>21</v>
      </c>
      <c r="G22" s="184" t="s">
        <v>23</v>
      </c>
      <c r="H22" s="476"/>
      <c r="I22" s="478"/>
    </row>
    <row r="23" spans="1:9" x14ac:dyDescent="0.25">
      <c r="A23" s="469"/>
      <c r="B23" s="185" t="s">
        <v>24</v>
      </c>
      <c r="C23" s="152" t="s">
        <v>222</v>
      </c>
      <c r="D23" s="186" t="s">
        <v>25</v>
      </c>
      <c r="E23" s="187" t="s">
        <v>24</v>
      </c>
      <c r="F23" s="155" t="s">
        <v>222</v>
      </c>
      <c r="G23" s="187" t="s">
        <v>25</v>
      </c>
      <c r="H23" s="84" t="s">
        <v>26</v>
      </c>
      <c r="I23" s="85" t="s">
        <v>26</v>
      </c>
    </row>
    <row r="24" spans="1:9" x14ac:dyDescent="0.3">
      <c r="A24" s="294" t="s">
        <v>228</v>
      </c>
      <c r="B24" s="317">
        <v>455</v>
      </c>
      <c r="C24" s="278">
        <v>0.89566929133858264</v>
      </c>
      <c r="D24" s="330">
        <v>39212835</v>
      </c>
      <c r="E24" s="331">
        <v>185</v>
      </c>
      <c r="F24" s="278">
        <v>0.893719806763285</v>
      </c>
      <c r="G24" s="330">
        <v>15109077</v>
      </c>
      <c r="H24" s="373">
        <v>0.40659340659340659</v>
      </c>
      <c r="I24" s="319">
        <v>0.38530947838889995</v>
      </c>
    </row>
    <row r="25" spans="1:9" x14ac:dyDescent="0.3">
      <c r="A25" s="294" t="s">
        <v>229</v>
      </c>
      <c r="B25" s="317">
        <v>53</v>
      </c>
      <c r="C25" s="278">
        <v>0.10433070866141732</v>
      </c>
      <c r="D25" s="330">
        <v>4680279</v>
      </c>
      <c r="E25" s="316">
        <v>22</v>
      </c>
      <c r="F25" s="278">
        <v>0.10628019323671498</v>
      </c>
      <c r="G25" s="330">
        <v>1820092</v>
      </c>
      <c r="H25" s="277">
        <v>0.41509433962264153</v>
      </c>
      <c r="I25" s="319">
        <v>0.38888536345803315</v>
      </c>
    </row>
    <row r="26" spans="1:9" x14ac:dyDescent="0.3">
      <c r="A26" s="292" t="s">
        <v>275</v>
      </c>
      <c r="B26" s="320">
        <v>508</v>
      </c>
      <c r="C26" s="368">
        <v>1</v>
      </c>
      <c r="D26" s="334">
        <v>43893114</v>
      </c>
      <c r="E26" s="320">
        <v>207</v>
      </c>
      <c r="F26" s="368">
        <v>1</v>
      </c>
      <c r="G26" s="334">
        <v>16929169</v>
      </c>
      <c r="H26" s="323">
        <v>0.40748031496062992</v>
      </c>
      <c r="I26" s="324">
        <v>0.3856907714499363</v>
      </c>
    </row>
    <row r="27" spans="1:9" x14ac:dyDescent="0.25">
      <c r="A27" s="70"/>
    </row>
    <row r="28" spans="1:9" x14ac:dyDescent="0.25">
      <c r="A28" s="70" t="s">
        <v>107</v>
      </c>
      <c r="B28" s="91"/>
      <c r="D28" s="128"/>
      <c r="E28" s="188"/>
      <c r="F28" s="189"/>
      <c r="G28" s="93"/>
      <c r="H28" s="189"/>
      <c r="I28" s="189"/>
    </row>
    <row r="29" spans="1:9" x14ac:dyDescent="0.25">
      <c r="A29" s="71"/>
      <c r="B29" s="86"/>
      <c r="C29" s="190"/>
      <c r="D29" s="86"/>
      <c r="E29" s="88"/>
      <c r="F29" s="191"/>
      <c r="G29" s="88"/>
      <c r="H29" s="192"/>
      <c r="I29" s="192"/>
    </row>
    <row r="30" spans="1:9" x14ac:dyDescent="0.25">
      <c r="A30" s="71"/>
      <c r="B30" s="86"/>
      <c r="C30" s="190"/>
      <c r="D30" s="86"/>
      <c r="E30" s="88"/>
      <c r="F30" s="191"/>
      <c r="G30" s="88"/>
      <c r="H30" s="192"/>
      <c r="I30" s="192"/>
    </row>
    <row r="31" spans="1:9" x14ac:dyDescent="0.25">
      <c r="A31" s="480" t="s">
        <v>110</v>
      </c>
      <c r="B31" s="480"/>
      <c r="C31" s="480"/>
      <c r="D31" s="480"/>
      <c r="E31" s="480"/>
      <c r="F31" s="480"/>
      <c r="G31" s="480"/>
      <c r="H31" s="480"/>
      <c r="I31" s="481"/>
    </row>
    <row r="33" spans="1:9" x14ac:dyDescent="0.25">
      <c r="A33" s="467" t="s">
        <v>227</v>
      </c>
      <c r="B33" s="471" t="s">
        <v>17</v>
      </c>
      <c r="C33" s="472"/>
      <c r="D33" s="473"/>
      <c r="E33" s="474" t="s">
        <v>18</v>
      </c>
      <c r="F33" s="474"/>
      <c r="G33" s="474"/>
      <c r="H33" s="475" t="s">
        <v>19</v>
      </c>
      <c r="I33" s="477" t="s">
        <v>20</v>
      </c>
    </row>
    <row r="34" spans="1:9" ht="28.8" x14ac:dyDescent="0.25">
      <c r="A34" s="468"/>
      <c r="B34" s="61" t="s">
        <v>21</v>
      </c>
      <c r="C34" s="145" t="s">
        <v>21</v>
      </c>
      <c r="D34" s="183" t="s">
        <v>23</v>
      </c>
      <c r="E34" s="147" t="s">
        <v>21</v>
      </c>
      <c r="F34" s="148" t="s">
        <v>21</v>
      </c>
      <c r="G34" s="184" t="s">
        <v>23</v>
      </c>
      <c r="H34" s="476"/>
      <c r="I34" s="478"/>
    </row>
    <row r="35" spans="1:9" x14ac:dyDescent="0.25">
      <c r="A35" s="469"/>
      <c r="B35" s="185" t="s">
        <v>24</v>
      </c>
      <c r="C35" s="152" t="s">
        <v>222</v>
      </c>
      <c r="D35" s="186" t="s">
        <v>25</v>
      </c>
      <c r="E35" s="187" t="s">
        <v>24</v>
      </c>
      <c r="F35" s="155" t="s">
        <v>222</v>
      </c>
      <c r="G35" s="187" t="s">
        <v>25</v>
      </c>
      <c r="H35" s="84" t="s">
        <v>26</v>
      </c>
      <c r="I35" s="85" t="s">
        <v>26</v>
      </c>
    </row>
    <row r="36" spans="1:9" x14ac:dyDescent="0.3">
      <c r="A36" s="294" t="s">
        <v>228</v>
      </c>
      <c r="B36" s="317">
        <v>856</v>
      </c>
      <c r="C36" s="278">
        <v>0.88338493292053666</v>
      </c>
      <c r="D36" s="330">
        <v>237673483</v>
      </c>
      <c r="E36" s="331">
        <v>263</v>
      </c>
      <c r="F36" s="278">
        <v>0.88851351351351349</v>
      </c>
      <c r="G36" s="330">
        <v>61370725</v>
      </c>
      <c r="H36" s="373">
        <v>0.30724299065420563</v>
      </c>
      <c r="I36" s="319">
        <v>0.25821443867173016</v>
      </c>
    </row>
    <row r="37" spans="1:9" x14ac:dyDescent="0.3">
      <c r="A37" s="294" t="s">
        <v>229</v>
      </c>
      <c r="B37" s="317">
        <v>113</v>
      </c>
      <c r="C37" s="278">
        <v>0.11661506707946337</v>
      </c>
      <c r="D37" s="330">
        <v>33281945</v>
      </c>
      <c r="E37" s="316">
        <v>33</v>
      </c>
      <c r="F37" s="278">
        <v>0.11148648648648649</v>
      </c>
      <c r="G37" s="330">
        <v>8015359</v>
      </c>
      <c r="H37" s="277">
        <v>0.29203539823008851</v>
      </c>
      <c r="I37" s="319">
        <v>0.24083204872792141</v>
      </c>
    </row>
    <row r="38" spans="1:9" x14ac:dyDescent="0.3">
      <c r="A38" s="292" t="s">
        <v>275</v>
      </c>
      <c r="B38" s="320">
        <v>969</v>
      </c>
      <c r="C38" s="368">
        <v>1</v>
      </c>
      <c r="D38" s="334">
        <v>270955428</v>
      </c>
      <c r="E38" s="320">
        <v>296</v>
      </c>
      <c r="F38" s="368">
        <v>1</v>
      </c>
      <c r="G38" s="334">
        <v>69386084</v>
      </c>
      <c r="H38" s="323">
        <v>0.30546955624355004</v>
      </c>
      <c r="I38" s="324">
        <v>0.2560793282945415</v>
      </c>
    </row>
    <row r="39" spans="1:9" x14ac:dyDescent="0.25">
      <c r="A39" s="70"/>
    </row>
    <row r="40" spans="1:9" x14ac:dyDescent="0.25">
      <c r="A40" s="70" t="s">
        <v>107</v>
      </c>
      <c r="B40" s="91"/>
      <c r="D40" s="128"/>
      <c r="E40" s="188"/>
      <c r="F40" s="189"/>
      <c r="G40" s="93"/>
      <c r="H40" s="189"/>
      <c r="I40" s="189"/>
    </row>
    <row r="41" spans="1:9" x14ac:dyDescent="0.25">
      <c r="A41" s="71"/>
      <c r="B41" s="86"/>
      <c r="C41" s="190"/>
      <c r="D41" s="86"/>
      <c r="E41" s="88"/>
      <c r="F41" s="191"/>
      <c r="G41" s="88"/>
      <c r="H41" s="192"/>
      <c r="I41" s="192"/>
    </row>
    <row r="42" spans="1:9" x14ac:dyDescent="0.25">
      <c r="A42" s="71"/>
      <c r="B42" s="86"/>
      <c r="C42" s="190"/>
      <c r="D42" s="86"/>
      <c r="E42" s="88"/>
      <c r="F42" s="191"/>
      <c r="G42" s="88"/>
      <c r="H42" s="192"/>
      <c r="I42" s="192"/>
    </row>
    <row r="43" spans="1:9" x14ac:dyDescent="0.25">
      <c r="A43" s="104" t="s">
        <v>279</v>
      </c>
    </row>
  </sheetData>
  <mergeCells count="22">
    <mergeCell ref="A1:I1"/>
    <mergeCell ref="A7:I7"/>
    <mergeCell ref="A19:I19"/>
    <mergeCell ref="A21:A23"/>
    <mergeCell ref="A31:I31"/>
    <mergeCell ref="H9:H10"/>
    <mergeCell ref="I9:I10"/>
    <mergeCell ref="H21:H22"/>
    <mergeCell ref="I21:I22"/>
    <mergeCell ref="A33:A35"/>
    <mergeCell ref="A3:I3"/>
    <mergeCell ref="A4:I4"/>
    <mergeCell ref="A5:I5"/>
    <mergeCell ref="B9:D9"/>
    <mergeCell ref="E9:G9"/>
    <mergeCell ref="B21:D21"/>
    <mergeCell ref="E21:G21"/>
    <mergeCell ref="B33:D33"/>
    <mergeCell ref="E33:G33"/>
    <mergeCell ref="A9:A11"/>
    <mergeCell ref="H33:H34"/>
    <mergeCell ref="I33:I34"/>
  </mergeCells>
  <printOptions horizontalCentered="1"/>
  <pageMargins left="0" right="0" top="0.39370078740157483" bottom="0.39370078740157483" header="0" footer="0"/>
  <pageSetup scale="87" orientation="landscape" r:id="rId1"/>
  <headerFooter>
    <oddHeader>&amp;R&amp;"Calibri"&amp;10&amp;K000000 Unclassified | Sans classification&amp;1#_x000D_</oddHeader>
    <oddFooter>&amp;L_x000D_&amp;1#&amp;"Calibri"&amp;10&amp;K000000 Unclassified | Sans classification&amp;R&amp;P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J36"/>
  <sheetViews>
    <sheetView zoomScaleNormal="100" workbookViewId="0"/>
  </sheetViews>
  <sheetFormatPr defaultColWidth="20.6640625" defaultRowHeight="14.4" x14ac:dyDescent="0.25"/>
  <cols>
    <col min="1" max="1" width="51.109375" style="5" customWidth="1"/>
    <col min="2" max="2" width="17.6640625" style="10" customWidth="1"/>
    <col min="3" max="3" width="23.6640625" style="10" customWidth="1"/>
    <col min="4" max="4" width="17.6640625" style="5" customWidth="1"/>
    <col min="5" max="10" width="23.6640625" style="5" customWidth="1"/>
    <col min="11" max="11" width="37.109375" style="5" customWidth="1"/>
    <col min="12" max="16384" width="20.6640625" style="5"/>
  </cols>
  <sheetData>
    <row r="2" spans="1:10" s="257" customFormat="1" x14ac:dyDescent="0.25">
      <c r="A2" s="1"/>
      <c r="B2" s="3"/>
      <c r="C2" s="253"/>
      <c r="D2" s="254"/>
      <c r="E2" s="2"/>
      <c r="F2" s="9"/>
      <c r="G2" s="9"/>
      <c r="H2" s="2"/>
      <c r="I2" s="255"/>
      <c r="J2" s="256"/>
    </row>
    <row r="3" spans="1:10" ht="16.2" x14ac:dyDescent="0.25">
      <c r="A3" s="447" t="s">
        <v>230</v>
      </c>
      <c r="B3" s="447"/>
      <c r="C3" s="447"/>
      <c r="D3" s="447"/>
      <c r="E3" s="447"/>
      <c r="F3" s="447"/>
      <c r="G3" s="447"/>
      <c r="H3" s="447"/>
      <c r="I3" s="447"/>
      <c r="J3" s="447"/>
    </row>
    <row r="4" spans="1:10" ht="16.2" x14ac:dyDescent="0.25">
      <c r="A4" s="407" t="s">
        <v>278</v>
      </c>
      <c r="B4" s="407"/>
      <c r="C4" s="407"/>
      <c r="D4" s="407"/>
      <c r="E4" s="407"/>
      <c r="F4" s="407"/>
      <c r="G4" s="407"/>
      <c r="H4" s="407"/>
      <c r="I4" s="407"/>
      <c r="J4" s="407"/>
    </row>
    <row r="5" spans="1:10" ht="16.2" x14ac:dyDescent="0.25">
      <c r="A5" s="415" t="s">
        <v>9</v>
      </c>
      <c r="B5" s="415"/>
      <c r="C5" s="415"/>
      <c r="D5" s="415"/>
      <c r="E5" s="415"/>
      <c r="F5" s="415"/>
      <c r="G5" s="415"/>
      <c r="H5" s="415"/>
      <c r="I5" s="415"/>
      <c r="J5" s="415"/>
    </row>
    <row r="6" spans="1:10" x14ac:dyDescent="0.25">
      <c r="A6" s="6"/>
      <c r="B6" s="7"/>
      <c r="C6" s="7"/>
      <c r="D6" s="7"/>
      <c r="E6" s="8"/>
      <c r="F6" s="8"/>
      <c r="G6" s="8"/>
    </row>
    <row r="7" spans="1:10" ht="16.2" x14ac:dyDescent="0.25">
      <c r="A7" s="482" t="s">
        <v>15</v>
      </c>
      <c r="B7" s="483"/>
      <c r="C7" s="483"/>
      <c r="D7" s="483"/>
      <c r="E7" s="483"/>
      <c r="F7" s="483"/>
      <c r="G7" s="483"/>
      <c r="H7" s="483"/>
      <c r="I7" s="483"/>
      <c r="J7" s="484"/>
    </row>
    <row r="8" spans="1:10" s="258" customFormat="1" ht="13.2" x14ac:dyDescent="0.25"/>
    <row r="9" spans="1:10" s="258" customFormat="1" x14ac:dyDescent="0.25">
      <c r="A9" s="495" t="s">
        <v>231</v>
      </c>
      <c r="B9" s="498" t="s">
        <v>17</v>
      </c>
      <c r="C9" s="499"/>
      <c r="D9" s="498" t="s">
        <v>18</v>
      </c>
      <c r="E9" s="499"/>
      <c r="F9" s="485" t="s">
        <v>19</v>
      </c>
      <c r="G9" s="487" t="s">
        <v>20</v>
      </c>
      <c r="H9" s="489" t="s">
        <v>232</v>
      </c>
      <c r="I9" s="491" t="s">
        <v>233</v>
      </c>
      <c r="J9" s="493" t="s">
        <v>234</v>
      </c>
    </row>
    <row r="10" spans="1:10" s="258" customFormat="1" ht="28.8" x14ac:dyDescent="0.25">
      <c r="A10" s="496"/>
      <c r="B10" s="159" t="s">
        <v>235</v>
      </c>
      <c r="C10" s="160" t="s">
        <v>236</v>
      </c>
      <c r="D10" s="159" t="s">
        <v>237</v>
      </c>
      <c r="E10" s="160" t="s">
        <v>238</v>
      </c>
      <c r="F10" s="486"/>
      <c r="G10" s="488"/>
      <c r="H10" s="490"/>
      <c r="I10" s="492"/>
      <c r="J10" s="494"/>
    </row>
    <row r="11" spans="1:10" s="258" customFormat="1" x14ac:dyDescent="0.25">
      <c r="A11" s="497"/>
      <c r="B11" s="161" t="s">
        <v>24</v>
      </c>
      <c r="C11" s="162" t="s">
        <v>25</v>
      </c>
      <c r="D11" s="161" t="s">
        <v>24</v>
      </c>
      <c r="E11" s="162" t="s">
        <v>25</v>
      </c>
      <c r="F11" s="163" t="s">
        <v>26</v>
      </c>
      <c r="G11" s="164" t="s">
        <v>26</v>
      </c>
      <c r="H11" s="165" t="s">
        <v>26</v>
      </c>
      <c r="I11" s="166" t="s">
        <v>26</v>
      </c>
      <c r="J11" s="167" t="s">
        <v>26</v>
      </c>
    </row>
    <row r="12" spans="1:10" s="258" customFormat="1" x14ac:dyDescent="0.25">
      <c r="A12" s="405" t="s">
        <v>188</v>
      </c>
      <c r="B12" s="259">
        <v>687</v>
      </c>
      <c r="C12" s="288">
        <v>153689891</v>
      </c>
      <c r="D12" s="259">
        <v>237</v>
      </c>
      <c r="E12" s="288">
        <v>42748603</v>
      </c>
      <c r="F12" s="260">
        <v>0.34497816593886466</v>
      </c>
      <c r="G12" s="261">
        <v>0.2781484372319582</v>
      </c>
      <c r="H12" s="277">
        <v>0.46513202437373052</v>
      </c>
      <c r="I12" s="278">
        <v>0.47117296222664018</v>
      </c>
      <c r="J12" s="287">
        <v>0.60409378529096558</v>
      </c>
    </row>
    <row r="13" spans="1:10" s="258" customFormat="1" x14ac:dyDescent="0.25">
      <c r="A13" s="405" t="s">
        <v>307</v>
      </c>
      <c r="B13" s="259">
        <v>115</v>
      </c>
      <c r="C13" s="288">
        <v>26947505</v>
      </c>
      <c r="D13" s="259">
        <v>40</v>
      </c>
      <c r="E13" s="288">
        <v>8228034</v>
      </c>
      <c r="F13" s="260">
        <v>0.34782608695652173</v>
      </c>
      <c r="G13" s="261">
        <v>0.30533565166793736</v>
      </c>
      <c r="H13" s="277">
        <v>7.7860528097494927E-2</v>
      </c>
      <c r="I13" s="278">
        <v>7.9522862823061632E-2</v>
      </c>
      <c r="J13" s="287">
        <v>0.16623347255667054</v>
      </c>
    </row>
    <row r="14" spans="1:10" s="258" customFormat="1" x14ac:dyDescent="0.25">
      <c r="A14" s="405" t="s">
        <v>308</v>
      </c>
      <c r="B14" s="259">
        <v>353</v>
      </c>
      <c r="C14" s="288">
        <v>65811601</v>
      </c>
      <c r="D14" s="259">
        <v>103</v>
      </c>
      <c r="E14" s="288">
        <v>15334415</v>
      </c>
      <c r="F14" s="260">
        <v>0.29178470254957506</v>
      </c>
      <c r="G14" s="261">
        <v>0.23300474030406887</v>
      </c>
      <c r="H14" s="277">
        <v>0.23899796885578875</v>
      </c>
      <c r="I14" s="278">
        <v>0.2047713717693837</v>
      </c>
      <c r="J14" s="287">
        <v>-3.4226597086405048</v>
      </c>
    </row>
    <row r="15" spans="1:10" s="258" customFormat="1" x14ac:dyDescent="0.25">
      <c r="A15" s="405" t="s">
        <v>309</v>
      </c>
      <c r="B15" s="259">
        <v>27</v>
      </c>
      <c r="C15" s="288">
        <v>7786152</v>
      </c>
      <c r="D15" s="259">
        <v>12</v>
      </c>
      <c r="E15" s="288">
        <v>2782597</v>
      </c>
      <c r="F15" s="260">
        <v>0.44444444444444442</v>
      </c>
      <c r="G15" s="261">
        <v>0.35737768797732178</v>
      </c>
      <c r="H15" s="277">
        <v>1.8280297901150981E-2</v>
      </c>
      <c r="I15" s="278">
        <v>2.3856858846918488E-2</v>
      </c>
      <c r="J15" s="287">
        <v>0.55765609457675069</v>
      </c>
    </row>
    <row r="16" spans="1:10" s="258" customFormat="1" x14ac:dyDescent="0.25">
      <c r="A16" s="262"/>
      <c r="B16" s="263"/>
      <c r="C16" s="264"/>
      <c r="D16" s="263"/>
      <c r="E16" s="264"/>
      <c r="F16" s="265"/>
      <c r="G16" s="266"/>
      <c r="H16" s="267"/>
      <c r="I16" s="268"/>
      <c r="J16" s="269"/>
    </row>
    <row r="17" spans="1:3" s="258" customFormat="1" ht="13.2" x14ac:dyDescent="0.25"/>
    <row r="18" spans="1:3" s="273" customFormat="1" x14ac:dyDescent="0.25">
      <c r="A18" s="270" t="s">
        <v>239</v>
      </c>
      <c r="B18" s="271"/>
      <c r="C18" s="402"/>
    </row>
    <row r="19" spans="1:3" s="273" customFormat="1" x14ac:dyDescent="0.25">
      <c r="A19" s="270" t="s">
        <v>240</v>
      </c>
      <c r="B19" s="271"/>
      <c r="C19" s="270"/>
    </row>
    <row r="20" spans="1:3" s="273" customFormat="1" x14ac:dyDescent="0.25">
      <c r="A20" s="270" t="s">
        <v>241</v>
      </c>
      <c r="B20" s="271"/>
      <c r="C20" s="270"/>
    </row>
    <row r="21" spans="1:3" s="273" customFormat="1" x14ac:dyDescent="0.25">
      <c r="A21" s="270" t="s">
        <v>242</v>
      </c>
      <c r="B21" s="271"/>
      <c r="C21" s="270"/>
    </row>
    <row r="22" spans="1:3" s="273" customFormat="1" x14ac:dyDescent="0.25">
      <c r="A22" s="270" t="s">
        <v>243</v>
      </c>
      <c r="B22" s="271"/>
      <c r="C22" s="270"/>
    </row>
    <row r="23" spans="1:3" s="273" customFormat="1" x14ac:dyDescent="0.25">
      <c r="A23" s="270" t="s">
        <v>244</v>
      </c>
      <c r="B23" s="271"/>
      <c r="C23" s="270"/>
    </row>
    <row r="24" spans="1:3" s="273" customFormat="1" x14ac:dyDescent="0.25">
      <c r="A24" s="270"/>
      <c r="B24" s="271"/>
      <c r="C24" s="272"/>
    </row>
    <row r="25" spans="1:3" s="273" customFormat="1" x14ac:dyDescent="0.25">
      <c r="A25" s="104" t="s">
        <v>279</v>
      </c>
      <c r="B25" s="271"/>
      <c r="C25" s="272"/>
    </row>
    <row r="26" spans="1:3" s="258" customFormat="1" ht="13.2" x14ac:dyDescent="0.25"/>
    <row r="27" spans="1:3" s="258" customFormat="1" ht="13.2" x14ac:dyDescent="0.25"/>
    <row r="28" spans="1:3" s="258" customFormat="1" ht="13.2" x14ac:dyDescent="0.25"/>
    <row r="29" spans="1:3" s="258" customFormat="1" ht="13.2" x14ac:dyDescent="0.25"/>
    <row r="30" spans="1:3" s="258" customFormat="1" ht="13.2" x14ac:dyDescent="0.25"/>
    <row r="31" spans="1:3" s="258" customFormat="1" ht="13.2" x14ac:dyDescent="0.25"/>
    <row r="32" spans="1:3" s="258" customFormat="1" ht="13.2" x14ac:dyDescent="0.25"/>
    <row r="33" spans="1:8" s="258" customFormat="1" ht="13.2" x14ac:dyDescent="0.25"/>
    <row r="34" spans="1:8" s="258" customFormat="1" ht="13.2" x14ac:dyDescent="0.25"/>
    <row r="35" spans="1:8" x14ac:dyDescent="0.25">
      <c r="A35" s="4"/>
      <c r="B35" s="274"/>
      <c r="C35" s="274"/>
      <c r="D35" s="258"/>
      <c r="E35" s="258"/>
      <c r="F35" s="258"/>
      <c r="G35" s="258"/>
      <c r="H35" s="258"/>
    </row>
    <row r="36" spans="1:8" x14ac:dyDescent="0.25">
      <c r="A36" s="4"/>
      <c r="B36" s="274"/>
      <c r="C36" s="274"/>
      <c r="D36" s="258"/>
      <c r="E36" s="258"/>
      <c r="F36" s="258"/>
      <c r="G36" s="258"/>
      <c r="H36" s="258"/>
    </row>
  </sheetData>
  <mergeCells count="12">
    <mergeCell ref="A7:J7"/>
    <mergeCell ref="A3:J3"/>
    <mergeCell ref="A4:J4"/>
    <mergeCell ref="A5:J5"/>
    <mergeCell ref="F9:F10"/>
    <mergeCell ref="G9:G10"/>
    <mergeCell ref="H9:H10"/>
    <mergeCell ref="I9:I10"/>
    <mergeCell ref="J9:J10"/>
    <mergeCell ref="A9:A11"/>
    <mergeCell ref="B9:C9"/>
    <mergeCell ref="D9:E9"/>
  </mergeCells>
  <printOptions horizontalCentered="1"/>
  <pageMargins left="0" right="0" top="0.39370078740157483" bottom="0.39370078740157483" header="0" footer="0"/>
  <pageSetup scale="71" orientation="landscape" r:id="rId1"/>
  <headerFooter>
    <oddHeader>&amp;R&amp;"Calibri"&amp;10&amp;K000000 Unclassified | Sans classification&amp;1#_x000D_</oddHeader>
    <oddFooter>&amp;L_x000D_&amp;1#&amp;"Calibri"&amp;10&amp;K000000 Unclassified | Sans classification&amp;R&amp;P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ac98fdca-a55a-4f3d-a19e-f961475518a6">
      <Terms xmlns="http://schemas.microsoft.com/office/infopath/2007/PartnerControls"/>
    </lcf76f155ced4ddcb4097134ff3c332f>
    <TaxCatchAll xmlns="4aa8b8e2-e399-4636-8217-e62ee5afcc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7EF9E882A7BB41B96C39CD53E12E34" ma:contentTypeVersion="20" ma:contentTypeDescription="Create a new document." ma:contentTypeScope="" ma:versionID="f0a2109c09943dafa5b1c8d06cbbd49e">
  <xsd:schema xmlns:xsd="http://www.w3.org/2001/XMLSchema" xmlns:xs="http://www.w3.org/2001/XMLSchema" xmlns:p="http://schemas.microsoft.com/office/2006/metadata/properties" xmlns:ns1="http://schemas.microsoft.com/sharepoint/v3" xmlns:ns2="ac98fdca-a55a-4f3d-a19e-f961475518a6" xmlns:ns3="4aa8b8e2-e399-4636-8217-e62ee5afcce4" targetNamespace="http://schemas.microsoft.com/office/2006/metadata/properties" ma:root="true" ma:fieldsID="808475b89eba2bde6052d8da0f324a1c" ns1:_="" ns2:_="" ns3:_="">
    <xsd:import namespace="http://schemas.microsoft.com/sharepoint/v3"/>
    <xsd:import namespace="ac98fdca-a55a-4f3d-a19e-f961475518a6"/>
    <xsd:import namespace="4aa8b8e2-e399-4636-8217-e62ee5afcc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8fdca-a55a-4f3d-a19e-f961475518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0781cc2-e66f-4e81-a0bc-6569e184b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a8b8e2-e399-4636-8217-e62ee5afcc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7ab2cb8-6538-43ad-a060-8d48c71895c5}" ma:internalName="TaxCatchAll" ma:showField="CatchAllData" ma:web="4aa8b8e2-e399-4636-8217-e62ee5afcc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ED523B-5067-4678-BAD2-B9AFB4A3BAB0}">
  <ds:schemaRefs>
    <ds:schemaRef ds:uri="http://purl.org/dc/dcmitype/"/>
    <ds:schemaRef ds:uri="http://schemas.microsoft.com/sharepoint/v3"/>
    <ds:schemaRef ds:uri="4aa8b8e2-e399-4636-8217-e62ee5afcce4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c98fdca-a55a-4f3d-a19e-f961475518a6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4D29AB-1243-4564-9E2E-12F76BF72C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1964BB-F898-41D8-830F-F9014D7E6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c98fdca-a55a-4f3d-a19e-f961475518a6"/>
    <ds:schemaRef ds:uri="4aa8b8e2-e399-4636-8217-e62ee5afcc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5</vt:i4>
      </vt:variant>
    </vt:vector>
  </HeadingPairs>
  <TitlesOfParts>
    <vt:vector size="15" baseType="lpstr">
      <vt:lpstr>Contents_Matières</vt:lpstr>
      <vt:lpstr>- 1 -</vt:lpstr>
      <vt:lpstr>- 2 -</vt:lpstr>
      <vt:lpstr>- 3 -</vt:lpstr>
      <vt:lpstr>- 4 -</vt:lpstr>
      <vt:lpstr>- 5 -</vt:lpstr>
      <vt:lpstr>- 6 -</vt:lpstr>
      <vt:lpstr>- 7 -</vt:lpstr>
      <vt:lpstr>- 8 -</vt:lpstr>
      <vt:lpstr>- 9 -</vt:lpstr>
      <vt:lpstr>'- 1 -'!Print_Titles</vt:lpstr>
      <vt:lpstr>'- 3 -'!Print_Titles</vt:lpstr>
      <vt:lpstr>'- 4 -'!Print_Titles</vt:lpstr>
      <vt:lpstr>'- 5 -'!Print_Titles</vt:lpstr>
      <vt:lpstr>'- 9 -'!Print_Titles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Kljajic,Kristina</cp:lastModifiedBy>
  <cp:revision/>
  <dcterms:created xsi:type="dcterms:W3CDTF">2018-04-04T15:47:50Z</dcterms:created>
  <dcterms:modified xsi:type="dcterms:W3CDTF">2025-08-12T19:06:27Z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0x010100DC7EF9E882A7BB41B96C39CD53E12E34</vt:lpwstr>
  </property>
  <property fmtid="{D5CDD505-2E9C-101B-9397-08002B2CF9AE}" pid="3" name="MediaServiceImageTags">
    <vt:lpwstr/>
  </property>
  <property fmtid="{D5CDD505-2E9C-101B-9397-08002B2CF9AE}" pid="4" name="MSIP_Label_3a431285-bd35-4dd5-a64e-d321d4ce54f4_Enabled">
    <vt:lpwstr>true</vt:lpwstr>
  </property>
  <property fmtid="{D5CDD505-2E9C-101B-9397-08002B2CF9AE}" pid="5" name="MSIP_Label_3a431285-bd35-4dd5-a64e-d321d4ce54f4_SetDate">
    <vt:lpwstr>2025-06-25T19:33:29Z</vt:lpwstr>
  </property>
  <property fmtid="{D5CDD505-2E9C-101B-9397-08002B2CF9AE}" pid="6" name="MSIP_Label_3a431285-bd35-4dd5-a64e-d321d4ce54f4_Method">
    <vt:lpwstr>Standard</vt:lpwstr>
  </property>
  <property fmtid="{D5CDD505-2E9C-101B-9397-08002B2CF9AE}" pid="7" name="MSIP_Label_3a431285-bd35-4dd5-a64e-d321d4ce54f4_Name">
    <vt:lpwstr>Unclassified -- Sans classification</vt:lpwstr>
  </property>
  <property fmtid="{D5CDD505-2E9C-101B-9397-08002B2CF9AE}" pid="8" name="MSIP_Label_3a431285-bd35-4dd5-a64e-d321d4ce54f4_SiteId">
    <vt:lpwstr>fbef0798-20e3-4be7-bdc8-372032610f65</vt:lpwstr>
  </property>
  <property fmtid="{D5CDD505-2E9C-101B-9397-08002B2CF9AE}" pid="9" name="MSIP_Label_3a431285-bd35-4dd5-a64e-d321d4ce54f4_ActionId">
    <vt:lpwstr>f6e63152-8f28-4398-a1b1-04254cba303c</vt:lpwstr>
  </property>
  <property fmtid="{D5CDD505-2E9C-101B-9397-08002B2CF9AE}" pid="10" name="MSIP_Label_3a431285-bd35-4dd5-a64e-d321d4ce54f4_ContentBits">
    <vt:lpwstr>3</vt:lpwstr>
  </property>
  <property fmtid="{D5CDD505-2E9C-101B-9397-08002B2CF9AE}" pid="11" name="MSIP_Label_3a431285-bd35-4dd5-a64e-d321d4ce54f4_Tag">
    <vt:lpwstr>10, 3, 0, 1</vt:lpwstr>
  </property>
</Properties>
</file>